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515" activeTab="1"/>
  </bookViews>
  <sheets>
    <sheet name="월 보기" sheetId="3" r:id="rId1"/>
    <sheet name="6월 보기 (2)" sheetId="5" r:id="rId2"/>
  </sheets>
  <definedNames>
    <definedName name="마지막_날_주" localSheetId="1">MAX(#REF!)</definedName>
    <definedName name="마지막_날_주">MAX(#REF!)</definedName>
    <definedName name="월_마지막_날_주" localSheetId="1">DAY(EOMONTH(DATE(#REF!,#REF!,1),0))</definedName>
    <definedName name="월_마지막_날_주">DAY(EOMONTH(DATE(#REF!,#REF!,1),0))</definedName>
    <definedName name="월_연도" localSheetId="1">'6월 보기 (2)'!$C$2</definedName>
    <definedName name="월_연도">'월 보기'!$C$2</definedName>
    <definedName name="월_월" localSheetId="1">'6월 보기 (2)'!$B$2</definedName>
    <definedName name="월_월">'월 보기'!$B$2</definedName>
    <definedName name="월_월_수" localSheetId="1">'6월 보기 (2)'!$F$2</definedName>
    <definedName name="월_월_수">'월 보기'!$F$2</definedName>
    <definedName name="월_주2" localSheetId="1">'6월 보기 (2)'!$B$20:$H$33</definedName>
    <definedName name="월_주2">'월 보기'!$B$12:$H$17</definedName>
    <definedName name="월_주3" localSheetId="1">'6월 보기 (2)'!$B$34:$H$45</definedName>
    <definedName name="월_주3">'월 보기'!$B$18:$H$29</definedName>
    <definedName name="월_주4" localSheetId="1">'6월 보기 (2)'!$B$46:$H$55</definedName>
    <definedName name="월_주4">'월 보기'!$B$30:$H$39</definedName>
    <definedName name="월_주5" localSheetId="1">'6월 보기 (2)'!$B$56:$H$64</definedName>
    <definedName name="월_주5">'월 보기'!$B$40:$H$45</definedName>
    <definedName name="인쇄_영역" localSheetId="1">'6월 보기 (2)'!$B$2:$H$75</definedName>
    <definedName name="인쇄_영역" localSheetId="0">'월 보기'!$B$2:$H$51</definedName>
    <definedName name="주_월_보기" localSheetId="1">#REF!</definedName>
    <definedName name="주_월_보기">#REF!</definedName>
    <definedName name="주_월_수" localSheetId="1">#REF!</definedName>
    <definedName name="주_월_수">#REF!</definedName>
    <definedName name="주_주" localSheetId="1">#REF!</definedName>
    <definedName name="주_주">#REF!</definedName>
  </definedNames>
  <calcPr calcId="152511"/>
</workbook>
</file>

<file path=xl/calcChain.xml><?xml version="1.0" encoding="utf-8"?>
<calcChain xmlns="http://schemas.openxmlformats.org/spreadsheetml/2006/main">
  <c r="B6" i="5" l="1"/>
  <c r="C6" i="5" s="1"/>
  <c r="D6" i="5" s="1"/>
  <c r="E6" i="5" s="1"/>
  <c r="F6" i="5" s="1"/>
  <c r="G6" i="5" s="1"/>
  <c r="H6" i="5" s="1"/>
  <c r="B20" i="5" s="1"/>
  <c r="C20" i="5" s="1"/>
  <c r="D20" i="5" s="1"/>
  <c r="E20" i="5" s="1"/>
  <c r="F20" i="5" s="1"/>
  <c r="G20" i="5" s="1"/>
  <c r="H20" i="5" s="1"/>
  <c r="B34" i="5" s="1"/>
  <c r="C34" i="5" s="1"/>
  <c r="D34" i="5" s="1"/>
  <c r="E34" i="5" s="1"/>
  <c r="F34" i="5" s="1"/>
  <c r="G34" i="5" s="1"/>
  <c r="H34" i="5" s="1"/>
  <c r="B46" i="5" s="1"/>
  <c r="C46" i="5" s="1"/>
  <c r="D46" i="5" s="1"/>
  <c r="E46" i="5" s="1"/>
  <c r="F46" i="5" s="1"/>
  <c r="G46" i="5" s="1"/>
  <c r="H46" i="5" s="1"/>
  <c r="B56" i="5" s="1"/>
  <c r="C56" i="5" s="1"/>
  <c r="D56" i="5" s="1"/>
  <c r="B2" i="5"/>
  <c r="E56" i="5" l="1"/>
  <c r="F56" i="5" s="1"/>
  <c r="G56" i="5" s="1"/>
  <c r="B6" i="3"/>
  <c r="B2" i="3"/>
  <c r="H56" i="5" l="1"/>
  <c r="C6" i="3"/>
  <c r="B65" i="5" l="1"/>
  <c r="H57" i="5"/>
  <c r="D6" i="3"/>
  <c r="B66" i="5" l="1"/>
  <c r="C65" i="5"/>
  <c r="E6" i="3"/>
  <c r="D65" i="5" l="1"/>
  <c r="F6" i="3"/>
  <c r="D66" i="5" l="1"/>
  <c r="E65" i="5"/>
  <c r="G6" i="3"/>
  <c r="E66" i="5" l="1"/>
  <c r="F65" i="5"/>
  <c r="H6" i="3"/>
  <c r="F66" i="5" l="1"/>
  <c r="G65" i="5"/>
  <c r="B12" i="3"/>
  <c r="G66" i="5" l="1"/>
  <c r="H65" i="5"/>
  <c r="H66" i="5" s="1"/>
  <c r="C12" i="3"/>
  <c r="D12" i="3" l="1"/>
  <c r="E12" i="3" l="1"/>
  <c r="F12" i="3" l="1"/>
  <c r="G12" i="3" l="1"/>
  <c r="H12" i="3" l="1"/>
  <c r="B18" i="3" l="1"/>
  <c r="C18" i="3" l="1"/>
  <c r="D18" i="3" l="1"/>
  <c r="E18" i="3" l="1"/>
  <c r="F18" i="3" l="1"/>
  <c r="G18" i="3" l="1"/>
  <c r="H18" i="3" l="1"/>
  <c r="B30" i="3" l="1"/>
  <c r="C30" i="3" l="1"/>
  <c r="D30" i="3" s="1"/>
  <c r="E30" i="3" l="1"/>
  <c r="F30" i="3" l="1"/>
  <c r="G30" i="3" l="1"/>
  <c r="H30" i="3" l="1"/>
  <c r="B40" i="3" l="1"/>
  <c r="C40" i="3" l="1"/>
  <c r="D40" i="3" l="1"/>
  <c r="E40" i="3" l="1"/>
  <c r="F40" i="3" l="1"/>
  <c r="G40" i="3" l="1"/>
  <c r="F41" i="3"/>
  <c r="H40" i="3" l="1"/>
  <c r="G41" i="3"/>
  <c r="B46" i="3" l="1"/>
  <c r="H41" i="3"/>
  <c r="C46" i="3" l="1"/>
  <c r="B47" i="3"/>
  <c r="C47" i="3" l="1"/>
  <c r="G46" i="3" l="1"/>
  <c r="H46" i="3" l="1"/>
  <c r="H47" i="3" s="1"/>
</calcChain>
</file>

<file path=xl/sharedStrings.xml><?xml version="1.0" encoding="utf-8"?>
<sst xmlns="http://schemas.openxmlformats.org/spreadsheetml/2006/main" count="262" uniqueCount="194">
  <si>
    <t>일요일</t>
    <phoneticPr fontId="6" type="noConversion"/>
  </si>
  <si>
    <t>월요일</t>
  </si>
  <si>
    <t>화요일</t>
  </si>
  <si>
    <t>수요일</t>
  </si>
  <si>
    <t>목요일</t>
  </si>
  <si>
    <t>금요일</t>
  </si>
  <si>
    <t>토요일</t>
  </si>
  <si>
    <t>월 보기</t>
  </si>
  <si>
    <t>구룡쟁패 이벤트페이지</t>
    <phoneticPr fontId="6" type="noConversion"/>
  </si>
  <si>
    <t>구룡쟁패 치장의상 공유</t>
    <phoneticPr fontId="6" type="noConversion"/>
  </si>
  <si>
    <t>전국란희 배경원화 샘플</t>
    <phoneticPr fontId="6" type="noConversion"/>
  </si>
  <si>
    <t>전국란희 로비 애니메이션 샘플</t>
    <phoneticPr fontId="6" type="noConversion"/>
  </si>
  <si>
    <t>조력자 UI완성</t>
    <phoneticPr fontId="6" type="noConversion"/>
  </si>
  <si>
    <t>좌우호법 렌더스탈</t>
    <phoneticPr fontId="6" type="noConversion"/>
  </si>
  <si>
    <t>신규무공 이펙트 근거리 1차완성</t>
    <phoneticPr fontId="6" type="noConversion"/>
  </si>
  <si>
    <t>신규무공 이펙트 근거리 완성</t>
    <phoneticPr fontId="6" type="noConversion"/>
  </si>
  <si>
    <t>구룡쟁패 구호결 로딩 이미지</t>
    <phoneticPr fontId="6" type="noConversion"/>
  </si>
  <si>
    <t>NOX UI 에 반사효과</t>
    <phoneticPr fontId="6" type="noConversion"/>
  </si>
  <si>
    <t>신규무공 이펙트 터지는거</t>
    <phoneticPr fontId="6" type="noConversion"/>
  </si>
  <si>
    <t>전국란희 결과화면 3D 모델 애니</t>
    <phoneticPr fontId="6" type="noConversion"/>
  </si>
  <si>
    <r>
      <t>    </t>
    </r>
    <r>
      <rPr>
        <sz val="10.5"/>
        <color rgb="FF0000FF"/>
        <rFont val="굴림"/>
        <family val="3"/>
        <charset val="129"/>
      </rPr>
      <t>아자이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나가마사</t>
    </r>
  </si>
  <si>
    <r>
      <t>    </t>
    </r>
    <r>
      <rPr>
        <sz val="10.5"/>
        <color rgb="FF0000FF"/>
        <rFont val="굴림"/>
        <family val="3"/>
        <charset val="129"/>
      </rPr>
      <t>아케치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미츠히데</t>
    </r>
  </si>
  <si>
    <r>
      <t>    </t>
    </r>
    <r>
      <rPr>
        <sz val="10.5"/>
        <color rgb="FF0000FF"/>
        <rFont val="굴림"/>
        <family val="3"/>
        <charset val="129"/>
      </rPr>
      <t>아시카가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요시아키</t>
    </r>
  </si>
  <si>
    <r>
      <t>    </t>
    </r>
    <r>
      <rPr>
        <sz val="10.5"/>
        <color rgb="FF0000FF"/>
        <rFont val="굴림"/>
        <family val="3"/>
        <charset val="129"/>
      </rPr>
      <t>이마가와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요시모토</t>
    </r>
  </si>
  <si>
    <t>수호던전 결과 UI</t>
    <phoneticPr fontId="6" type="noConversion"/>
  </si>
  <si>
    <t>프로그레스바(구호결 타임리밋)</t>
    <phoneticPr fontId="6" type="noConversion"/>
  </si>
  <si>
    <t>무공아이콘</t>
    <phoneticPr fontId="6" type="noConversion"/>
  </si>
  <si>
    <t>조력자 생성 / 고리 이펙트</t>
    <phoneticPr fontId="6" type="noConversion"/>
  </si>
  <si>
    <t>노부나가 무기 적용하기</t>
    <phoneticPr fontId="6" type="noConversion"/>
  </si>
  <si>
    <t>전국란희 풀에 흔들리게</t>
    <phoneticPr fontId="6" type="noConversion"/>
  </si>
  <si>
    <t>보스출현ui</t>
    <phoneticPr fontId="6" type="noConversion"/>
  </si>
  <si>
    <r>
      <t>마에다</t>
    </r>
    <r>
      <rPr>
        <sz val="11"/>
        <color rgb="FF9C6500"/>
        <rFont val="맑은 고딕"/>
        <family val="3"/>
        <charset val="129"/>
        <scheme val="minor"/>
      </rPr>
      <t xml:space="preserve"> 케이지</t>
    </r>
  </si>
  <si>
    <t>네이트온에X3D받아놨음</t>
    <phoneticPr fontId="6" type="noConversion"/>
  </si>
  <si>
    <t>치장의상 이펙트</t>
    <phoneticPr fontId="6" type="noConversion"/>
  </si>
  <si>
    <t>구룡이펙트툴 무브업다운요청</t>
    <phoneticPr fontId="6" type="noConversion"/>
  </si>
  <si>
    <t>구룡 구호결 관련 아이콘</t>
    <phoneticPr fontId="6" type="noConversion"/>
  </si>
  <si>
    <t>전국 타이틀화면 교체</t>
    <phoneticPr fontId="6" type="noConversion"/>
  </si>
  <si>
    <t>구룡 스킬아이콘</t>
    <phoneticPr fontId="6" type="noConversion"/>
  </si>
  <si>
    <t>구룡 프로그래스바</t>
    <phoneticPr fontId="6" type="noConversion"/>
  </si>
  <si>
    <t>완료</t>
    <phoneticPr fontId="6" type="noConversion"/>
  </si>
  <si>
    <t>패스</t>
    <phoneticPr fontId="6" type="noConversion"/>
  </si>
  <si>
    <t>진행중</t>
    <phoneticPr fontId="6" type="noConversion"/>
  </si>
  <si>
    <t>전국 트윈 요구</t>
    <phoneticPr fontId="6" type="noConversion"/>
  </si>
  <si>
    <t>수호석 3D 작업</t>
    <phoneticPr fontId="6" type="noConversion"/>
  </si>
  <si>
    <t>신규무공 이펙트 원거리 완성</t>
    <phoneticPr fontId="6" type="noConversion"/>
  </si>
  <si>
    <t>전국 비활성 UI 회색 처리</t>
    <phoneticPr fontId="6" type="noConversion"/>
  </si>
  <si>
    <t>액트4 라이트 조절</t>
    <phoneticPr fontId="6" type="noConversion"/>
  </si>
  <si>
    <t>구룡 맵작업 맥스에서 어디까지인지 확인하기</t>
    <phoneticPr fontId="6" type="noConversion"/>
  </si>
  <si>
    <t>아자이 나가마사외 7챔프에 대한 스킬 리스트 요청</t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</si>
  <si>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아자이 나가마사</t>
    </r>
  </si>
  <si>
    <t>세금 신고</t>
    <phoneticPr fontId="6" type="noConversion"/>
  </si>
  <si>
    <t>전국 스킬 설정 나옴</t>
    <phoneticPr fontId="6" type="noConversion"/>
  </si>
  <si>
    <t>수강신청</t>
    <phoneticPr fontId="6" type="noConversion"/>
  </si>
  <si>
    <t>녹스 보스 신규스킬 이펙트</t>
    <phoneticPr fontId="6" type="noConversion"/>
  </si>
  <si>
    <t>이에야스 애니메이션 익스포트</t>
    <phoneticPr fontId="6" type="noConversion"/>
  </si>
  <si>
    <t>노부나가 머리 2side</t>
    <phoneticPr fontId="6" type="noConversion"/>
  </si>
  <si>
    <t>전국 노부나가 스킬 이펙트</t>
    <phoneticPr fontId="6" type="noConversion"/>
  </si>
  <si>
    <t>구룡 스킬 사운드작업</t>
    <phoneticPr fontId="6" type="noConversion"/>
  </si>
  <si>
    <t>조력자 스킬 / 액션 테이블 확인</t>
    <phoneticPr fontId="6" type="noConversion"/>
  </si>
  <si>
    <r>
      <t>1. </t>
    </r>
    <r>
      <rPr>
        <sz val="10.5"/>
        <color rgb="FF0000FF"/>
        <rFont val="굴림"/>
        <family val="3"/>
        <charset val="129"/>
      </rPr>
      <t>마에다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케이지</t>
    </r>
  </si>
  <si>
    <t>    </t>
  </si>
  <si>
    <r>
      <t>2. </t>
    </r>
    <r>
      <rPr>
        <sz val="10.5"/>
        <color rgb="FF0000FF"/>
        <rFont val="굴림"/>
        <family val="3"/>
        <charset val="129"/>
      </rPr>
      <t>호죠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소운</t>
    </r>
  </si>
  <si>
    <r>
      <t>    </t>
    </r>
    <r>
      <rPr>
        <sz val="10.5"/>
        <color rgb="FF0000FF"/>
        <rFont val="굴림"/>
        <family val="3"/>
        <charset val="129"/>
      </rPr>
      <t>우에스기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카게카츠</t>
    </r>
  </si>
  <si>
    <r>
      <t>3. </t>
    </r>
    <r>
      <rPr>
        <sz val="10.5"/>
        <color rgb="FF0000FF"/>
        <rFont val="굴림"/>
        <family val="3"/>
        <charset val="129"/>
      </rPr>
      <t>니와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나카히데</t>
    </r>
  </si>
  <si>
    <r>
      <t>    </t>
    </r>
    <r>
      <rPr>
        <sz val="10.5"/>
        <color rgb="FF0000FF"/>
        <rFont val="굴림"/>
        <family val="3"/>
        <charset val="129"/>
      </rPr>
      <t>모리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란마루</t>
    </r>
  </si>
  <si>
    <r>
      <t>4. </t>
    </r>
    <r>
      <rPr>
        <sz val="10.5"/>
        <color rgb="FF0000FF"/>
        <rFont val="굴림"/>
        <family val="3"/>
        <charset val="129"/>
      </rPr>
      <t>야마모토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칸스케</t>
    </r>
  </si>
  <si>
    <r>
      <t>5. </t>
    </r>
    <r>
      <rPr>
        <sz val="10.5"/>
        <color rgb="FF0000FF"/>
        <rFont val="굴림"/>
        <family val="3"/>
        <charset val="129"/>
      </rPr>
      <t>다케다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신겐</t>
    </r>
  </si>
  <si>
    <r>
      <t>6. </t>
    </r>
    <r>
      <rPr>
        <sz val="10.5"/>
        <color rgb="FF0000FF"/>
        <rFont val="굴림"/>
        <family val="3"/>
        <charset val="129"/>
      </rPr>
      <t>시마츠</t>
    </r>
    <r>
      <rPr>
        <sz val="10.5"/>
        <color rgb="FF0000FF"/>
        <rFont val="Arial"/>
        <family val="2"/>
      </rPr>
      <t xml:space="preserve"> </t>
    </r>
    <r>
      <rPr>
        <sz val="10.5"/>
        <color rgb="FF0000FF"/>
        <rFont val="굴림"/>
        <family val="3"/>
        <charset val="129"/>
      </rPr>
      <t>요시히사</t>
    </r>
  </si>
  <si>
    <t>아자이 나가마사</t>
    <phoneticPr fontId="6" type="noConversion"/>
  </si>
  <si>
    <t>호죠 소운</t>
    <phoneticPr fontId="6" type="noConversion"/>
  </si>
  <si>
    <t>우에스키 카게카츠</t>
    <phoneticPr fontId="6" type="noConversion"/>
  </si>
  <si>
    <t xml:space="preserve">  </t>
    <phoneticPr fontId="6" type="noConversion"/>
  </si>
  <si>
    <t>그래픽팀 일정</t>
    <phoneticPr fontId="6" type="noConversion"/>
  </si>
  <si>
    <t>Nox 배경 스타일 조율</t>
    <phoneticPr fontId="6" type="noConversion"/>
  </si>
  <si>
    <t>액트3 최적화 및 라이팅 컨펌</t>
    <phoneticPr fontId="6" type="noConversion"/>
  </si>
  <si>
    <t>전국 스킬 공유</t>
    <phoneticPr fontId="6" type="noConversion"/>
  </si>
  <si>
    <t>전국 6개 원화 피드백</t>
    <phoneticPr fontId="6" type="noConversion"/>
  </si>
  <si>
    <t>스케줄 정리</t>
    <phoneticPr fontId="6" type="noConversion"/>
  </si>
  <si>
    <t>구룡 묵 아이콘 어시</t>
    <phoneticPr fontId="6" type="noConversion"/>
  </si>
  <si>
    <t>호죠소운/카게카츠 스킬설정 기획팀과 논의</t>
    <phoneticPr fontId="6" type="noConversion"/>
  </si>
  <si>
    <t>녹스 조력자와 보스 몬스터 이펙트 확인하기</t>
    <phoneticPr fontId="6" type="noConversion"/>
  </si>
  <si>
    <t>구룡 치장의상 색상 베리에이션</t>
    <phoneticPr fontId="6" type="noConversion"/>
  </si>
  <si>
    <t>프로젝타일이 로컬회전값과 상관없이 나옴</t>
    <phoneticPr fontId="6" type="noConversion"/>
  </si>
  <si>
    <t>녹스 테라버그 스킬 이펙트</t>
    <phoneticPr fontId="6" type="noConversion"/>
  </si>
  <si>
    <t>녹스 악튜러스 스킬 이펙트</t>
  </si>
  <si>
    <t>녹스 악튜러스 스킬 이펙트</t>
    <phoneticPr fontId="6" type="noConversion"/>
  </si>
  <si>
    <t>버서커 피부톤 맞추는 일정잡기</t>
    <phoneticPr fontId="6" type="noConversion"/>
  </si>
  <si>
    <t>아자이 나가마사, 니와 나카히데, 모리 란마루 설정 요청</t>
    <phoneticPr fontId="6" type="noConversion"/>
  </si>
  <si>
    <r>
      <t>1. </t>
    </r>
    <r>
      <rPr>
        <sz val="11"/>
        <color rgb="FF9C6500"/>
        <rFont val="맑은 고딕"/>
        <family val="3"/>
        <charset val="129"/>
        <scheme val="minor"/>
      </rPr>
      <t>마에다 케이지</t>
    </r>
  </si>
  <si>
    <r>
      <t>2. </t>
    </r>
    <r>
      <rPr>
        <sz val="11"/>
        <color rgb="FF9C6500"/>
        <rFont val="맑은 고딕"/>
        <family val="3"/>
        <charset val="129"/>
        <scheme val="minor"/>
      </rPr>
      <t>호죠 소운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</si>
  <si>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우에스기 카게카츠</t>
    </r>
  </si>
  <si>
    <r>
      <t>5. </t>
    </r>
    <r>
      <rPr>
        <sz val="11"/>
        <color rgb="FF9C6500"/>
        <rFont val="맑은 고딕"/>
        <family val="3"/>
        <charset val="129"/>
        <scheme val="minor"/>
      </rPr>
      <t>다케다 신겐</t>
    </r>
  </si>
  <si>
    <r>
      <t>6. </t>
    </r>
    <r>
      <rPr>
        <sz val="11"/>
        <color rgb="FF9C6500"/>
        <rFont val="맑은 고딕"/>
        <family val="3"/>
        <charset val="129"/>
        <scheme val="minor"/>
      </rPr>
      <t>시마츠 요시히사</t>
    </r>
  </si>
  <si>
    <t>스킬설정문서 나온것</t>
    <phoneticPr fontId="6" type="noConversion"/>
  </si>
  <si>
    <t>애프터 이펙트 깨짐효과 공부하기.</t>
    <phoneticPr fontId="6" type="noConversion"/>
  </si>
  <si>
    <t>업무보고</t>
    <phoneticPr fontId="6" type="noConversion"/>
  </si>
  <si>
    <t>그래픽팀 분리 이슈 회의</t>
    <phoneticPr fontId="6" type="noConversion"/>
  </si>
  <si>
    <t>전국 2개 클래스 애니설정</t>
    <phoneticPr fontId="6" type="noConversion"/>
  </si>
  <si>
    <t>아자이 나가마사</t>
    <phoneticPr fontId="6" type="noConversion"/>
  </si>
  <si>
    <t>니와 나카히데</t>
    <phoneticPr fontId="6" type="noConversion"/>
  </si>
  <si>
    <t>모리 란마루</t>
    <phoneticPr fontId="6" type="noConversion"/>
  </si>
  <si>
    <t>녹스 악튜러스 스킬 이펙트</t>
    <phoneticPr fontId="6" type="noConversion"/>
  </si>
  <si>
    <t>구룡 구호결 업데이트 안내 페이지작업</t>
    <phoneticPr fontId="6" type="noConversion"/>
  </si>
  <si>
    <t>좌우호법 렌더스타일정리</t>
    <phoneticPr fontId="6" type="noConversion"/>
  </si>
  <si>
    <t>전국 추가 챔피언 피드백 / 세세한부분까지 하자</t>
    <phoneticPr fontId="6" type="noConversion"/>
  </si>
  <si>
    <t>교복 아바타 등록하기</t>
    <phoneticPr fontId="6" type="noConversion"/>
  </si>
  <si>
    <t>마사무네, 이에스기 모델링 피드백</t>
    <phoneticPr fontId="6" type="noConversion"/>
  </si>
  <si>
    <t>NOX 동영상</t>
    <phoneticPr fontId="6" type="noConversion"/>
  </si>
  <si>
    <t>NOX 동영상</t>
    <phoneticPr fontId="6" type="noConversion"/>
  </si>
  <si>
    <t xml:space="preserve">용기사 아바타 아이콘 </t>
    <phoneticPr fontId="6" type="noConversion"/>
  </si>
  <si>
    <t>수호석 버프아이콘 백그라운드</t>
    <phoneticPr fontId="6" type="noConversion"/>
  </si>
  <si>
    <t>나이트 9번 무기 잘못되었음</t>
    <phoneticPr fontId="6" type="noConversion"/>
  </si>
  <si>
    <t>노부나가 스킬 아이콘</t>
    <phoneticPr fontId="6" type="noConversion"/>
  </si>
  <si>
    <t>치장의상 색상 베리에이션 넘기기</t>
    <phoneticPr fontId="6" type="noConversion"/>
  </si>
  <si>
    <t>조력자 스킬이펙트와 소환 연출</t>
    <phoneticPr fontId="6" type="noConversion"/>
  </si>
  <si>
    <t>구룡 투명오브젝트/몬스터 작업</t>
    <phoneticPr fontId="6" type="noConversion"/>
  </si>
  <si>
    <t>구룡 미국 치장의상 이펙트 검/붉</t>
    <phoneticPr fontId="6" type="noConversion"/>
  </si>
  <si>
    <t>조력자 스킬이펙트와 소환 연출 UI</t>
    <phoneticPr fontId="6" type="noConversion"/>
  </si>
  <si>
    <t>배경 피드백 주기 - 동선 썸넬 등등</t>
    <phoneticPr fontId="6" type="noConversion"/>
  </si>
  <si>
    <t>구룡 구호결 이벤트 페이지</t>
    <phoneticPr fontId="6" type="noConversion"/>
  </si>
  <si>
    <t>전국 캐릭터 기본 포즈 피드백 주기</t>
    <phoneticPr fontId="6" type="noConversion"/>
  </si>
  <si>
    <t xml:space="preserve">녹스요청 스크린샷 전달(약 </t>
    <phoneticPr fontId="6" type="noConversion"/>
  </si>
  <si>
    <t>아칸 중국아바타 몸매수정</t>
    <phoneticPr fontId="6" type="noConversion"/>
  </si>
  <si>
    <t>조력자 스킬 아이콘 넣기</t>
    <phoneticPr fontId="6" type="noConversion"/>
  </si>
  <si>
    <r>
      <t>    </t>
    </r>
    <r>
      <rPr>
        <sz val="11"/>
        <color rgb="FF9C6500"/>
        <rFont val="맑은 고딕"/>
        <family val="3"/>
        <charset val="129"/>
        <scheme val="minor"/>
      </rPr>
      <t>아자이 나가마사</t>
    </r>
    <phoneticPr fontId="6" type="noConversion"/>
  </si>
  <si>
    <r>
      <t>3. </t>
    </r>
    <r>
      <rPr>
        <sz val="11"/>
        <color rgb="FF9C6500"/>
        <rFont val="맑은 고딕"/>
        <family val="3"/>
        <charset val="129"/>
        <scheme val="minor"/>
      </rPr>
      <t>니와 나카히데</t>
    </r>
  </si>
  <si>
    <r>
      <t>    </t>
    </r>
    <r>
      <rPr>
        <sz val="11"/>
        <color rgb="FF9C6500"/>
        <rFont val="맑은 고딕"/>
        <family val="3"/>
        <charset val="129"/>
        <scheme val="minor"/>
      </rPr>
      <t>모리 란마루</t>
    </r>
  </si>
  <si>
    <t>스킬 발사 소켓 잘 됐나 확인학;</t>
    <phoneticPr fontId="6" type="noConversion"/>
  </si>
  <si>
    <t>녹스 맵 라이트 이상한거 있음 고치기 - 재훈 확인</t>
    <phoneticPr fontId="6" type="noConversion"/>
  </si>
  <si>
    <t>케라버그 스킬 만들기</t>
    <phoneticPr fontId="6" type="noConversion"/>
  </si>
  <si>
    <t>악튜러스 스킬 만들기</t>
    <phoneticPr fontId="6" type="noConversion"/>
  </si>
  <si>
    <t>전국란희 챔피언 리소스 체크리스트</t>
    <phoneticPr fontId="6" type="noConversion"/>
  </si>
  <si>
    <t>전국란희 모델링 피드백</t>
    <phoneticPr fontId="6" type="noConversion"/>
  </si>
  <si>
    <t>전국란희 아이콘 및 그래픽 일정</t>
    <phoneticPr fontId="6" type="noConversion"/>
  </si>
  <si>
    <t>전국란희 UI 사이즈 조절하기</t>
    <phoneticPr fontId="6" type="noConversion"/>
  </si>
  <si>
    <t>전국란희 UI 미니맵 아이콘</t>
    <phoneticPr fontId="6" type="noConversion"/>
  </si>
  <si>
    <t>전국란희 UI 진행정보 아이콘</t>
    <phoneticPr fontId="6" type="noConversion"/>
  </si>
  <si>
    <t>전국란희 UI 챔프정보, 전적 아이콘</t>
    <phoneticPr fontId="6" type="noConversion"/>
  </si>
  <si>
    <t>전국란희 UI 인게임 상점 아이콘</t>
    <phoneticPr fontId="6" type="noConversion"/>
  </si>
  <si>
    <t>30초 동영상</t>
    <phoneticPr fontId="6" type="noConversion"/>
  </si>
  <si>
    <t>전국 애니설정 야마모토 칸스케</t>
    <phoneticPr fontId="6" type="noConversion"/>
  </si>
  <si>
    <t>전국 애니설정 아케치 미츠히데</t>
    <phoneticPr fontId="6" type="noConversion"/>
  </si>
  <si>
    <t>전국란희 리소스 스펙 수정.</t>
    <phoneticPr fontId="6" type="noConversion"/>
  </si>
  <si>
    <t>콘티 공유</t>
    <phoneticPr fontId="6" type="noConversion"/>
  </si>
  <si>
    <t>전국란희 UI 플레이정보 아이콘</t>
    <phoneticPr fontId="6" type="noConversion"/>
  </si>
  <si>
    <t>이펙트 쉐이더 정리</t>
    <phoneticPr fontId="6" type="noConversion"/>
  </si>
  <si>
    <t>구룡 미국 치장의상 이펙트 검/붉 전달</t>
    <phoneticPr fontId="6" type="noConversion"/>
  </si>
  <si>
    <t>전국란희 버프, 디버프 아이콘</t>
    <phoneticPr fontId="6" type="noConversion"/>
  </si>
  <si>
    <t>악튜러스 스킬 이펙트</t>
    <phoneticPr fontId="6" type="noConversion"/>
  </si>
  <si>
    <t>케라버그 스킬 이펙트</t>
    <phoneticPr fontId="6" type="noConversion"/>
  </si>
  <si>
    <t>구룡 이벤트 페이지</t>
    <phoneticPr fontId="6" type="noConversion"/>
  </si>
  <si>
    <t>녹스 이펙트 강화</t>
    <phoneticPr fontId="6" type="noConversion"/>
  </si>
  <si>
    <t xml:space="preserve">녹스 로비에서 캐릭터에 검과마법과 같은 시각효과 </t>
    <phoneticPr fontId="6" type="noConversion"/>
  </si>
  <si>
    <t>캐릭터 선택창 멋지게 개선</t>
    <phoneticPr fontId="6" type="noConversion"/>
  </si>
  <si>
    <t>매트릭스모드 제안</t>
    <phoneticPr fontId="6" type="noConversion"/>
  </si>
  <si>
    <t>녹스측 원하는 스크린샷</t>
    <phoneticPr fontId="6" type="noConversion"/>
  </si>
  <si>
    <t>녹스 쉐이더 적용</t>
    <phoneticPr fontId="6" type="noConversion"/>
  </si>
  <si>
    <t>전국란희 UI 아웃게임</t>
    <phoneticPr fontId="6" type="noConversion"/>
  </si>
  <si>
    <t>전국란희 UI 인게임영역</t>
    <phoneticPr fontId="6" type="noConversion"/>
  </si>
  <si>
    <t>이에야스 스킬 이펙트</t>
    <phoneticPr fontId="6" type="noConversion"/>
  </si>
  <si>
    <t>매트릭스 배경 효과 빼기</t>
    <phoneticPr fontId="6" type="noConversion"/>
  </si>
  <si>
    <t>전국란희 UI 인게임 영역</t>
    <phoneticPr fontId="6" type="noConversion"/>
  </si>
  <si>
    <t>녹스 이펙트사운드를 위한 캡춰 액트1~4</t>
    <phoneticPr fontId="6" type="noConversion"/>
  </si>
  <si>
    <t>콘티 자료들 모아서 넘기기</t>
    <phoneticPr fontId="6" type="noConversion"/>
  </si>
  <si>
    <t>룬스톤 승급 연출</t>
    <phoneticPr fontId="6" type="noConversion"/>
  </si>
  <si>
    <t>룬스톤 / 옵션변경 UI 수정</t>
    <phoneticPr fontId="6" type="noConversion"/>
  </si>
  <si>
    <t>우에스기 카게토라 애니메이션 클라적용</t>
    <phoneticPr fontId="6" type="noConversion"/>
  </si>
  <si>
    <t>교복 아바타 아이콘</t>
    <phoneticPr fontId="6" type="noConversion"/>
  </si>
  <si>
    <t>이에야스 자신에게 던지기 이슈</t>
    <phoneticPr fontId="6" type="noConversion"/>
  </si>
  <si>
    <r>
      <rPr>
        <sz val="11"/>
        <color rgb="FF9C0006"/>
        <rFont val="맑은 고딕"/>
        <family val="3"/>
        <charset val="129"/>
        <scheme val="minor"/>
      </rPr>
      <t>녹스 그래픽 일정짜기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</si>
  <si>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액트5,6</t>
    </r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</si>
  <si>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녹스 이펙트사운드를 위한 캡춰 액트7, 8</t>
    </r>
    <phoneticPr fontId="6" type="noConversion"/>
  </si>
  <si>
    <r>
      <t>    </t>
    </r>
    <r>
      <rPr>
        <sz val="11"/>
        <color rgb="FF9C0006"/>
        <rFont val="맑은 고딕"/>
        <family val="3"/>
        <charset val="129"/>
        <scheme val="minor"/>
      </rPr>
      <t>아시카가 요시아키</t>
    </r>
  </si>
  <si>
    <r>
      <t>    </t>
    </r>
    <r>
      <rPr>
        <sz val="11"/>
        <color rgb="FF9C0006"/>
        <rFont val="맑은 고딕"/>
        <family val="3"/>
        <charset val="129"/>
        <scheme val="minor"/>
      </rPr>
      <t>아케치 미츠히데</t>
    </r>
  </si>
  <si>
    <t>나중에</t>
    <phoneticPr fontId="6" type="noConversion"/>
  </si>
  <si>
    <t>녹스 소개서 김팀장님부분 스크린샷</t>
    <phoneticPr fontId="6" type="noConversion"/>
  </si>
  <si>
    <t>녹스 싱글 컨텐츠 아이디어 디테일</t>
    <phoneticPr fontId="6" type="noConversion"/>
  </si>
  <si>
    <t>액트별 분위기를 볼수 있는 스샷과 플레이 동영상</t>
    <phoneticPr fontId="6" type="noConversion"/>
  </si>
  <si>
    <t>스펙큘러맵 컬러 확인하기</t>
    <phoneticPr fontId="6" type="noConversion"/>
  </si>
  <si>
    <t>몬스터 100마리 테스트</t>
    <phoneticPr fontId="6" type="noConversion"/>
  </si>
  <si>
    <t>야마모토 칸스케 애니메이션 설정</t>
    <phoneticPr fontId="6" type="noConversion"/>
  </si>
  <si>
    <t>이마가와 요시모토 애니설정</t>
    <phoneticPr fontId="6" type="noConversion"/>
  </si>
  <si>
    <t>도넛측 아젠다 답변</t>
    <phoneticPr fontId="6" type="noConversion"/>
  </si>
  <si>
    <t>도넛 미팅</t>
    <phoneticPr fontId="6" type="noConversion"/>
  </si>
  <si>
    <t>전국란희 메일 피드백</t>
    <phoneticPr fontId="6" type="noConversion"/>
  </si>
  <si>
    <r>
      <t>혼다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굴림"/>
        <family val="3"/>
        <charset val="129"/>
      </rPr>
      <t>타다카츠도</t>
    </r>
    <r>
      <rPr>
        <sz val="12"/>
        <color rgb="FF000000"/>
        <rFont val="Arial"/>
        <family val="2"/>
      </rPr>
      <t xml:space="preserve"> </t>
    </r>
  </si>
  <si>
    <t>녹스측 원하는 스크린샷 공유</t>
    <phoneticPr fontId="6" type="noConversion"/>
  </si>
  <si>
    <t>우에스기 이펙트 공유</t>
    <phoneticPr fontId="6" type="noConversion"/>
  </si>
  <si>
    <t>룬스톤 / 옵션변경 UI 수정 / 연출</t>
    <phoneticPr fontId="6" type="noConversion"/>
  </si>
  <si>
    <t>카게토라 일반공격 검기이펙트</t>
    <phoneticPr fontId="6" type="noConversion"/>
  </si>
  <si>
    <t>전국 인게임 상점 아이템 아이콘 임시</t>
    <phoneticPr fontId="6" type="noConversion"/>
  </si>
  <si>
    <t>사카키바라 아스바사 리소스 적용</t>
    <phoneticPr fontId="6" type="noConversion"/>
  </si>
  <si>
    <t>도넛 답메일</t>
    <phoneticPr fontId="6" type="noConversion"/>
  </si>
  <si>
    <r>
      <rPr>
        <sz val="11"/>
        <color rgb="FF9C6500"/>
        <rFont val="맑은 고딕"/>
        <family val="3"/>
        <charset val="129"/>
        <scheme val="minor"/>
      </rPr>
      <t>매트릭스 이펙트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</si>
</sst>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8"/>
      <name val="돋움"/>
      <family val="3"/>
      <charset val="129"/>
      <scheme val="minor"/>
    </font>
    <font>
      <sz val="10"/>
      <color theme="1" tint="0.14996795556505021"/>
      <name val="맑은 고딕"/>
      <family val="3"/>
      <charset val="129"/>
    </font>
    <font>
      <b/>
      <sz val="11"/>
      <color theme="1" tint="0.14999847407452621"/>
      <name val="맑은 고딕"/>
      <family val="3"/>
      <charset val="129"/>
    </font>
    <font>
      <sz val="11"/>
      <color theme="0"/>
      <name val="맑은 고딕"/>
      <family val="3"/>
      <charset val="129"/>
    </font>
    <font>
      <b/>
      <sz val="30"/>
      <color theme="0"/>
      <name val="맑은 고딕"/>
      <family val="3"/>
      <charset val="129"/>
    </font>
    <font>
      <sz val="11"/>
      <color theme="1" tint="0.14999847407452621"/>
      <name val="맑은 고딕"/>
      <family val="3"/>
      <charset val="129"/>
    </font>
    <font>
      <sz val="22"/>
      <color theme="4"/>
      <name val="맑은 고딕"/>
      <family val="3"/>
      <charset val="129"/>
    </font>
    <font>
      <sz val="9"/>
      <color theme="1" tint="0.14999847407452621"/>
      <name val="맑은 고딕"/>
      <family val="3"/>
      <charset val="129"/>
    </font>
    <font>
      <sz val="10.5"/>
      <color rgb="FF0000FF"/>
      <name val="굴림"/>
      <family val="3"/>
      <charset val="129"/>
    </font>
    <font>
      <sz val="10.5"/>
      <color rgb="FF0000FF"/>
      <name val="Arial"/>
      <family val="2"/>
    </font>
    <font>
      <sz val="11"/>
      <color rgb="FF9C6500"/>
      <name val="맑은 고딕"/>
      <family val="2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0.5"/>
      <color rgb="FF000000"/>
      <name val="Arial"/>
      <family val="2"/>
    </font>
    <font>
      <sz val="10.5"/>
      <color theme="1" tint="0.14996795556505021"/>
      <name val="굴림"/>
      <family val="3"/>
      <charset val="129"/>
    </font>
    <font>
      <sz val="12"/>
      <color rgb="FF000000"/>
      <name val="굴림"/>
      <family val="3"/>
      <charset val="129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</borders>
  <cellStyleXfs count="9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5" borderId="3" xfId="1" applyFont="1" applyFill="1" applyBorder="1" applyAlignment="1">
      <alignment horizontal="left" vertical="center" indent="1"/>
    </xf>
    <xf numFmtId="0" fontId="11" fillId="5" borderId="4" xfId="1" applyFont="1" applyFill="1" applyBorder="1" applyAlignment="1">
      <alignment horizontal="left" vertical="center" indent="1"/>
    </xf>
    <xf numFmtId="0" fontId="11" fillId="5" borderId="5" xfId="1" applyFont="1" applyFill="1" applyBorder="1" applyAlignment="1">
      <alignment horizontal="left" vertical="center" indent="1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6" borderId="7" xfId="6" applyBorder="1" applyAlignment="1">
      <alignment horizontal="center" vertical="center"/>
    </xf>
    <xf numFmtId="0" fontId="16" fillId="6" borderId="7" xfId="6" applyBorder="1" applyProtection="1">
      <alignment vertical="center"/>
      <protection locked="0"/>
    </xf>
    <xf numFmtId="0" fontId="16" fillId="6" borderId="7" xfId="6" applyBorder="1" applyAlignment="1" applyProtection="1">
      <alignment horizontal="center" vertical="center"/>
      <protection locked="0"/>
    </xf>
    <xf numFmtId="0" fontId="16" fillId="6" borderId="0" xfId="6">
      <alignment vertical="center"/>
    </xf>
    <xf numFmtId="0" fontId="19" fillId="8" borderId="7" xfId="8" applyBorder="1" applyAlignment="1">
      <alignment horizontal="center" vertical="center"/>
    </xf>
    <xf numFmtId="0" fontId="19" fillId="8" borderId="0" xfId="8">
      <alignment vertical="center"/>
    </xf>
    <xf numFmtId="0" fontId="18" fillId="7" borderId="0" xfId="7">
      <alignment vertical="center"/>
    </xf>
    <xf numFmtId="0" fontId="18" fillId="7" borderId="7" xfId="7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16" fillId="6" borderId="0" xfId="6" applyBorder="1" applyProtection="1">
      <alignment vertical="center"/>
      <protection locked="0"/>
    </xf>
    <xf numFmtId="0" fontId="19" fillId="8" borderId="7" xfId="8" applyBorder="1" applyProtection="1">
      <alignment vertical="center"/>
      <protection locked="0"/>
    </xf>
    <xf numFmtId="0" fontId="16" fillId="6" borderId="7" xfId="6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7" borderId="7" xfId="7" applyBorder="1" applyAlignment="1" applyProtection="1">
      <alignment horizontal="center" vertical="center"/>
      <protection locked="0"/>
    </xf>
    <xf numFmtId="0" fontId="16" fillId="6" borderId="8" xfId="6" applyBorder="1" applyProtection="1">
      <alignment vertical="center"/>
      <protection locked="0"/>
    </xf>
    <xf numFmtId="0" fontId="18" fillId="7" borderId="7" xfId="7" applyBorder="1" applyAlignment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13" fillId="0" borderId="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0" fillId="5" borderId="9" xfId="0" applyFont="1" applyFill="1" applyBorder="1" applyAlignment="1">
      <alignment horizontal="left" vertical="center" indent="6"/>
    </xf>
  </cellXfs>
  <cellStyles count="9">
    <cellStyle name="계산" xfId="2" builtinId="22"/>
    <cellStyle name="나쁨" xfId="8" builtinId="27"/>
    <cellStyle name="보통" xfId="6" builtinId="28"/>
    <cellStyle name="제목 1" xfId="3" builtinId="16" customBuiltin="1"/>
    <cellStyle name="제목 2" xfId="4" builtinId="17" customBuiltin="1"/>
    <cellStyle name="제목 3" xfId="5" builtinId="18" customBuiltin="1"/>
    <cellStyle name="제목 4" xfId="1" builtinId="19"/>
    <cellStyle name="좋음" xfId="7" builtinId="26"/>
    <cellStyle name="표준" xfId="0" builtinId="0" customBuiltin="1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44284;&#51228;!A1"/><Relationship Id="rId1" Type="http://schemas.openxmlformats.org/officeDocument/2006/relationships/hyperlink" Target="#'&#51452; &#48372;&#44592;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연도 회전자" descr="회전자 단추입니다. C2 셀의 연도를 변경합니다.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월 회전자" descr="회전자 단추입니다. E2 셀의 월을 변경합니다.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28679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45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0853237" y="114300"/>
          <a:ext cx="1872830" cy="338328"/>
          <a:chOff x="7158163" y="124045"/>
          <a:chExt cx="1223964" cy="347472"/>
        </a:xfrm>
      </xdr:grpSpPr>
      <xdr:sp macro="" textlink="">
        <xdr:nvSpPr>
          <xdr:cNvPr id="5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5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5" name="월 보기 아이콘" descr="&quot;&quot;" title="달력 아이콘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26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4097" name="연도 회전자" descr="회전자 단추입니다. C2 셀의 연도를 변경합니다.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4098" name="월 회전자" descr="회전자 단추입니다. E2 셀의 월을 변경합니다.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" name="주 보기 단추" descr="&quot;&quot;" title="주 보기 탐색 단추">
          <a:hlinkClick xmlns:r="http://schemas.openxmlformats.org/officeDocument/2006/relationships" r:id="rId1" tooltip="주별 과제를 보려면 클릭하세요."/>
        </xdr:cNvPr>
        <xdr:cNvGrpSpPr/>
      </xdr:nvGrpSpPr>
      <xdr:grpSpPr>
        <a:xfrm>
          <a:off x="16671227" y="110851"/>
          <a:ext cx="1225296" cy="336087"/>
          <a:chOff x="3016634" y="163354"/>
          <a:chExt cx="1225296" cy="347472"/>
        </a:xfrm>
      </xdr:grpSpPr>
      <xdr:sp macro="" textlink="">
        <xdr:nvSpPr>
          <xdr:cNvPr id="5" name="사각형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주 보기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6" name="주 보기 아이콘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7" name="사각형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자유형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9" name="자유형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" name="자유형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자유형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12" name="과제 단추" descr="&quot;&quot;" title="과제 탐색 단추">
          <a:hlinkClick xmlns:r="http://schemas.openxmlformats.org/officeDocument/2006/relationships" r:id="rId2" tooltip="모든 과제를 보려면 클릭하세요."/>
        </xdr:cNvPr>
        <xdr:cNvGrpSpPr/>
      </xdr:nvGrpSpPr>
      <xdr:grpSpPr>
        <a:xfrm>
          <a:off x="12652902" y="112059"/>
          <a:ext cx="3876441" cy="338328"/>
          <a:chOff x="7158163" y="124045"/>
          <a:chExt cx="1223964" cy="347472"/>
        </a:xfrm>
      </xdr:grpSpPr>
      <xdr:sp macro="" textlink="">
        <xdr:nvSpPr>
          <xdr:cNvPr id="13" name="사각형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ko-KR" altLang="en-US" sz="900" b="1">
                <a:solidFill>
                  <a:schemeClr val="bg1"/>
                </a:solidFill>
                <a:latin typeface="맑은 고딕" panose="020B0503020000020004" pitchFamily="50" charset="-127"/>
                <a:ea typeface="맑은 고딕" panose="020B0503020000020004" pitchFamily="50" charset="-127"/>
              </a:rPr>
              <a:t>과제</a:t>
            </a:r>
            <a:endParaRPr lang="en-US" sz="900" b="1"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endParaRPr>
          </a:p>
        </xdr:txBody>
      </xdr:sp>
      <xdr:grpSp>
        <xdr:nvGrpSpPr>
          <xdr:cNvPr id="14" name="그룹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15" name="사각형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" name="자유형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7" name="자유형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8" name="자유형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9" name="자유형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20" name="월 보기 아이콘" descr="&quot;&quot;" title="달력 아이콘"/>
        <xdr:cNvGrpSpPr>
          <a:grpSpLocks noChangeAspect="1"/>
        </xdr:cNvGrpSpPr>
      </xdr:nvGrpSpPr>
      <xdr:grpSpPr bwMode="auto">
        <a:xfrm>
          <a:off x="252132" y="735666"/>
          <a:ext cx="342900" cy="371475"/>
          <a:chOff x="26" y="86"/>
          <a:chExt cx="36" cy="39"/>
        </a:xfrm>
      </xdr:grpSpPr>
      <xdr:sp macro="" textlink="">
        <xdr:nvSpPr>
          <xdr:cNvPr id="21" name="사각형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자유형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자유형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자유형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55"/>
  <sheetViews>
    <sheetView showGridLines="0" topLeftCell="A19" zoomScaleNormal="100" workbookViewId="0">
      <selection activeCell="E42" sqref="E42"/>
    </sheetView>
  </sheetViews>
  <sheetFormatPr defaultRowHeight="13.5" x14ac:dyDescent="0.2"/>
  <cols>
    <col min="1" max="1" width="2.28515625" style="1" customWidth="1"/>
    <col min="2" max="2" width="20.5703125" style="1" customWidth="1"/>
    <col min="3" max="3" width="55" style="1" bestFit="1" customWidth="1"/>
    <col min="4" max="4" width="27.28515625" style="1" bestFit="1" customWidth="1"/>
    <col min="5" max="5" width="28.140625" style="1" bestFit="1" customWidth="1"/>
    <col min="6" max="6" width="27.28515625" style="1" bestFit="1" customWidth="1"/>
    <col min="7" max="7" width="3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5월</v>
      </c>
      <c r="C2" s="2">
        <v>2016</v>
      </c>
      <c r="F2" s="3">
        <v>5</v>
      </c>
    </row>
    <row r="3" spans="2:10" ht="15" customHeight="1" thickTop="1" x14ac:dyDescent="0.2"/>
    <row r="4" spans="2:10" ht="42.75" customHeight="1" thickBot="1" x14ac:dyDescent="0.25">
      <c r="B4" s="38" t="s">
        <v>7</v>
      </c>
      <c r="C4" s="38"/>
      <c r="D4" s="38"/>
      <c r="E4" s="38"/>
      <c r="F4" s="38"/>
      <c r="G4" s="38"/>
      <c r="H4" s="3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>
        <f t="shared" ref="B6:H6" si="0">IF(WEEKDAY(DATEVALUE(월_연도&amp;"/ "&amp;월_월_수&amp;"/ 1 "))=COLUMN(A$1),1,IF(LEN(A6)&gt;0,A6+1,""))</f>
        <v>1</v>
      </c>
      <c r="C6" s="7">
        <f t="shared" si="0"/>
        <v>2</v>
      </c>
      <c r="D6" s="7">
        <f t="shared" si="0"/>
        <v>3</v>
      </c>
      <c r="E6" s="7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</row>
    <row r="7" spans="2:10" ht="16.5" x14ac:dyDescent="0.2">
      <c r="B7" s="8"/>
      <c r="C7" s="8"/>
      <c r="D7" s="8"/>
      <c r="E7" s="8"/>
      <c r="F7" s="8"/>
      <c r="G7" s="8"/>
      <c r="H7" s="8"/>
      <c r="J7" s="21" t="s">
        <v>39</v>
      </c>
    </row>
    <row r="8" spans="2:10" ht="16.5" x14ac:dyDescent="0.2">
      <c r="B8" s="9"/>
      <c r="C8" s="9"/>
      <c r="D8" s="9"/>
      <c r="E8" s="9"/>
      <c r="F8" s="9"/>
      <c r="G8" s="9"/>
      <c r="H8" s="9"/>
      <c r="J8" s="23" t="s">
        <v>40</v>
      </c>
    </row>
    <row r="9" spans="2:10" ht="16.5" x14ac:dyDescent="0.2">
      <c r="B9" s="9"/>
      <c r="C9" s="9"/>
      <c r="D9" s="9"/>
      <c r="E9" s="9"/>
      <c r="F9" s="9"/>
      <c r="G9" s="9"/>
      <c r="H9" s="9"/>
      <c r="J9" s="24" t="s">
        <v>41</v>
      </c>
    </row>
    <row r="10" spans="2:10" x14ac:dyDescent="0.2">
      <c r="B10" s="9"/>
      <c r="C10" s="9"/>
      <c r="D10" s="9"/>
      <c r="E10" s="9"/>
      <c r="F10" s="9"/>
      <c r="G10" s="9"/>
      <c r="H10" s="9"/>
    </row>
    <row r="11" spans="2:10" x14ac:dyDescent="0.2">
      <c r="B11" s="10"/>
      <c r="C11" s="10"/>
      <c r="D11" s="10"/>
      <c r="E11" s="10"/>
      <c r="F11" s="10"/>
      <c r="G11" s="10"/>
      <c r="H11" s="10"/>
    </row>
    <row r="12" spans="2:10" ht="33.75" x14ac:dyDescent="0.2">
      <c r="B12" s="11">
        <f>IF(LEN(H6)&gt;0,IF(H6=DAY(DATE(월_연도,월_월_수+1,0)),"",H6+1),"")</f>
        <v>8</v>
      </c>
      <c r="C12" s="11">
        <f t="shared" ref="C12:H12" si="1">IF(LEN(B12)&gt;0,IF(B12=DAY(DATE(월_연도,월_월_수+1,0)),"",B12+1),"")</f>
        <v>9</v>
      </c>
      <c r="D12" s="11">
        <f t="shared" si="1"/>
        <v>10</v>
      </c>
      <c r="E12" s="11">
        <f t="shared" si="1"/>
        <v>11</v>
      </c>
      <c r="F12" s="11">
        <f t="shared" si="1"/>
        <v>12</v>
      </c>
      <c r="G12" s="11">
        <f t="shared" si="1"/>
        <v>13</v>
      </c>
      <c r="H12" s="11">
        <f t="shared" si="1"/>
        <v>14</v>
      </c>
    </row>
    <row r="13" spans="2:10" x14ac:dyDescent="0.2">
      <c r="B13" s="12"/>
      <c r="C13" s="12"/>
      <c r="D13" s="12"/>
      <c r="E13" s="12"/>
      <c r="F13" s="12"/>
      <c r="G13" s="12"/>
      <c r="H13" s="12"/>
    </row>
    <row r="14" spans="2:10" x14ac:dyDescent="0.2">
      <c r="B14" s="13"/>
      <c r="C14" s="13"/>
      <c r="D14" s="13"/>
      <c r="E14" s="13"/>
      <c r="F14" s="13"/>
      <c r="G14" s="13"/>
      <c r="H14" s="13"/>
    </row>
    <row r="15" spans="2:10" x14ac:dyDescent="0.2">
      <c r="B15" s="13"/>
      <c r="C15" s="13"/>
      <c r="D15" s="13"/>
      <c r="E15" s="13"/>
      <c r="F15" s="13"/>
      <c r="G15" s="13"/>
      <c r="H15" s="13"/>
    </row>
    <row r="16" spans="2:10" x14ac:dyDescent="0.2">
      <c r="B16" s="13"/>
      <c r="C16" s="13"/>
      <c r="D16" s="13"/>
      <c r="E16" s="13"/>
      <c r="F16" s="13"/>
      <c r="G16" s="13"/>
      <c r="H16" s="13"/>
    </row>
    <row r="17" spans="2:8" x14ac:dyDescent="0.2">
      <c r="B17" s="14"/>
      <c r="C17" s="14"/>
      <c r="D17" s="14"/>
      <c r="E17" s="14"/>
      <c r="F17" s="14"/>
      <c r="G17" s="14"/>
      <c r="H17" s="14"/>
    </row>
    <row r="18" spans="2:8" ht="33.75" x14ac:dyDescent="0.2">
      <c r="B18" s="7">
        <f>IF(LEN(H12)&gt;0,IF(H12=DAY(DATE(월_연도,월_월_수+1,0)),"",H12+1),"")</f>
        <v>15</v>
      </c>
      <c r="C18" s="7">
        <f t="shared" ref="C18:H18" si="2">IF(LEN(B18)&gt;0,IF(B18=DAY(DATE(월_연도,월_월_수+1,0)),"",B18+1),"")</f>
        <v>16</v>
      </c>
      <c r="D18" s="7">
        <f t="shared" si="2"/>
        <v>17</v>
      </c>
      <c r="E18" s="7">
        <f t="shared" si="2"/>
        <v>18</v>
      </c>
      <c r="F18" s="7">
        <f t="shared" si="2"/>
        <v>19</v>
      </c>
      <c r="G18" s="7">
        <f t="shared" si="2"/>
        <v>20</v>
      </c>
      <c r="H18" s="7">
        <f t="shared" si="2"/>
        <v>21</v>
      </c>
    </row>
    <row r="19" spans="2:8" ht="16.5" x14ac:dyDescent="0.2">
      <c r="B19" s="8"/>
      <c r="C19" s="8"/>
      <c r="D19" s="18" t="s">
        <v>12</v>
      </c>
      <c r="E19" s="18" t="s">
        <v>32</v>
      </c>
      <c r="F19" s="22" t="s">
        <v>17</v>
      </c>
      <c r="G19" s="9" t="s">
        <v>11</v>
      </c>
      <c r="H19" s="8"/>
    </row>
    <row r="20" spans="2:8" ht="16.5" x14ac:dyDescent="0.2">
      <c r="B20" s="9"/>
      <c r="C20" s="9"/>
      <c r="D20" s="25" t="s">
        <v>13</v>
      </c>
      <c r="E20" s="20" t="s">
        <v>9</v>
      </c>
      <c r="F20" s="19" t="s">
        <v>34</v>
      </c>
      <c r="G20" s="9" t="s">
        <v>14</v>
      </c>
      <c r="H20" s="9"/>
    </row>
    <row r="21" spans="2:8" ht="16.5" x14ac:dyDescent="0.2">
      <c r="B21" s="9"/>
      <c r="C21" s="9"/>
      <c r="D21" s="19" t="s">
        <v>24</v>
      </c>
      <c r="E21" s="20" t="s">
        <v>10</v>
      </c>
      <c r="F21" s="9"/>
      <c r="G21" s="21" t="s">
        <v>43</v>
      </c>
      <c r="H21" s="9"/>
    </row>
    <row r="22" spans="2:8" ht="16.5" x14ac:dyDescent="0.2">
      <c r="B22" s="9"/>
      <c r="C22" s="9"/>
      <c r="D22" s="19" t="s">
        <v>30</v>
      </c>
      <c r="E22" s="15"/>
      <c r="F22" s="19" t="s">
        <v>36</v>
      </c>
      <c r="G22" s="19" t="s">
        <v>36</v>
      </c>
      <c r="H22" s="9"/>
    </row>
    <row r="23" spans="2:8" ht="16.5" x14ac:dyDescent="0.2">
      <c r="B23" s="9"/>
      <c r="C23" s="9"/>
      <c r="D23" s="19" t="s">
        <v>18</v>
      </c>
      <c r="E23" s="25" t="s">
        <v>18</v>
      </c>
      <c r="F23" s="25" t="s">
        <v>18</v>
      </c>
      <c r="G23" s="25" t="s">
        <v>18</v>
      </c>
      <c r="H23" s="9"/>
    </row>
    <row r="24" spans="2:8" ht="16.5" x14ac:dyDescent="0.2">
      <c r="B24" s="9"/>
      <c r="C24" s="9"/>
      <c r="D24" s="19"/>
      <c r="E24" s="25"/>
      <c r="F24" s="25"/>
      <c r="G24" s="19" t="s">
        <v>45</v>
      </c>
      <c r="H24" s="9"/>
    </row>
    <row r="25" spans="2:8" ht="16.5" x14ac:dyDescent="0.2">
      <c r="B25" s="9"/>
      <c r="C25" s="9"/>
      <c r="D25" s="19"/>
      <c r="E25" s="25"/>
      <c r="F25" s="25"/>
      <c r="G25" s="19" t="s">
        <v>46</v>
      </c>
      <c r="H25" s="9"/>
    </row>
    <row r="26" spans="2:8" ht="16.5" x14ac:dyDescent="0.2">
      <c r="B26" s="9"/>
      <c r="C26" s="9"/>
      <c r="D26" s="19" t="s">
        <v>27</v>
      </c>
      <c r="E26" s="15"/>
      <c r="F26" s="19" t="s">
        <v>33</v>
      </c>
      <c r="H26" s="9"/>
    </row>
    <row r="27" spans="2:8" ht="16.5" x14ac:dyDescent="0.2">
      <c r="B27" s="9"/>
      <c r="C27" s="9"/>
      <c r="D27" s="19" t="s">
        <v>28</v>
      </c>
      <c r="E27" s="15"/>
      <c r="F27" s="9" t="s">
        <v>29</v>
      </c>
      <c r="H27" s="9"/>
    </row>
    <row r="28" spans="2:8" ht="16.5" x14ac:dyDescent="0.2">
      <c r="B28" s="9"/>
      <c r="C28" s="9"/>
      <c r="D28" s="18" t="s">
        <v>8</v>
      </c>
      <c r="E28" s="20" t="s">
        <v>16</v>
      </c>
      <c r="F28" s="19" t="s">
        <v>35</v>
      </c>
      <c r="G28" s="19" t="s">
        <v>42</v>
      </c>
      <c r="H28" s="9"/>
    </row>
    <row r="29" spans="2:8" ht="16.5" x14ac:dyDescent="0.2">
      <c r="B29" s="10"/>
      <c r="C29" s="10"/>
      <c r="D29" s="21" t="s">
        <v>31</v>
      </c>
      <c r="E29" s="10"/>
      <c r="F29" s="17"/>
      <c r="G29" s="23" t="s">
        <v>49</v>
      </c>
      <c r="H29" s="10"/>
    </row>
    <row r="30" spans="2:8" ht="33.75" x14ac:dyDescent="0.2">
      <c r="B30" s="11">
        <f>IF(LEN(H18)&gt;0,IF(H18=DAY(DATE(월_연도,월_월_수+1,0)),"",H18+1),"")</f>
        <v>22</v>
      </c>
      <c r="C30" s="11">
        <f t="shared" ref="C30:H30" si="3">IF(LEN(B30)&gt;0,IF(B30=DAY(DATE(월_연도,월_월_수+1,0)),"",B30+1),"")</f>
        <v>23</v>
      </c>
      <c r="D30" s="11">
        <f t="shared" si="3"/>
        <v>24</v>
      </c>
      <c r="E30" s="11">
        <f t="shared" si="3"/>
        <v>25</v>
      </c>
      <c r="F30" s="11">
        <f t="shared" si="3"/>
        <v>26</v>
      </c>
      <c r="G30" s="11">
        <f t="shared" si="3"/>
        <v>27</v>
      </c>
      <c r="H30" s="11">
        <f t="shared" si="3"/>
        <v>28</v>
      </c>
    </row>
    <row r="31" spans="2:8" ht="16.5" x14ac:dyDescent="0.2">
      <c r="B31" s="12"/>
      <c r="C31" s="29" t="s">
        <v>19</v>
      </c>
      <c r="D31" s="19" t="s">
        <v>15</v>
      </c>
      <c r="E31" s="12"/>
      <c r="F31" s="12"/>
      <c r="G31" s="9"/>
      <c r="H31" s="12"/>
    </row>
    <row r="32" spans="2:8" ht="16.5" x14ac:dyDescent="0.2">
      <c r="B32" s="13"/>
      <c r="C32" s="28" t="s">
        <v>47</v>
      </c>
      <c r="D32" s="13"/>
      <c r="E32" s="13"/>
      <c r="F32" s="13"/>
      <c r="G32" s="19" t="s">
        <v>51</v>
      </c>
      <c r="H32" s="13"/>
    </row>
    <row r="33" spans="2:12" ht="16.5" x14ac:dyDescent="0.2">
      <c r="B33" s="13"/>
      <c r="C33" s="19" t="s">
        <v>48</v>
      </c>
      <c r="D33" s="25" t="s">
        <v>54</v>
      </c>
      <c r="E33" s="19" t="s">
        <v>26</v>
      </c>
      <c r="F33" s="13"/>
      <c r="G33" s="13"/>
      <c r="H33" s="13"/>
    </row>
    <row r="34" spans="2:12" ht="16.5" x14ac:dyDescent="0.2">
      <c r="B34" s="13"/>
      <c r="C34" s="13" t="s">
        <v>50</v>
      </c>
      <c r="D34" s="19" t="s">
        <v>37</v>
      </c>
      <c r="E34" s="13"/>
      <c r="F34" s="13"/>
      <c r="G34" s="13"/>
      <c r="H34" s="13"/>
      <c r="L34" s="30" t="s">
        <v>59</v>
      </c>
    </row>
    <row r="35" spans="2:12" ht="16.5" x14ac:dyDescent="0.2">
      <c r="B35" s="13"/>
      <c r="C35" s="19" t="s">
        <v>52</v>
      </c>
      <c r="D35" s="19" t="s">
        <v>38</v>
      </c>
      <c r="E35" s="25" t="s">
        <v>56</v>
      </c>
      <c r="F35" s="25" t="s">
        <v>56</v>
      </c>
      <c r="G35" s="25" t="s">
        <v>56</v>
      </c>
      <c r="H35" s="13"/>
      <c r="L35" s="17" t="s">
        <v>20</v>
      </c>
    </row>
    <row r="36" spans="2:12" x14ac:dyDescent="0.2">
      <c r="B36" s="13"/>
      <c r="C36" s="13"/>
      <c r="D36" s="26" t="s">
        <v>53</v>
      </c>
      <c r="E36" s="26" t="s">
        <v>53</v>
      </c>
      <c r="F36" s="26" t="s">
        <v>53</v>
      </c>
      <c r="G36" s="26" t="s">
        <v>53</v>
      </c>
      <c r="H36" s="13"/>
      <c r="L36" s="17" t="s">
        <v>60</v>
      </c>
    </row>
    <row r="37" spans="2:12" ht="16.5" x14ac:dyDescent="0.2">
      <c r="B37" s="13"/>
      <c r="C37" s="13"/>
      <c r="D37" s="27" t="s">
        <v>55</v>
      </c>
      <c r="E37" s="13"/>
      <c r="F37" s="13"/>
      <c r="G37" s="13"/>
      <c r="H37" s="13"/>
      <c r="L37" s="31"/>
    </row>
    <row r="38" spans="2:12" ht="16.5" x14ac:dyDescent="0.2">
      <c r="B38" s="13"/>
      <c r="C38" s="13"/>
      <c r="E38" s="19" t="s">
        <v>25</v>
      </c>
      <c r="F38" s="13"/>
      <c r="G38" s="13"/>
      <c r="H38" s="13"/>
      <c r="L38" s="30" t="s">
        <v>61</v>
      </c>
    </row>
    <row r="39" spans="2:12" x14ac:dyDescent="0.2">
      <c r="B39" s="14"/>
      <c r="C39" s="14"/>
      <c r="E39" s="14"/>
      <c r="G39" s="14"/>
      <c r="H39" s="14"/>
      <c r="L39" s="17" t="s">
        <v>62</v>
      </c>
    </row>
    <row r="40" spans="2:12" ht="33.75" x14ac:dyDescent="0.2">
      <c r="B40" s="7">
        <f>IF(LEN(H30)&gt;0,IF(H30=DAY(DATE(월_연도,월_월_수+1,0)),"",H30+1),"")</f>
        <v>29</v>
      </c>
      <c r="C40" s="7">
        <f t="shared" ref="C40:H40" si="4">IF(LEN(B40)&gt;0,IF(B40=DAY(DATE(월_연도,월_월_수+1,0)),"",B40+1),"")</f>
        <v>30</v>
      </c>
      <c r="D40" s="7">
        <f t="shared" si="4"/>
        <v>31</v>
      </c>
      <c r="E40" s="7" t="str">
        <f t="shared" si="4"/>
        <v/>
      </c>
      <c r="F40" s="7" t="str">
        <f t="shared" si="4"/>
        <v/>
      </c>
      <c r="G40" s="7" t="str">
        <f t="shared" si="4"/>
        <v/>
      </c>
      <c r="H40" s="7" t="str">
        <f t="shared" si="4"/>
        <v/>
      </c>
      <c r="L40" s="17" t="s">
        <v>60</v>
      </c>
    </row>
    <row r="41" spans="2:12" ht="16.5" x14ac:dyDescent="0.2">
      <c r="B41" s="8"/>
      <c r="C41" s="18" t="s">
        <v>57</v>
      </c>
      <c r="D41" s="8"/>
      <c r="E41" s="8"/>
      <c r="F41" s="8" t="str">
        <f>IF(LEN(F40)=0,"",IF(COUNTIF(#REF!,DATE(월_연도,월_월_수,F40))&gt;0,"과제 마감!",""))</f>
        <v/>
      </c>
      <c r="G41" s="8" t="str">
        <f>IF(LEN(G40)=0,"",IF(COUNTIF(#REF!,DATE(월_연도,월_월_수,G40))&gt;0,"과제 마감!",""))</f>
        <v/>
      </c>
      <c r="H41" s="8" t="str">
        <f>IF(LEN(H40)=0,"",IF(COUNTIF(#REF!,DATE(월_연도,월_월_수,H40))&gt;0,"과제 마감!",""))</f>
        <v/>
      </c>
      <c r="L41" s="31"/>
    </row>
    <row r="42" spans="2:12" x14ac:dyDescent="0.2">
      <c r="B42" s="9"/>
      <c r="C42" s="9" t="s">
        <v>44</v>
      </c>
      <c r="D42" s="17"/>
      <c r="E42" s="9"/>
      <c r="F42" s="9"/>
      <c r="G42" s="9"/>
      <c r="H42" s="9"/>
      <c r="L42" s="30" t="s">
        <v>63</v>
      </c>
    </row>
    <row r="43" spans="2:12" x14ac:dyDescent="0.2">
      <c r="B43" s="9"/>
      <c r="C43" s="9" t="s">
        <v>58</v>
      </c>
      <c r="D43" s="16"/>
      <c r="E43" s="9"/>
      <c r="F43" s="16"/>
      <c r="G43" s="9"/>
      <c r="H43" s="9"/>
      <c r="L43" s="17" t="s">
        <v>64</v>
      </c>
    </row>
    <row r="44" spans="2:12" x14ac:dyDescent="0.2">
      <c r="B44" s="9"/>
      <c r="C44" s="9"/>
      <c r="D44" s="9" t="s">
        <v>68</v>
      </c>
      <c r="E44" s="9" t="s">
        <v>69</v>
      </c>
      <c r="F44" s="9" t="s">
        <v>70</v>
      </c>
      <c r="G44" s="9"/>
      <c r="H44" s="9"/>
      <c r="L44" s="17" t="s">
        <v>60</v>
      </c>
    </row>
    <row r="45" spans="2:12" x14ac:dyDescent="0.2">
      <c r="B45" s="10"/>
      <c r="C45" s="10"/>
      <c r="D45" s="16"/>
      <c r="E45" s="10"/>
      <c r="F45" s="16"/>
      <c r="G45" s="10"/>
      <c r="H45" s="10"/>
      <c r="L45" s="31"/>
    </row>
    <row r="46" spans="2:12" ht="33.75" x14ac:dyDescent="0.2">
      <c r="B46" s="11" t="str">
        <f>IF(LEN(H40)&gt;0,IF(H40=DAY(DATE(월_연도,월_월_수+1,0)),"",H40+1),"")</f>
        <v/>
      </c>
      <c r="C46" s="11" t="str">
        <f t="shared" ref="C46:H46" si="5">IF(LEN(B46)&gt;0,IF(B46=DAY(DATE(월_연도,월_월_수+1,0)),"",B46+1),"")</f>
        <v/>
      </c>
      <c r="D46" s="11"/>
      <c r="E46" s="11"/>
      <c r="F46" s="11"/>
      <c r="G46" s="11" t="str">
        <f t="shared" si="5"/>
        <v/>
      </c>
      <c r="H46" s="11" t="str">
        <f t="shared" si="5"/>
        <v/>
      </c>
      <c r="L46" s="30" t="s">
        <v>65</v>
      </c>
    </row>
    <row r="47" spans="2:12" x14ac:dyDescent="0.2">
      <c r="B47" s="12" t="str">
        <f>IF(LEN(B46)=0,"",IF(COUNTIF(#REF!,DATE(월_연도,월_월_수,B46))&gt;0,"과제 마감!",""))</f>
        <v/>
      </c>
      <c r="C47" s="12" t="str">
        <f>IF(LEN(C46)=0,"",IF(COUNTIF(#REF!,DATE(월_연도,월_월_수,C46))&gt;0,"과제 마감!",""))</f>
        <v/>
      </c>
      <c r="D47" s="16"/>
      <c r="E47" s="16"/>
      <c r="F47" s="16"/>
      <c r="H47" s="12" t="str">
        <f>IF(LEN(H46)=0,"",IF(COUNTIF(#REF!,DATE(월_연도,월_월_수,H46))&gt;0,"과제 마감!",""))</f>
        <v/>
      </c>
      <c r="L47" s="17" t="s">
        <v>21</v>
      </c>
    </row>
    <row r="48" spans="2:12" x14ac:dyDescent="0.2">
      <c r="B48" s="13"/>
      <c r="C48" s="13"/>
      <c r="D48" s="17"/>
      <c r="E48" s="17"/>
      <c r="F48" s="17"/>
      <c r="H48" s="13"/>
      <c r="L48" s="17" t="s">
        <v>60</v>
      </c>
    </row>
    <row r="49" spans="2:13" x14ac:dyDescent="0.2">
      <c r="B49" s="13"/>
      <c r="C49" s="13"/>
      <c r="D49" s="13"/>
      <c r="E49" s="13"/>
      <c r="F49" s="13"/>
      <c r="G49" s="13"/>
      <c r="H49" s="13"/>
      <c r="L49" s="31"/>
      <c r="M49" s="1" t="s">
        <v>71</v>
      </c>
    </row>
    <row r="50" spans="2:13" x14ac:dyDescent="0.2">
      <c r="B50" s="13"/>
      <c r="C50" s="13"/>
      <c r="D50" s="13"/>
      <c r="E50" s="13"/>
      <c r="F50" s="13"/>
      <c r="G50" s="13"/>
      <c r="H50" s="13"/>
      <c r="L50" s="30" t="s">
        <v>66</v>
      </c>
    </row>
    <row r="51" spans="2:13" x14ac:dyDescent="0.2">
      <c r="B51" s="14"/>
      <c r="C51" s="14"/>
      <c r="D51" s="14"/>
      <c r="E51" s="14"/>
      <c r="F51" s="14"/>
      <c r="G51" s="14"/>
      <c r="H51" s="14"/>
      <c r="L51" s="17" t="s">
        <v>22</v>
      </c>
    </row>
    <row r="52" spans="2:13" x14ac:dyDescent="0.2">
      <c r="L52" s="17" t="s">
        <v>60</v>
      </c>
    </row>
    <row r="53" spans="2:13" x14ac:dyDescent="0.2">
      <c r="L53" s="31"/>
    </row>
    <row r="54" spans="2:13" x14ac:dyDescent="0.2">
      <c r="L54" s="30" t="s">
        <v>67</v>
      </c>
    </row>
    <row r="55" spans="2:13" x14ac:dyDescent="0.2">
      <c r="L55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ignoredErrors>
    <ignoredError sqref="G4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P79"/>
  <sheetViews>
    <sheetView showGridLines="0" tabSelected="1" topLeftCell="A45" zoomScale="85" zoomScaleNormal="85" workbookViewId="0">
      <selection activeCell="I59" sqref="I59"/>
    </sheetView>
  </sheetViews>
  <sheetFormatPr defaultRowHeight="13.5" x14ac:dyDescent="0.2"/>
  <cols>
    <col min="1" max="1" width="2.28515625" style="1" customWidth="1"/>
    <col min="2" max="2" width="24.140625" style="1" bestFit="1" customWidth="1"/>
    <col min="3" max="3" width="40.7109375" style="1" customWidth="1"/>
    <col min="4" max="5" width="39" style="1" bestFit="1" customWidth="1"/>
    <col min="6" max="6" width="42.28515625" style="1" bestFit="1" customWidth="1"/>
    <col min="7" max="7" width="60.28515625" style="1" bestFit="1" customWidth="1"/>
    <col min="8" max="8" width="20.570312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10" ht="9" customHeight="1" thickBot="1" x14ac:dyDescent="0.25"/>
    <row r="2" spans="2:10" ht="27" customHeight="1" thickTop="1" thickBot="1" x14ac:dyDescent="0.25">
      <c r="B2" s="2" t="str">
        <f>UPPER(CHOOSE(월_월_수,"1월","2월","3월","4월","5월","6월","7월","8월","9월","10월","11월","12월"))</f>
        <v>6월</v>
      </c>
      <c r="C2" s="2">
        <v>2016</v>
      </c>
      <c r="F2" s="3">
        <v>6</v>
      </c>
    </row>
    <row r="3" spans="2:10" ht="15" customHeight="1" thickTop="1" x14ac:dyDescent="0.2"/>
    <row r="4" spans="2:10" ht="42.75" customHeight="1" thickBot="1" x14ac:dyDescent="0.25">
      <c r="B4" s="38" t="s">
        <v>7</v>
      </c>
      <c r="C4" s="38"/>
      <c r="D4" s="38"/>
      <c r="E4" s="38"/>
      <c r="F4" s="38"/>
      <c r="G4" s="38"/>
      <c r="H4" s="38"/>
    </row>
    <row r="5" spans="2:10" ht="23.25" customHeight="1" thickTop="1" x14ac:dyDescent="0.2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10" ht="33.75" x14ac:dyDescent="0.2">
      <c r="B6" s="7" t="str">
        <f t="shared" ref="B6:H6" si="0">IF(WEEKDAY(DATEVALUE(월_연도&amp;"/ "&amp;월_월_수&amp;"/ 1 "))=COLUMN(A$1),1,IF(LEN(A6)&gt;0,A6+1,""))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10" ht="16.5" x14ac:dyDescent="0.2">
      <c r="B7" s="8"/>
      <c r="C7" s="8"/>
      <c r="D7" s="8"/>
      <c r="E7" s="18" t="s">
        <v>72</v>
      </c>
      <c r="F7" s="18" t="s">
        <v>77</v>
      </c>
      <c r="G7" s="18" t="s">
        <v>77</v>
      </c>
      <c r="H7" s="8"/>
      <c r="J7" s="21" t="s">
        <v>39</v>
      </c>
    </row>
    <row r="8" spans="2:10" ht="16.5" x14ac:dyDescent="0.2">
      <c r="B8" s="9"/>
      <c r="C8" s="9"/>
      <c r="D8" s="9"/>
      <c r="F8" s="20" t="s">
        <v>78</v>
      </c>
      <c r="G8" s="32" t="s">
        <v>73</v>
      </c>
      <c r="H8" s="9"/>
      <c r="J8" s="23" t="s">
        <v>40</v>
      </c>
    </row>
    <row r="9" spans="2:10" ht="16.5" x14ac:dyDescent="0.2">
      <c r="B9" s="9"/>
      <c r="C9" s="9"/>
      <c r="D9" s="9"/>
      <c r="F9" s="25" t="s">
        <v>80</v>
      </c>
      <c r="G9" s="32" t="s">
        <v>74</v>
      </c>
      <c r="H9" s="9"/>
      <c r="J9" s="24" t="s">
        <v>41</v>
      </c>
    </row>
    <row r="10" spans="2:10" ht="16.5" x14ac:dyDescent="0.2">
      <c r="B10" s="9"/>
      <c r="C10" s="9"/>
      <c r="D10" s="9"/>
      <c r="E10" s="20" t="s">
        <v>97</v>
      </c>
      <c r="F10" s="20" t="s">
        <v>97</v>
      </c>
      <c r="G10" s="20" t="s">
        <v>97</v>
      </c>
      <c r="H10" s="9"/>
      <c r="J10" s="24"/>
    </row>
    <row r="11" spans="2:10" ht="16.5" x14ac:dyDescent="0.2">
      <c r="B11" s="9"/>
      <c r="C11" s="9"/>
      <c r="D11" s="9"/>
      <c r="E11" s="20" t="s">
        <v>75</v>
      </c>
      <c r="F11" s="20" t="s">
        <v>79</v>
      </c>
      <c r="G11" s="15" t="s">
        <v>86</v>
      </c>
      <c r="H11" s="9"/>
      <c r="J11" s="24"/>
    </row>
    <row r="12" spans="2:10" ht="16.5" x14ac:dyDescent="0.2">
      <c r="B12" s="9"/>
      <c r="C12" s="9"/>
      <c r="D12" s="9"/>
      <c r="E12" s="20" t="s">
        <v>76</v>
      </c>
      <c r="F12" s="20" t="s">
        <v>82</v>
      </c>
      <c r="G12" s="9"/>
      <c r="H12" s="9"/>
      <c r="J12" s="24"/>
    </row>
    <row r="13" spans="2:10" x14ac:dyDescent="0.2">
      <c r="B13" s="9"/>
      <c r="C13" s="9"/>
      <c r="D13" s="9"/>
      <c r="E13" s="9"/>
      <c r="F13" s="9"/>
      <c r="G13" s="9"/>
      <c r="H13" s="9"/>
    </row>
    <row r="14" spans="2:10" ht="16.5" x14ac:dyDescent="0.2">
      <c r="B14" s="9"/>
      <c r="C14" s="9"/>
      <c r="D14" s="9"/>
      <c r="E14" s="9"/>
      <c r="F14" s="9"/>
      <c r="G14" s="19" t="s">
        <v>96</v>
      </c>
      <c r="H14" s="9"/>
    </row>
    <row r="15" spans="2:10" ht="16.5" x14ac:dyDescent="0.2">
      <c r="B15" s="9"/>
      <c r="C15" s="9"/>
      <c r="D15" s="9"/>
      <c r="E15" s="9"/>
      <c r="F15" s="9"/>
      <c r="G15" s="19" t="s">
        <v>87</v>
      </c>
      <c r="H15" s="9"/>
    </row>
    <row r="16" spans="2:10" x14ac:dyDescent="0.2">
      <c r="B16" s="9"/>
      <c r="C16" s="9"/>
      <c r="D16" s="9"/>
      <c r="E16" s="9"/>
      <c r="F16" s="9"/>
      <c r="G16" s="9" t="s">
        <v>94</v>
      </c>
      <c r="H16" s="9"/>
    </row>
    <row r="17" spans="2:8" ht="16.5" x14ac:dyDescent="0.2">
      <c r="B17" s="9"/>
      <c r="C17" s="9"/>
      <c r="D17" s="9"/>
      <c r="E17" s="9"/>
      <c r="F17" s="9"/>
      <c r="G17" s="19" t="s">
        <v>95</v>
      </c>
      <c r="H17" s="9"/>
    </row>
    <row r="18" spans="2:8" x14ac:dyDescent="0.2">
      <c r="B18" s="9"/>
      <c r="C18" s="9"/>
      <c r="D18" s="9"/>
      <c r="E18" s="9"/>
      <c r="F18" s="9"/>
      <c r="G18" s="9"/>
      <c r="H18" s="9"/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ht="33.75" x14ac:dyDescent="0.2">
      <c r="B20" s="11">
        <f>IF(LEN(H6)&gt;0,IF(H6=DAY(DATE(월_연도,월_월_수+1,0)),"",H6+1),"")</f>
        <v>5</v>
      </c>
      <c r="C20" s="11">
        <f t="shared" ref="C20:H20" si="1">IF(LEN(B20)&gt;0,IF(B20=DAY(DATE(월_연도,월_월_수+1,0)),"",B20+1),"")</f>
        <v>6</v>
      </c>
      <c r="D20" s="11">
        <f t="shared" si="1"/>
        <v>7</v>
      </c>
      <c r="E20" s="11">
        <f t="shared" si="1"/>
        <v>8</v>
      </c>
      <c r="F20" s="11">
        <f t="shared" si="1"/>
        <v>9</v>
      </c>
      <c r="G20" s="11">
        <f t="shared" si="1"/>
        <v>10</v>
      </c>
      <c r="H20" s="11">
        <f t="shared" si="1"/>
        <v>11</v>
      </c>
    </row>
    <row r="21" spans="2:8" ht="16.5" x14ac:dyDescent="0.2">
      <c r="B21" s="12"/>
      <c r="C21" s="18" t="s">
        <v>81</v>
      </c>
      <c r="D21" s="18" t="s">
        <v>81</v>
      </c>
      <c r="E21" s="18" t="s">
        <v>104</v>
      </c>
      <c r="F21" s="12"/>
      <c r="G21" s="19" t="s">
        <v>95</v>
      </c>
      <c r="H21" s="12"/>
    </row>
    <row r="22" spans="2:8" ht="16.5" x14ac:dyDescent="0.2">
      <c r="B22" s="13"/>
      <c r="C22" s="19" t="s">
        <v>83</v>
      </c>
      <c r="D22" s="19" t="s">
        <v>83</v>
      </c>
      <c r="E22" s="19" t="s">
        <v>85</v>
      </c>
      <c r="F22" s="19" t="s">
        <v>101</v>
      </c>
      <c r="G22" s="19" t="s">
        <v>84</v>
      </c>
      <c r="H22" s="13"/>
    </row>
    <row r="23" spans="2:8" ht="16.5" x14ac:dyDescent="0.2">
      <c r="B23" s="13"/>
      <c r="C23" s="19" t="s">
        <v>103</v>
      </c>
      <c r="D23" s="13"/>
      <c r="E23"/>
      <c r="F23" s="13"/>
      <c r="G23" s="13"/>
      <c r="H23" s="13"/>
    </row>
    <row r="24" spans="2:8" ht="16.5" x14ac:dyDescent="0.2">
      <c r="B24" s="13"/>
      <c r="C24" s="13"/>
      <c r="D24" s="13"/>
      <c r="E24" s="19" t="s">
        <v>106</v>
      </c>
      <c r="F24" s="19" t="s">
        <v>109</v>
      </c>
      <c r="G24" s="13"/>
      <c r="H24" s="13"/>
    </row>
    <row r="25" spans="2:8" ht="16.5" x14ac:dyDescent="0.2">
      <c r="B25" s="13"/>
      <c r="C25" s="13"/>
      <c r="D25" s="13"/>
      <c r="E25" s="19" t="s">
        <v>112</v>
      </c>
      <c r="F25" s="19" t="s">
        <v>110</v>
      </c>
      <c r="G25" s="13"/>
      <c r="H25" s="13"/>
    </row>
    <row r="26" spans="2:8" ht="16.5" x14ac:dyDescent="0.2">
      <c r="B26" s="13"/>
      <c r="C26" s="13"/>
      <c r="D26" s="13"/>
      <c r="E26" s="13"/>
      <c r="F26" s="19" t="s">
        <v>111</v>
      </c>
      <c r="G26" s="13"/>
      <c r="H26" s="13"/>
    </row>
    <row r="27" spans="2:8" ht="16.5" x14ac:dyDescent="0.2">
      <c r="B27" s="13"/>
      <c r="C27" s="13"/>
      <c r="D27" s="13"/>
      <c r="E27" s="13"/>
      <c r="F27" s="19" t="s">
        <v>113</v>
      </c>
      <c r="G27" s="13"/>
      <c r="H27" s="13"/>
    </row>
    <row r="28" spans="2:8" ht="16.5" x14ac:dyDescent="0.2">
      <c r="B28" s="13"/>
      <c r="C28" s="13"/>
      <c r="D28" s="13"/>
      <c r="E28" s="13"/>
      <c r="F28" s="19" t="s">
        <v>114</v>
      </c>
      <c r="G28" s="19" t="s">
        <v>117</v>
      </c>
      <c r="H28" s="13"/>
    </row>
    <row r="29" spans="2:8" ht="16.5" x14ac:dyDescent="0.2">
      <c r="B29" s="13"/>
      <c r="C29" s="13"/>
      <c r="D29" s="13"/>
      <c r="E29" s="13"/>
      <c r="F29" s="19" t="s">
        <v>115</v>
      </c>
      <c r="G29" s="19" t="s">
        <v>118</v>
      </c>
      <c r="H29" s="13"/>
    </row>
    <row r="30" spans="2:8" x14ac:dyDescent="0.2">
      <c r="B30" s="13"/>
      <c r="C30" s="13"/>
      <c r="D30" s="13"/>
      <c r="E30" s="13"/>
      <c r="F30" s="13"/>
      <c r="G30" s="13"/>
      <c r="H30" s="13"/>
    </row>
    <row r="31" spans="2:8" ht="16.5" x14ac:dyDescent="0.2">
      <c r="B31" s="13"/>
      <c r="C31" s="19" t="s">
        <v>107</v>
      </c>
      <c r="D31" s="19" t="s">
        <v>108</v>
      </c>
      <c r="E31" s="19" t="s">
        <v>107</v>
      </c>
      <c r="F31" s="19" t="s">
        <v>107</v>
      </c>
      <c r="G31" s="19" t="s">
        <v>107</v>
      </c>
      <c r="H31" s="19" t="s">
        <v>107</v>
      </c>
    </row>
    <row r="32" spans="2:8" ht="16.5" x14ac:dyDescent="0.2">
      <c r="B32" s="13"/>
      <c r="C32" s="9"/>
      <c r="D32" s="9"/>
      <c r="E32" s="9"/>
      <c r="F32" s="9"/>
      <c r="G32" s="19" t="s">
        <v>128</v>
      </c>
      <c r="H32" s="13"/>
    </row>
    <row r="33" spans="2:8" ht="16.5" x14ac:dyDescent="0.2">
      <c r="B33" s="14"/>
      <c r="C33" s="14"/>
      <c r="D33" s="14"/>
      <c r="E33" s="33" t="s">
        <v>98</v>
      </c>
      <c r="F33" s="33" t="s">
        <v>99</v>
      </c>
      <c r="G33" s="33" t="s">
        <v>100</v>
      </c>
      <c r="H33" s="14"/>
    </row>
    <row r="34" spans="2:8" ht="33.75" x14ac:dyDescent="0.2">
      <c r="B34" s="7">
        <f>IF(LEN(H20)&gt;0,IF(H20=DAY(DATE(월_연도,월_월_수+1,0)),"",H20+1),"")</f>
        <v>12</v>
      </c>
      <c r="C34" s="7">
        <f t="shared" ref="C34:H34" si="2">IF(LEN(B34)&gt;0,IF(B34=DAY(DATE(월_연도,월_월_수+1,0)),"",B34+1),"")</f>
        <v>13</v>
      </c>
      <c r="D34" s="7">
        <f t="shared" si="2"/>
        <v>14</v>
      </c>
      <c r="E34" s="7">
        <f t="shared" si="2"/>
        <v>15</v>
      </c>
      <c r="F34" s="7">
        <f t="shared" si="2"/>
        <v>16</v>
      </c>
      <c r="G34" s="7">
        <f t="shared" si="2"/>
        <v>17</v>
      </c>
      <c r="H34" s="7">
        <f t="shared" si="2"/>
        <v>18</v>
      </c>
    </row>
    <row r="35" spans="2:8" x14ac:dyDescent="0.2">
      <c r="B35" s="8"/>
      <c r="C35" s="8"/>
      <c r="D35" s="8"/>
      <c r="E35" s="8" t="s">
        <v>129</v>
      </c>
      <c r="F35" s="8"/>
      <c r="G35" s="8"/>
      <c r="H35" s="8"/>
    </row>
    <row r="36" spans="2:8" ht="16.5" x14ac:dyDescent="0.2">
      <c r="B36" s="9"/>
      <c r="C36" s="19" t="s">
        <v>119</v>
      </c>
      <c r="D36" s="18" t="s">
        <v>105</v>
      </c>
      <c r="E36" s="18" t="s">
        <v>105</v>
      </c>
      <c r="F36" s="19" t="s">
        <v>133</v>
      </c>
      <c r="G36" s="9"/>
      <c r="H36" s="9"/>
    </row>
    <row r="37" spans="2:8" ht="16.5" x14ac:dyDescent="0.2">
      <c r="B37" s="9"/>
      <c r="C37" s="9" t="s">
        <v>120</v>
      </c>
      <c r="D37" s="19" t="s">
        <v>102</v>
      </c>
      <c r="E37" s="19" t="s">
        <v>130</v>
      </c>
      <c r="F37" s="9"/>
      <c r="G37" s="9"/>
      <c r="H37" s="9"/>
    </row>
    <row r="38" spans="2:8" ht="16.5" x14ac:dyDescent="0.2">
      <c r="B38" s="9"/>
      <c r="C38" s="19" t="s">
        <v>121</v>
      </c>
      <c r="D38" s="9"/>
      <c r="E38" s="19" t="s">
        <v>131</v>
      </c>
      <c r="F38" s="9"/>
      <c r="G38" s="19" t="s">
        <v>134</v>
      </c>
      <c r="H38" s="9"/>
    </row>
    <row r="39" spans="2:8" ht="16.5" x14ac:dyDescent="0.2">
      <c r="B39" s="19" t="s">
        <v>123</v>
      </c>
      <c r="C39" s="19" t="s">
        <v>122</v>
      </c>
      <c r="D39" s="9"/>
      <c r="E39" s="19" t="s">
        <v>132</v>
      </c>
      <c r="F39" s="9"/>
      <c r="G39" s="9">
        <v>2</v>
      </c>
      <c r="H39" s="9"/>
    </row>
    <row r="40" spans="2:8" ht="16.5" x14ac:dyDescent="0.2">
      <c r="B40" s="9"/>
      <c r="C40" s="19" t="s">
        <v>127</v>
      </c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 t="s">
        <v>116</v>
      </c>
      <c r="H42" s="9"/>
    </row>
    <row r="43" spans="2:8" ht="16.5" x14ac:dyDescent="0.2">
      <c r="B43" s="19" t="s">
        <v>107</v>
      </c>
      <c r="C43" s="19" t="s">
        <v>107</v>
      </c>
      <c r="D43" s="9"/>
      <c r="E43" s="9"/>
      <c r="F43" s="9"/>
      <c r="G43" s="19" t="s">
        <v>95</v>
      </c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ht="33.75" x14ac:dyDescent="0.2">
      <c r="B46" s="11">
        <f>IF(LEN(H34)&gt;0,IF(H34=DAY(DATE(월_연도,월_월_수+1,0)),"",H34+1),"")</f>
        <v>19</v>
      </c>
      <c r="C46" s="11">
        <f t="shared" ref="C46:H46" si="3">IF(LEN(B46)&gt;0,IF(B46=DAY(DATE(월_연도,월_월_수+1,0)),"",B46+1),"")</f>
        <v>20</v>
      </c>
      <c r="D46" s="11">
        <f t="shared" si="3"/>
        <v>21</v>
      </c>
      <c r="E46" s="11">
        <f t="shared" si="3"/>
        <v>22</v>
      </c>
      <c r="F46" s="11">
        <f t="shared" si="3"/>
        <v>23</v>
      </c>
      <c r="G46" s="11">
        <f t="shared" si="3"/>
        <v>24</v>
      </c>
      <c r="H46" s="11">
        <f t="shared" si="3"/>
        <v>25</v>
      </c>
    </row>
    <row r="47" spans="2:8" ht="16.5" x14ac:dyDescent="0.2">
      <c r="B47" s="12"/>
      <c r="C47" s="34" t="s">
        <v>144</v>
      </c>
      <c r="D47" s="18" t="s">
        <v>135</v>
      </c>
      <c r="E47" s="18" t="s">
        <v>136</v>
      </c>
      <c r="F47" s="18" t="s">
        <v>137</v>
      </c>
      <c r="G47" s="18" t="s">
        <v>138</v>
      </c>
      <c r="H47" s="12"/>
    </row>
    <row r="48" spans="2:8" ht="16.5" x14ac:dyDescent="0.2">
      <c r="B48" s="13"/>
      <c r="C48" s="19" t="s">
        <v>139</v>
      </c>
      <c r="D48" s="13"/>
      <c r="E48" s="19" t="s">
        <v>142</v>
      </c>
      <c r="F48" s="19" t="s">
        <v>147</v>
      </c>
      <c r="G48" s="13"/>
      <c r="H48" s="13"/>
    </row>
    <row r="49" spans="2:16" ht="16.5" x14ac:dyDescent="0.2">
      <c r="B49" s="13"/>
      <c r="C49" s="19" t="s">
        <v>148</v>
      </c>
      <c r="D49" s="19" t="s">
        <v>148</v>
      </c>
      <c r="E49" s="19" t="s">
        <v>149</v>
      </c>
      <c r="F49" s="19" t="s">
        <v>149</v>
      </c>
      <c r="G49" s="19" t="s">
        <v>149</v>
      </c>
      <c r="H49" s="13"/>
    </row>
    <row r="50" spans="2:16" ht="16.5" x14ac:dyDescent="0.2">
      <c r="B50" s="13"/>
      <c r="C50" s="13"/>
      <c r="D50" s="13"/>
      <c r="E50" s="19" t="s">
        <v>143</v>
      </c>
      <c r="F50" s="13"/>
      <c r="G50" s="19" t="s">
        <v>151</v>
      </c>
      <c r="H50" s="13"/>
      <c r="L50" s="21" t="s">
        <v>88</v>
      </c>
      <c r="P50" s="21" t="s">
        <v>93</v>
      </c>
    </row>
    <row r="51" spans="2:16" ht="16.5" x14ac:dyDescent="0.2">
      <c r="B51" s="13"/>
      <c r="C51" s="13"/>
      <c r="D51" s="13" t="s">
        <v>140</v>
      </c>
      <c r="E51" s="19" t="s">
        <v>145</v>
      </c>
      <c r="F51" s="13" t="s">
        <v>141</v>
      </c>
      <c r="G51" s="13"/>
      <c r="H51" s="13"/>
      <c r="L51" s="21" t="s">
        <v>124</v>
      </c>
    </row>
    <row r="52" spans="2:16" x14ac:dyDescent="0.2">
      <c r="B52" s="13"/>
      <c r="C52" s="13"/>
      <c r="D52" s="13"/>
      <c r="E52" s="13"/>
      <c r="F52" s="13"/>
      <c r="G52" s="13"/>
      <c r="H52" s="13"/>
      <c r="L52" s="17" t="s">
        <v>60</v>
      </c>
    </row>
    <row r="53" spans="2:16" ht="16.5" x14ac:dyDescent="0.2">
      <c r="B53" s="13"/>
      <c r="C53" s="19" t="s">
        <v>116</v>
      </c>
      <c r="D53" s="19" t="s">
        <v>116</v>
      </c>
      <c r="E53" s="19" t="s">
        <v>116</v>
      </c>
      <c r="F53" s="25" t="s">
        <v>146</v>
      </c>
      <c r="G53" s="25" t="s">
        <v>146</v>
      </c>
      <c r="H53" s="13"/>
      <c r="L53" s="31"/>
    </row>
    <row r="54" spans="2:16" ht="16.5" x14ac:dyDescent="0.2">
      <c r="B54" s="13"/>
      <c r="C54" s="13"/>
      <c r="D54" s="13"/>
      <c r="E54" s="13"/>
      <c r="F54" s="13"/>
      <c r="G54" s="19" t="s">
        <v>95</v>
      </c>
      <c r="H54" s="13"/>
      <c r="L54" s="21" t="s">
        <v>89</v>
      </c>
    </row>
    <row r="55" spans="2:16" ht="16.5" x14ac:dyDescent="0.2">
      <c r="B55" s="14"/>
      <c r="C55" s="14"/>
      <c r="D55" s="14"/>
      <c r="E55" s="14"/>
      <c r="F55" s="14"/>
      <c r="G55" s="14"/>
      <c r="H55" s="14"/>
      <c r="L55" s="21" t="s">
        <v>90</v>
      </c>
    </row>
    <row r="56" spans="2:16" ht="33.75" x14ac:dyDescent="0.2">
      <c r="B56" s="7">
        <f>IF(LEN(H46)&gt;0,IF(H46=DAY(DATE(월_연도,월_월_수+1,0)),"",H46+1),"")</f>
        <v>26</v>
      </c>
      <c r="C56" s="7">
        <f t="shared" ref="C56:H56" si="4">IF(LEN(B56)&gt;0,IF(B56=DAY(DATE(월_연도,월_월_수+1,0)),"",B56+1),"")</f>
        <v>27</v>
      </c>
      <c r="D56" s="7">
        <f t="shared" si="4"/>
        <v>28</v>
      </c>
      <c r="E56" s="7">
        <f t="shared" si="4"/>
        <v>29</v>
      </c>
      <c r="F56" s="7">
        <f t="shared" si="4"/>
        <v>30</v>
      </c>
      <c r="G56" s="7" t="str">
        <f t="shared" si="4"/>
        <v/>
      </c>
      <c r="H56" s="7" t="str">
        <f t="shared" si="4"/>
        <v/>
      </c>
      <c r="L56" s="17" t="s">
        <v>60</v>
      </c>
    </row>
    <row r="57" spans="2:16" ht="16.5" x14ac:dyDescent="0.2">
      <c r="B57" s="8"/>
      <c r="C57" s="8"/>
      <c r="D57" s="19" t="s">
        <v>150</v>
      </c>
      <c r="E57" s="19" t="s">
        <v>150</v>
      </c>
      <c r="F57" s="18" t="s">
        <v>163</v>
      </c>
      <c r="G57" s="22" t="s">
        <v>168</v>
      </c>
      <c r="H57" s="8" t="str">
        <f>IF(LEN(H56)=0,"",IF(COUNTIF(#REF!,DATE(월_연도,월_월_수,H56))&gt;0,"과제 마감!",""))</f>
        <v/>
      </c>
      <c r="L57" s="31"/>
    </row>
    <row r="58" spans="2:16" ht="16.5" x14ac:dyDescent="0.2">
      <c r="B58" s="8"/>
      <c r="C58" s="36"/>
      <c r="D58" s="27" t="s">
        <v>162</v>
      </c>
      <c r="E58" s="21" t="s">
        <v>170</v>
      </c>
      <c r="F58" s="21" t="s">
        <v>171</v>
      </c>
      <c r="G58" s="18" t="s">
        <v>156</v>
      </c>
      <c r="H58" s="8"/>
      <c r="L58" s="31"/>
    </row>
    <row r="59" spans="2:16" ht="16.5" x14ac:dyDescent="0.2">
      <c r="B59" s="9"/>
      <c r="C59" s="17"/>
      <c r="D59" s="25" t="s">
        <v>158</v>
      </c>
      <c r="E59" s="9"/>
      <c r="G59" s="23" t="s">
        <v>169</v>
      </c>
      <c r="H59" s="9"/>
      <c r="L59" s="21" t="s">
        <v>125</v>
      </c>
    </row>
    <row r="60" spans="2:16" ht="16.5" x14ac:dyDescent="0.2">
      <c r="B60" s="9"/>
      <c r="C60" s="17"/>
      <c r="D60" s="21" t="s">
        <v>193</v>
      </c>
      <c r="E60" s="25" t="s">
        <v>161</v>
      </c>
      <c r="F60" s="25" t="s">
        <v>157</v>
      </c>
      <c r="G60" s="25" t="s">
        <v>157</v>
      </c>
      <c r="H60" s="9"/>
      <c r="L60" s="21"/>
    </row>
    <row r="61" spans="2:16" ht="16.5" x14ac:dyDescent="0.2">
      <c r="B61" s="9"/>
      <c r="C61" s="17"/>
      <c r="D61" s="17"/>
      <c r="E61" s="17"/>
      <c r="F61" s="35"/>
      <c r="G61" s="19" t="s">
        <v>167</v>
      </c>
      <c r="H61" s="9"/>
      <c r="L61" s="21"/>
    </row>
    <row r="62" spans="2:16" ht="16.5" x14ac:dyDescent="0.2">
      <c r="B62" s="9"/>
      <c r="C62" s="19" t="s">
        <v>151</v>
      </c>
      <c r="E62" s="25" t="s">
        <v>159</v>
      </c>
      <c r="F62" s="25" t="s">
        <v>159</v>
      </c>
      <c r="G62" s="25" t="s">
        <v>159</v>
      </c>
      <c r="H62" s="9"/>
      <c r="L62" s="21" t="s">
        <v>126</v>
      </c>
    </row>
    <row r="63" spans="2:16" ht="16.5" x14ac:dyDescent="0.2">
      <c r="B63" s="9"/>
      <c r="C63" s="9"/>
      <c r="D63" s="9"/>
      <c r="E63" s="19" t="s">
        <v>160</v>
      </c>
      <c r="F63" s="28" t="s">
        <v>152</v>
      </c>
      <c r="G63" s="28" t="s">
        <v>153</v>
      </c>
      <c r="H63" s="9"/>
      <c r="L63" s="17" t="s">
        <v>60</v>
      </c>
    </row>
    <row r="64" spans="2:16" ht="16.5" x14ac:dyDescent="0.2">
      <c r="B64" s="10"/>
      <c r="C64" s="10"/>
      <c r="D64" s="21" t="s">
        <v>154</v>
      </c>
      <c r="E64" s="10"/>
      <c r="F64" s="16"/>
      <c r="G64" s="19" t="s">
        <v>155</v>
      </c>
      <c r="H64" s="10"/>
      <c r="L64" s="31"/>
    </row>
    <row r="65" spans="2:13" ht="33.75" x14ac:dyDescent="0.2">
      <c r="B65" s="11" t="str">
        <f>IF(LEN(H56)&gt;0,IF(H56=DAY(DATE(월_연도,월_월_수+1,0)),"",H56+1),"")</f>
        <v/>
      </c>
      <c r="C65" s="11" t="str">
        <f t="shared" ref="C65:H65" si="5">IF(LEN(B65)&gt;0,IF(B65=DAY(DATE(월_연도,월_월_수+1,0)),"",B65+1),"")</f>
        <v/>
      </c>
      <c r="D65" s="11" t="str">
        <f t="shared" si="5"/>
        <v/>
      </c>
      <c r="E65" s="11" t="str">
        <f t="shared" si="5"/>
        <v/>
      </c>
      <c r="F65" s="11" t="str">
        <f t="shared" si="5"/>
        <v/>
      </c>
      <c r="G65" s="11" t="str">
        <f t="shared" si="5"/>
        <v/>
      </c>
      <c r="H65" s="11" t="str">
        <f t="shared" si="5"/>
        <v/>
      </c>
      <c r="L65" s="30" t="s">
        <v>65</v>
      </c>
    </row>
    <row r="66" spans="2:13" ht="16.5" x14ac:dyDescent="0.2">
      <c r="B66" s="12" t="str">
        <f>IF(LEN(B65)=0,"",IF(COUNTIF(#REF!,DATE(월_연도,월_월_수,B65))&gt;0,"과제 마감!",""))</f>
        <v/>
      </c>
      <c r="C66" s="18" t="s">
        <v>164</v>
      </c>
      <c r="D66" s="12" t="str">
        <f>IF(LEN(D65)=0,"",IF(COUNTIF(#REF!,DATE(월_연도,월_월_수,D65))&gt;0,"과제 마감!",""))</f>
        <v/>
      </c>
      <c r="E66" s="12" t="str">
        <f>IF(LEN(E65)=0,"",IF(COUNTIF(#REF!,DATE(월_연도,월_월_수,E65))&gt;0,"과제 마감!",""))</f>
        <v/>
      </c>
      <c r="F66" s="12" t="str">
        <f>IF(LEN(F65)=0,"",IF(COUNTIF(#REF!,DATE(월_연도,월_월_수,F65))&gt;0,"과제 마감!",""))</f>
        <v/>
      </c>
      <c r="G66" s="12" t="str">
        <f>IF(LEN(G65)=0,"",IF(COUNTIF(#REF!,DATE(월_연도,월_월_수,G65))&gt;0,"과제 마감!",""))</f>
        <v/>
      </c>
      <c r="H66" s="12" t="str">
        <f>IF(LEN(H65)=0,"",IF(COUNTIF(#REF!,DATE(월_연도,월_월_수,H65))&gt;0,"과제 마감!",""))</f>
        <v/>
      </c>
      <c r="K66" s="1" t="s">
        <v>174</v>
      </c>
      <c r="L66" s="23" t="s">
        <v>173</v>
      </c>
    </row>
    <row r="67" spans="2:13" ht="16.5" x14ac:dyDescent="0.2">
      <c r="B67" s="13"/>
      <c r="C67" s="19" t="s">
        <v>165</v>
      </c>
      <c r="D67" s="19" t="s">
        <v>166</v>
      </c>
      <c r="E67" s="25" t="s">
        <v>188</v>
      </c>
      <c r="F67" s="19" t="s">
        <v>188</v>
      </c>
      <c r="G67" s="13"/>
      <c r="H67" s="13"/>
      <c r="L67" s="17" t="s">
        <v>60</v>
      </c>
    </row>
    <row r="68" spans="2:13" ht="16.5" x14ac:dyDescent="0.2">
      <c r="B68" s="13"/>
      <c r="C68" s="19" t="s">
        <v>155</v>
      </c>
      <c r="D68" s="19" t="s">
        <v>155</v>
      </c>
      <c r="E68" s="19" t="s">
        <v>155</v>
      </c>
      <c r="F68" s="19" t="s">
        <v>186</v>
      </c>
      <c r="G68" s="9"/>
      <c r="H68" s="13"/>
      <c r="L68" s="31"/>
      <c r="M68" s="1" t="s">
        <v>71</v>
      </c>
    </row>
    <row r="69" spans="2:13" ht="16.5" x14ac:dyDescent="0.2">
      <c r="B69" s="13"/>
      <c r="C69" s="19" t="s">
        <v>175</v>
      </c>
      <c r="D69" s="25" t="s">
        <v>179</v>
      </c>
      <c r="E69" s="19" t="s">
        <v>184</v>
      </c>
      <c r="F69" s="25" t="s">
        <v>177</v>
      </c>
      <c r="G69" s="9" t="s">
        <v>177</v>
      </c>
      <c r="H69" s="13"/>
      <c r="L69" s="37" t="s">
        <v>185</v>
      </c>
    </row>
    <row r="70" spans="2:13" ht="16.5" x14ac:dyDescent="0.2">
      <c r="B70" s="13"/>
      <c r="C70" s="19" t="s">
        <v>176</v>
      </c>
      <c r="D70" s="19" t="s">
        <v>180</v>
      </c>
      <c r="E70" s="19" t="s">
        <v>180</v>
      </c>
      <c r="F70" s="9" t="s">
        <v>181</v>
      </c>
      <c r="G70" s="9" t="s">
        <v>181</v>
      </c>
      <c r="H70" s="13"/>
      <c r="L70" s="31"/>
    </row>
    <row r="71" spans="2:13" ht="16.5" x14ac:dyDescent="0.2">
      <c r="B71" s="13"/>
      <c r="C71" s="25" t="s">
        <v>178</v>
      </c>
      <c r="D71" s="19" t="s">
        <v>178</v>
      </c>
      <c r="E71" s="9"/>
      <c r="F71"/>
      <c r="G71" s="28" t="s">
        <v>183</v>
      </c>
      <c r="H71" s="13"/>
      <c r="L71" s="31"/>
    </row>
    <row r="72" spans="2:13" ht="16.5" x14ac:dyDescent="0.2">
      <c r="B72" s="13"/>
      <c r="C72" s="9"/>
      <c r="D72" s="25" t="s">
        <v>182</v>
      </c>
      <c r="E72" s="9"/>
      <c r="F72" s="19" t="s">
        <v>189</v>
      </c>
      <c r="G72" s="19" t="s">
        <v>192</v>
      </c>
      <c r="H72" s="13"/>
      <c r="L72" s="31"/>
    </row>
    <row r="73" spans="2:13" ht="16.5" x14ac:dyDescent="0.2">
      <c r="B73" s="13"/>
      <c r="C73" s="9"/>
      <c r="D73" s="9"/>
      <c r="E73" s="9"/>
      <c r="F73" s="25" t="s">
        <v>187</v>
      </c>
      <c r="G73" s="9"/>
      <c r="H73" s="13"/>
      <c r="L73" s="31"/>
    </row>
    <row r="74" spans="2:13" ht="16.5" x14ac:dyDescent="0.2">
      <c r="B74" s="13"/>
      <c r="C74" s="13"/>
      <c r="D74" s="13"/>
      <c r="E74" s="13"/>
      <c r="F74" s="19" t="s">
        <v>190</v>
      </c>
      <c r="G74" s="13"/>
      <c r="H74" s="13"/>
      <c r="L74" s="21" t="s">
        <v>91</v>
      </c>
    </row>
    <row r="75" spans="2:13" ht="16.5" x14ac:dyDescent="0.2">
      <c r="B75" s="14"/>
      <c r="C75" s="14"/>
      <c r="D75" s="14"/>
      <c r="E75" s="14"/>
      <c r="F75" s="33" t="s">
        <v>191</v>
      </c>
      <c r="G75" s="14"/>
      <c r="H75" s="14"/>
      <c r="K75" s="1" t="s">
        <v>174</v>
      </c>
      <c r="L75" s="23" t="s">
        <v>172</v>
      </c>
    </row>
    <row r="76" spans="2:13" x14ac:dyDescent="0.2">
      <c r="L76" s="17" t="s">
        <v>60</v>
      </c>
    </row>
    <row r="77" spans="2:13" x14ac:dyDescent="0.2">
      <c r="L77" s="31"/>
    </row>
    <row r="78" spans="2:13" ht="16.5" x14ac:dyDescent="0.2">
      <c r="L78" s="21" t="s">
        <v>92</v>
      </c>
    </row>
    <row r="79" spans="2:13" x14ac:dyDescent="0.2">
      <c r="L79" s="17" t="s">
        <v>23</v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연도 회전자">
              <controlPr defaultSize="0" autoPict="0" altText="회전자 단추입니다. C2 셀의 연도를 변경합니다.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월 회전자">
              <controlPr defaultSize="0" autoPict="0" altText="회전자 단추입니다. E2 셀의 월을 변경합니다.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9c1fb53-399a-4d91-bfc2-0a118990ebe4" xsi:nil="true"/>
    <AssetExpire xmlns="49c1fb53-399a-4d91-bfc2-0a118990ebe4">2029-01-01T08:00:00+00:00</AssetExpire>
    <CampaignTagsTaxHTField0 xmlns="49c1fb53-399a-4d91-bfc2-0a118990ebe4">
      <Terms xmlns="http://schemas.microsoft.com/office/infopath/2007/PartnerControls"/>
    </CampaignTagsTaxHTField0>
    <IntlLangReviewDate xmlns="49c1fb53-399a-4d91-bfc2-0a118990ebe4" xsi:nil="true"/>
    <TPFriendlyName xmlns="49c1fb53-399a-4d91-bfc2-0a118990ebe4" xsi:nil="true"/>
    <IntlLangReview xmlns="49c1fb53-399a-4d91-bfc2-0a118990ebe4">false</IntlLangReview>
    <LocLastLocAttemptVersionLookup xmlns="49c1fb53-399a-4d91-bfc2-0a118990ebe4">856620</LocLastLocAttemptVersionLookup>
    <PolicheckWords xmlns="49c1fb53-399a-4d91-bfc2-0a118990ebe4" xsi:nil="true"/>
    <SubmitterId xmlns="49c1fb53-399a-4d91-bfc2-0a118990ebe4" xsi:nil="true"/>
    <AcquiredFrom xmlns="49c1fb53-399a-4d91-bfc2-0a118990ebe4">Internal MS</AcquiredFrom>
    <EditorialStatus xmlns="49c1fb53-399a-4d91-bfc2-0a118990ebe4">Complete</EditorialStatus>
    <Markets xmlns="49c1fb53-399a-4d91-bfc2-0a118990ebe4"/>
    <OriginAsset xmlns="49c1fb53-399a-4d91-bfc2-0a118990ebe4" xsi:nil="true"/>
    <AssetStart xmlns="49c1fb53-399a-4d91-bfc2-0a118990ebe4">2012-09-19T11:18:00+00:00</AssetStart>
    <FriendlyTitle xmlns="49c1fb53-399a-4d91-bfc2-0a118990ebe4" xsi:nil="true"/>
    <MarketSpecific xmlns="49c1fb53-399a-4d91-bfc2-0a118990ebe4">false</MarketSpecific>
    <TPNamespace xmlns="49c1fb53-399a-4d91-bfc2-0a118990ebe4" xsi:nil="true"/>
    <PublishStatusLookup xmlns="49c1fb53-399a-4d91-bfc2-0a118990ebe4">
      <Value>478827</Value>
    </PublishStatusLookup>
    <APAuthor xmlns="49c1fb53-399a-4d91-bfc2-0a118990ebe4">
      <UserInfo>
        <DisplayName>REDMOND\matthos</DisplayName>
        <AccountId>59</AccountId>
        <AccountType/>
      </UserInfo>
    </APAuthor>
    <TPCommandLine xmlns="49c1fb53-399a-4d91-bfc2-0a118990ebe4" xsi:nil="true"/>
    <IntlLangReviewer xmlns="49c1fb53-399a-4d91-bfc2-0a118990ebe4" xsi:nil="true"/>
    <OpenTemplate xmlns="49c1fb53-399a-4d91-bfc2-0a118990ebe4">true</OpenTemplate>
    <CSXSubmissionDate xmlns="49c1fb53-399a-4d91-bfc2-0a118990ebe4" xsi:nil="true"/>
    <TaxCatchAll xmlns="49c1fb53-399a-4d91-bfc2-0a118990ebe4"/>
    <Manager xmlns="49c1fb53-399a-4d91-bfc2-0a118990ebe4" xsi:nil="true"/>
    <NumericId xmlns="49c1fb53-399a-4d91-bfc2-0a118990ebe4" xsi:nil="true"/>
    <ParentAssetId xmlns="49c1fb53-399a-4d91-bfc2-0a118990ebe4" xsi:nil="true"/>
    <OriginalSourceMarket xmlns="49c1fb53-399a-4d91-bfc2-0a118990ebe4">english</OriginalSourceMarket>
    <ApprovalStatus xmlns="49c1fb53-399a-4d91-bfc2-0a118990ebe4">InProgress</ApprovalStatus>
    <TPComponent xmlns="49c1fb53-399a-4d91-bfc2-0a118990ebe4" xsi:nil="true"/>
    <EditorialTags xmlns="49c1fb53-399a-4d91-bfc2-0a118990ebe4" xsi:nil="true"/>
    <TPExecutable xmlns="49c1fb53-399a-4d91-bfc2-0a118990ebe4" xsi:nil="true"/>
    <TPLaunchHelpLink xmlns="49c1fb53-399a-4d91-bfc2-0a118990ebe4" xsi:nil="true"/>
    <LocComments xmlns="49c1fb53-399a-4d91-bfc2-0a118990ebe4" xsi:nil="true"/>
    <LocRecommendedHandoff xmlns="49c1fb53-399a-4d91-bfc2-0a118990ebe4" xsi:nil="true"/>
    <SourceTitle xmlns="49c1fb53-399a-4d91-bfc2-0a118990ebe4" xsi:nil="true"/>
    <CSXUpdate xmlns="49c1fb53-399a-4d91-bfc2-0a118990ebe4">false</CSXUpdate>
    <IntlLocPriority xmlns="49c1fb53-399a-4d91-bfc2-0a118990ebe4" xsi:nil="true"/>
    <UAProjectedTotalWords xmlns="49c1fb53-399a-4d91-bfc2-0a118990ebe4" xsi:nil="true"/>
    <AssetType xmlns="49c1fb53-399a-4d91-bfc2-0a118990ebe4">TP</AssetType>
    <MachineTranslated xmlns="49c1fb53-399a-4d91-bfc2-0a118990ebe4">false</MachineTranslated>
    <OutputCachingOn xmlns="49c1fb53-399a-4d91-bfc2-0a118990ebe4">false</OutputCachingOn>
    <TemplateStatus xmlns="49c1fb53-399a-4d91-bfc2-0a118990ebe4">Complete</TemplateStatus>
    <IsSearchable xmlns="49c1fb53-399a-4d91-bfc2-0a118990ebe4">true</IsSearchable>
    <ContentItem xmlns="49c1fb53-399a-4d91-bfc2-0a118990ebe4" xsi:nil="true"/>
    <HandoffToMSDN xmlns="49c1fb53-399a-4d91-bfc2-0a118990ebe4" xsi:nil="true"/>
    <ShowIn xmlns="49c1fb53-399a-4d91-bfc2-0a118990ebe4">Show everywhere</ShowIn>
    <ThumbnailAssetId xmlns="49c1fb53-399a-4d91-bfc2-0a118990ebe4" xsi:nil="true"/>
    <UALocComments xmlns="49c1fb53-399a-4d91-bfc2-0a118990ebe4" xsi:nil="true"/>
    <UALocRecommendation xmlns="49c1fb53-399a-4d91-bfc2-0a118990ebe4">Localize</UALocRecommendation>
    <LastModifiedDateTime xmlns="49c1fb53-399a-4d91-bfc2-0a118990ebe4" xsi:nil="true"/>
    <LegacyData xmlns="49c1fb53-399a-4d91-bfc2-0a118990ebe4" xsi:nil="true"/>
    <LocManualTestRequired xmlns="49c1fb53-399a-4d91-bfc2-0a118990ebe4">false</LocManualTestRequired>
    <ClipArtFilename xmlns="49c1fb53-399a-4d91-bfc2-0a118990ebe4" xsi:nil="true"/>
    <TPApplication xmlns="49c1fb53-399a-4d91-bfc2-0a118990ebe4" xsi:nil="true"/>
    <CSXHash xmlns="49c1fb53-399a-4d91-bfc2-0a118990ebe4" xsi:nil="true"/>
    <DirectSourceMarket xmlns="49c1fb53-399a-4d91-bfc2-0a118990ebe4">english</DirectSourceMarket>
    <PrimaryImageGen xmlns="49c1fb53-399a-4d91-bfc2-0a118990ebe4">false</PrimaryImageGen>
    <PlannedPubDate xmlns="49c1fb53-399a-4d91-bfc2-0a118990ebe4" xsi:nil="true"/>
    <CSXSubmissionMarket xmlns="49c1fb53-399a-4d91-bfc2-0a118990ebe4" xsi:nil="true"/>
    <Downloads xmlns="49c1fb53-399a-4d91-bfc2-0a118990ebe4">0</Downloads>
    <ArtSampleDocs xmlns="49c1fb53-399a-4d91-bfc2-0a118990ebe4" xsi:nil="true"/>
    <TrustLevel xmlns="49c1fb53-399a-4d91-bfc2-0a118990ebe4">1 Microsoft Managed Content</TrustLevel>
    <BlockPublish xmlns="49c1fb53-399a-4d91-bfc2-0a118990ebe4">false</BlockPublish>
    <TPLaunchHelpLinkType xmlns="49c1fb53-399a-4d91-bfc2-0a118990ebe4">Template</TPLaunchHelpLinkType>
    <LocalizationTagsTaxHTField0 xmlns="49c1fb53-399a-4d91-bfc2-0a118990ebe4">
      <Terms xmlns="http://schemas.microsoft.com/office/infopath/2007/PartnerControls"/>
    </LocalizationTagsTaxHTField0>
    <Providers xmlns="49c1fb53-399a-4d91-bfc2-0a118990ebe4" xsi:nil="true"/>
    <TemplateTemplateType xmlns="49c1fb53-399a-4d91-bfc2-0a118990ebe4">Excel Spreadsheet Template</TemplateTemplateType>
    <TimesCloned xmlns="49c1fb53-399a-4d91-bfc2-0a118990ebe4" xsi:nil="true"/>
    <TPAppVersion xmlns="49c1fb53-399a-4d91-bfc2-0a118990ebe4" xsi:nil="true"/>
    <VoteCount xmlns="49c1fb53-399a-4d91-bfc2-0a118990ebe4" xsi:nil="true"/>
    <AverageRating xmlns="49c1fb53-399a-4d91-bfc2-0a118990ebe4" xsi:nil="true"/>
    <FeatureTagsTaxHTField0 xmlns="49c1fb53-399a-4d91-bfc2-0a118990ebe4">
      <Terms xmlns="http://schemas.microsoft.com/office/infopath/2007/PartnerControls"/>
    </FeatureTagsTaxHTField0>
    <Provider xmlns="49c1fb53-399a-4d91-bfc2-0a118990ebe4" xsi:nil="true"/>
    <UACurrentWords xmlns="49c1fb53-399a-4d91-bfc2-0a118990ebe4" xsi:nil="true"/>
    <AssetId xmlns="49c1fb53-399a-4d91-bfc2-0a118990ebe4">TP103458064</AssetId>
    <TPClientViewer xmlns="49c1fb53-399a-4d91-bfc2-0a118990ebe4" xsi:nil="true"/>
    <DSATActionTaken xmlns="49c1fb53-399a-4d91-bfc2-0a118990ebe4" xsi:nil="true"/>
    <APEditor xmlns="49c1fb53-399a-4d91-bfc2-0a118990ebe4">
      <UserInfo>
        <DisplayName/>
        <AccountId xsi:nil="true"/>
        <AccountType/>
      </UserInfo>
    </APEditor>
    <TPInstallLocation xmlns="49c1fb53-399a-4d91-bfc2-0a118990ebe4" xsi:nil="true"/>
    <OOCacheId xmlns="49c1fb53-399a-4d91-bfc2-0a118990ebe4" xsi:nil="true"/>
    <IsDeleted xmlns="49c1fb53-399a-4d91-bfc2-0a118990ebe4">false</IsDeleted>
    <PublishTargets xmlns="49c1fb53-399a-4d91-bfc2-0a118990ebe4">OfficeOnlineVNext</PublishTargets>
    <ApprovalLog xmlns="49c1fb53-399a-4d91-bfc2-0a118990ebe4" xsi:nil="true"/>
    <BugNumber xmlns="49c1fb53-399a-4d91-bfc2-0a118990ebe4" xsi:nil="true"/>
    <CrawlForDependencies xmlns="49c1fb53-399a-4d91-bfc2-0a118990ebe4">false</CrawlForDependencies>
    <InternalTagsTaxHTField0 xmlns="49c1fb53-399a-4d91-bfc2-0a118990ebe4">
      <Terms xmlns="http://schemas.microsoft.com/office/infopath/2007/PartnerControls"/>
    </InternalTagsTaxHTField0>
    <LastHandOff xmlns="49c1fb53-399a-4d91-bfc2-0a118990ebe4" xsi:nil="true"/>
    <Milestone xmlns="49c1fb53-399a-4d91-bfc2-0a118990ebe4" xsi:nil="true"/>
    <OriginalRelease xmlns="49c1fb53-399a-4d91-bfc2-0a118990ebe4">15</OriginalRelease>
    <RecommendationsModifier xmlns="49c1fb53-399a-4d91-bfc2-0a118990ebe4" xsi:nil="true"/>
    <ScenarioTagsTaxHTField0 xmlns="49c1fb53-399a-4d91-bfc2-0a118990ebe4">
      <Terms xmlns="http://schemas.microsoft.com/office/infopath/2007/PartnerControls"/>
    </ScenarioTagsTaxHTField0>
    <UANotes xmlns="49c1fb53-399a-4d91-bfc2-0a118990ebe4" xsi:nil="true"/>
    <BusinessGroup xmlns="49c1fb53-399a-4d91-bfc2-0a118990ebe4" xsi:nil="true"/>
    <LocMarketGroupTiers2 xmlns="49c1fb53-399a-4d91-bfc2-0a118990eb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70926BE6910EE541A5C8A9203B4061CC0400C52140320FE295488DD4381964E77F84" ma:contentTypeVersion="57" ma:contentTypeDescription="Create a new document." ma:contentTypeScope="" ma:versionID="fb68b574494ff423512a6d157fda585d">
  <xsd:schema xmlns:xsd="http://www.w3.org/2001/XMLSchema" xmlns:xs="http://www.w3.org/2001/XMLSchema" xmlns:p="http://schemas.microsoft.com/office/2006/metadata/properties" xmlns:ns2="49c1fb53-399a-4d91-bfc2-0a118990ebe4" targetNamespace="http://schemas.microsoft.com/office/2006/metadata/properties" ma:root="true" ma:fieldsID="0c909fc9147f5cd72e5e5bce45a50b95" ns2:_="">
    <xsd:import namespace="49c1fb53-399a-4d91-bfc2-0a118990ebe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1fb53-399a-4d91-bfc2-0a118990ebe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46eace49-6800-49f1-a64f-ebba43398223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98FE1E4-65AF-4644-A335-DDF948C303E5}" ma:internalName="CSXSubmissionMarket" ma:readOnly="false" ma:showField="MarketName" ma:web="49c1fb53-399a-4d91-bfc2-0a118990ebe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f9e05721-622c-44cb-9266-41f3c0e6162c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9DE6945-A8C8-4B02-AD64-E66D49B13DD1}" ma:internalName="InProjectListLookup" ma:readOnly="true" ma:showField="InProjectLis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085c3879-e14f-4ad1-98de-c23ee0a51699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9DE6945-A8C8-4B02-AD64-E66D49B13DD1}" ma:internalName="LastCompleteVersionLookup" ma:readOnly="true" ma:showField="LastComplete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9DE6945-A8C8-4B02-AD64-E66D49B13DD1}" ma:internalName="LastPreviewErrorLookup" ma:readOnly="true" ma:showField="LastPreview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9DE6945-A8C8-4B02-AD64-E66D49B13DD1}" ma:internalName="LastPreviewResultLookup" ma:readOnly="true" ma:showField="LastPreview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9DE6945-A8C8-4B02-AD64-E66D49B13DD1}" ma:internalName="LastPreviewAttemptDateLookup" ma:readOnly="true" ma:showField="LastPreview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9DE6945-A8C8-4B02-AD64-E66D49B13DD1}" ma:internalName="LastPreviewedByLookup" ma:readOnly="true" ma:showField="LastPreview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9DE6945-A8C8-4B02-AD64-E66D49B13DD1}" ma:internalName="LastPreviewTimeLookup" ma:readOnly="true" ma:showField="LastPreview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9DE6945-A8C8-4B02-AD64-E66D49B13DD1}" ma:internalName="LastPreviewVersionLookup" ma:readOnly="true" ma:showField="LastPreview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9DE6945-A8C8-4B02-AD64-E66D49B13DD1}" ma:internalName="LastPublishErrorLookup" ma:readOnly="true" ma:showField="LastPublishError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9DE6945-A8C8-4B02-AD64-E66D49B13DD1}" ma:internalName="LastPublishResultLookup" ma:readOnly="true" ma:showField="LastPublishResult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9DE6945-A8C8-4B02-AD64-E66D49B13DD1}" ma:internalName="LastPublishAttemptDateLookup" ma:readOnly="true" ma:showField="LastPublishAttemptDat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9DE6945-A8C8-4B02-AD64-E66D49B13DD1}" ma:internalName="LastPublishedByLookup" ma:readOnly="true" ma:showField="LastPublishedBy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9DE6945-A8C8-4B02-AD64-E66D49B13DD1}" ma:internalName="LastPublishTimeLookup" ma:readOnly="true" ma:showField="LastPublishTi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9DE6945-A8C8-4B02-AD64-E66D49B13DD1}" ma:internalName="LastPublishVersionLookup" ma:readOnly="true" ma:showField="LastPublishVersion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0F6EFE92-EA97-47A1-8B41-AB7AAC6F2484}" ma:internalName="LocLastLocAttemptVersionLookup" ma:readOnly="false" ma:showField="LastLocAttemptVersion" ma:web="49c1fb53-399a-4d91-bfc2-0a118990ebe4">
      <xsd:simpleType>
        <xsd:restriction base="dms:Lookup"/>
      </xsd:simpleType>
    </xsd:element>
    <xsd:element name="LocLastLocAttemptVersionTypeLookup" ma:index="72" nillable="true" ma:displayName="Loc Last Loc Attempt Version Type" ma:default="" ma:list="{0F6EFE92-EA97-47A1-8B41-AB7AAC6F2484}" ma:internalName="LocLastLocAttemptVersionTypeLookup" ma:readOnly="true" ma:showField="LastLocAttemptVersionType" ma:web="49c1fb53-399a-4d91-bfc2-0a118990ebe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0F6EFE92-EA97-47A1-8B41-AB7AAC6F2484}" ma:internalName="LocNewPublishedVersionLookup" ma:readOnly="true" ma:showField="NewPublishedVersion" ma:web="49c1fb53-399a-4d91-bfc2-0a118990ebe4">
      <xsd:simpleType>
        <xsd:restriction base="dms:Lookup"/>
      </xsd:simpleType>
    </xsd:element>
    <xsd:element name="LocOverallHandbackStatusLookup" ma:index="76" nillable="true" ma:displayName="Loc Overall Handback Status" ma:default="" ma:list="{0F6EFE92-EA97-47A1-8B41-AB7AAC6F2484}" ma:internalName="LocOverallHandbackStatusLookup" ma:readOnly="true" ma:showField="OverallHandbackStatus" ma:web="49c1fb53-399a-4d91-bfc2-0a118990ebe4">
      <xsd:simpleType>
        <xsd:restriction base="dms:Lookup"/>
      </xsd:simpleType>
    </xsd:element>
    <xsd:element name="LocOverallLocStatusLookup" ma:index="77" nillable="true" ma:displayName="Loc Overall Localize Status" ma:default="" ma:list="{0F6EFE92-EA97-47A1-8B41-AB7AAC6F2484}" ma:internalName="LocOverallLocStatusLookup" ma:readOnly="true" ma:showField="OverallLocStatus" ma:web="49c1fb53-399a-4d91-bfc2-0a118990ebe4">
      <xsd:simpleType>
        <xsd:restriction base="dms:Lookup"/>
      </xsd:simpleType>
    </xsd:element>
    <xsd:element name="LocOverallPreviewStatusLookup" ma:index="78" nillable="true" ma:displayName="Loc Overall Preview Status" ma:default="" ma:list="{0F6EFE92-EA97-47A1-8B41-AB7AAC6F2484}" ma:internalName="LocOverallPreviewStatusLookup" ma:readOnly="true" ma:showField="OverallPreviewStatus" ma:web="49c1fb53-399a-4d91-bfc2-0a118990ebe4">
      <xsd:simpleType>
        <xsd:restriction base="dms:Lookup"/>
      </xsd:simpleType>
    </xsd:element>
    <xsd:element name="LocOverallPublishStatusLookup" ma:index="79" nillable="true" ma:displayName="Loc Overall Publish Status" ma:default="" ma:list="{0F6EFE92-EA97-47A1-8B41-AB7AAC6F2484}" ma:internalName="LocOverallPublishStatusLookup" ma:readOnly="true" ma:showField="OverallPublishStatus" ma:web="49c1fb53-399a-4d91-bfc2-0a118990ebe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0F6EFE92-EA97-47A1-8B41-AB7AAC6F2484}" ma:internalName="LocProcessedForHandoffsLookup" ma:readOnly="true" ma:showField="ProcessedForHandoffs" ma:web="49c1fb53-399a-4d91-bfc2-0a118990ebe4">
      <xsd:simpleType>
        <xsd:restriction base="dms:Lookup"/>
      </xsd:simpleType>
    </xsd:element>
    <xsd:element name="LocProcessedForMarketsLookup" ma:index="82" nillable="true" ma:displayName="Loc Processed For Markets" ma:default="" ma:list="{0F6EFE92-EA97-47A1-8B41-AB7AAC6F2484}" ma:internalName="LocProcessedForMarketsLookup" ma:readOnly="true" ma:showField="ProcessedForMarkets" ma:web="49c1fb53-399a-4d91-bfc2-0a118990ebe4">
      <xsd:simpleType>
        <xsd:restriction base="dms:Lookup"/>
      </xsd:simpleType>
    </xsd:element>
    <xsd:element name="LocPublishedDependentAssetsLookup" ma:index="83" nillable="true" ma:displayName="Loc Published Dependent Assets" ma:default="" ma:list="{0F6EFE92-EA97-47A1-8B41-AB7AAC6F2484}" ma:internalName="LocPublishedDependentAssetsLookup" ma:readOnly="true" ma:showField="PublishedDependentAssets" ma:web="49c1fb53-399a-4d91-bfc2-0a118990ebe4">
      <xsd:simpleType>
        <xsd:restriction base="dms:Lookup"/>
      </xsd:simpleType>
    </xsd:element>
    <xsd:element name="LocPublishedLinkedAssetsLookup" ma:index="84" nillable="true" ma:displayName="Loc Published Linked Assets" ma:default="" ma:list="{0F6EFE92-EA97-47A1-8B41-AB7AAC6F2484}" ma:internalName="LocPublishedLinkedAssetsLookup" ma:readOnly="true" ma:showField="PublishedLinkedAssets" ma:web="49c1fb53-399a-4d91-bfc2-0a118990ebe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6e2371ae-b2bd-4992-837f-63963325355f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98FE1E4-65AF-4644-A335-DDF948C303E5}" ma:internalName="Markets" ma:readOnly="false" ma:showField="MarketName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9DE6945-A8C8-4B02-AD64-E66D49B13DD1}" ma:internalName="NumOfRatingsLookup" ma:readOnly="true" ma:showField="NumOfRating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9DE6945-A8C8-4B02-AD64-E66D49B13DD1}" ma:internalName="PublishStatusLookup" ma:readOnly="false" ma:showField="PublishStatus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502d106f-1a72-436f-9056-09977804f36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eaa5a869-0ce9-45b3-aa27-3f613c45af54}" ma:internalName="TaxCatchAll" ma:showField="CatchAllData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eaa5a869-0ce9-45b3-aa27-3f613c45af54}" ma:internalName="TaxCatchAllLabel" ma:readOnly="true" ma:showField="CatchAllDataLabel" ma:web="49c1fb53-399a-4d91-bfc2-0a118990e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33FD9-4C12-4BF7-87BC-8A28DFF7DB3A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c1fb53-399a-4d91-bfc2-0a118990ebe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3094C-3773-45B7-8031-3FD07FAF4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1fb53-399a-4d91-bfc2-0a118990e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16</vt:i4>
      </vt:variant>
    </vt:vector>
  </HeadingPairs>
  <TitlesOfParts>
    <vt:vector size="18" baseType="lpstr">
      <vt:lpstr>월 보기</vt:lpstr>
      <vt:lpstr>6월 보기 (2)</vt:lpstr>
      <vt:lpstr>'6월 보기 (2)'!월_연도</vt:lpstr>
      <vt:lpstr>월_연도</vt:lpstr>
      <vt:lpstr>'6월 보기 (2)'!월_월</vt:lpstr>
      <vt:lpstr>월_월</vt:lpstr>
      <vt:lpstr>'6월 보기 (2)'!월_월_수</vt:lpstr>
      <vt:lpstr>월_월_수</vt:lpstr>
      <vt:lpstr>'6월 보기 (2)'!월_주2</vt:lpstr>
      <vt:lpstr>월_주2</vt:lpstr>
      <vt:lpstr>'6월 보기 (2)'!월_주3</vt:lpstr>
      <vt:lpstr>월_주3</vt:lpstr>
      <vt:lpstr>'6월 보기 (2)'!월_주4</vt:lpstr>
      <vt:lpstr>월_주4</vt:lpstr>
      <vt:lpstr>'6월 보기 (2)'!월_주5</vt:lpstr>
      <vt:lpstr>월_주5</vt:lpstr>
      <vt:lpstr>'6월 보기 (2)'!인쇄_영역</vt:lpstr>
      <vt:lpstr>'월 보기'!인쇄_영역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reddioxin1</dc:creator>
  <cp:lastModifiedBy>reddioxin1</cp:lastModifiedBy>
  <dcterms:created xsi:type="dcterms:W3CDTF">2012-09-17T21:29:23Z</dcterms:created>
  <dcterms:modified xsi:type="dcterms:W3CDTF">2016-07-08T08:57:18Z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0x01010070926BE6910EE541A5C8A9203B4061CC0400C52140320FE295488DD4381964E77F84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