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5. DataSheet\Work DB\"/>
    </mc:Choice>
  </mc:AlternateContent>
  <bookViews>
    <workbookView xWindow="0" yWindow="0" windowWidth="23610" windowHeight="13875"/>
  </bookViews>
  <sheets>
    <sheet name="EnterWaveStep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V5" i="2" l="1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V4" i="2"/>
  <c r="W6" i="2"/>
  <c r="V6" i="2" s="1"/>
  <c r="W7" i="2" l="1"/>
  <c r="V7" i="2" s="1"/>
  <c r="W8" i="2"/>
  <c r="V8" i="2" s="1"/>
  <c r="W9" i="2" l="1"/>
  <c r="V9" i="2" s="1"/>
  <c r="W10" i="2" l="1"/>
  <c r="V10" i="2" s="1"/>
  <c r="W11" i="2" l="1"/>
  <c r="V11" i="2" s="1"/>
  <c r="W12" i="2" l="1"/>
  <c r="V12" i="2" s="1"/>
  <c r="W13" i="2" l="1"/>
  <c r="V13" i="2" s="1"/>
  <c r="W14" i="2" l="1"/>
  <c r="V14" i="2" s="1"/>
  <c r="W15" i="2" l="1"/>
  <c r="V15" i="2" s="1"/>
  <c r="W16" i="2" l="1"/>
  <c r="V16" i="2" s="1"/>
  <c r="W17" i="2" l="1"/>
  <c r="V17" i="2" s="1"/>
  <c r="W18" i="2" l="1"/>
  <c r="V18" i="2" s="1"/>
  <c r="W19" i="2" l="1"/>
  <c r="V19" i="2" s="1"/>
  <c r="W20" i="2" l="1"/>
  <c r="V20" i="2" s="1"/>
  <c r="W21" i="2" l="1"/>
  <c r="V21" i="2" s="1"/>
  <c r="W22" i="2" l="1"/>
  <c r="V22" i="2" s="1"/>
  <c r="W23" i="2" l="1"/>
  <c r="V23" i="2" s="1"/>
  <c r="W24" i="2" l="1"/>
  <c r="V24" i="2" s="1"/>
  <c r="W25" i="2" l="1"/>
  <c r="V25" i="2" s="1"/>
  <c r="W26" i="2" l="1"/>
  <c r="V26" i="2" s="1"/>
  <c r="W27" i="2" l="1"/>
  <c r="V27" i="2" s="1"/>
  <c r="W28" i="2" l="1"/>
  <c r="V28" i="2" s="1"/>
  <c r="W29" i="2" l="1"/>
  <c r="V29" i="2" s="1"/>
  <c r="W30" i="2" l="1"/>
  <c r="V30" i="2" s="1"/>
  <c r="W31" i="2" l="1"/>
  <c r="V31" i="2" s="1"/>
  <c r="W32" i="2" l="1"/>
  <c r="V32" i="2" s="1"/>
  <c r="W33" i="2" l="1"/>
  <c r="V33" i="2" s="1"/>
  <c r="W34" i="2" l="1"/>
  <c r="V34" i="2" s="1"/>
  <c r="W35" i="2" l="1"/>
  <c r="V35" i="2" s="1"/>
  <c r="W36" i="2" l="1"/>
  <c r="V36" i="2" s="1"/>
  <c r="W37" i="2" l="1"/>
  <c r="V37" i="2" s="1"/>
  <c r="W38" i="2" l="1"/>
  <c r="V38" i="2" s="1"/>
  <c r="W39" i="2" l="1"/>
  <c r="V39" i="2" s="1"/>
  <c r="W40" i="2" l="1"/>
  <c r="V40" i="2" s="1"/>
  <c r="W41" i="2" l="1"/>
  <c r="V41" i="2" s="1"/>
  <c r="W42" i="2" l="1"/>
  <c r="V42" i="2" s="1"/>
  <c r="W43" i="2" l="1"/>
  <c r="V43" i="2" s="1"/>
</calcChain>
</file>

<file path=xl/sharedStrings.xml><?xml version="1.0" encoding="utf-8"?>
<sst xmlns="http://schemas.openxmlformats.org/spreadsheetml/2006/main" count="15" uniqueCount="15">
  <si>
    <t>UserGDLv</t>
  </si>
  <si>
    <t>MaxGDLv</t>
  </si>
  <si>
    <t>MaxDungeonStepCount</t>
  </si>
  <si>
    <t>CharLv</t>
    <phoneticPr fontId="1" type="noConversion"/>
  </si>
  <si>
    <t xml:space="preserve">        EnterWaveStep
        =[{ROUNDUP(((UserGDLv+(UserCharLv-29)*50) / MaxGDLv * MaxDungeonStepCount,0)}-1]*5+1
</t>
    <phoneticPr fontId="1" type="noConversion"/>
  </si>
  <si>
    <t>입장할 웨이브 수</t>
  </si>
  <si>
    <t>유저 캐릭터 레벨</t>
  </si>
  <si>
    <t>유저 수호자 레벨</t>
  </si>
  <si>
    <t>EnterWaveStep</t>
    <phoneticPr fontId="1" type="noConversion"/>
  </si>
  <si>
    <t>UserCharLv</t>
    <phoneticPr fontId="1" type="noConversion"/>
  </si>
  <si>
    <t>UserGDLv</t>
    <phoneticPr fontId="1" type="noConversion"/>
  </si>
  <si>
    <t>최대 수호자 레벨</t>
    <phoneticPr fontId="1" type="noConversion"/>
  </si>
  <si>
    <t>균열던전 총 단계 수</t>
    <phoneticPr fontId="1" type="noConversion"/>
  </si>
  <si>
    <t>MaxDungeonWaveCount</t>
    <phoneticPr fontId="1" type="noConversion"/>
  </si>
  <si>
    <t>균열던전 총 웨이브 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</si>
</sst>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66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0" fontId="3" fillId="6" borderId="1" xfId="0" applyFont="1" applyFill="1" applyBorder="1">
      <alignment vertical="center"/>
    </xf>
    <xf numFmtId="0" fontId="0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3" fillId="8" borderId="1" xfId="0" applyFont="1" applyFill="1" applyBorder="1">
      <alignment vertical="center"/>
    </xf>
    <xf numFmtId="0" fontId="3" fillId="8" borderId="2" xfId="0" applyFont="1" applyFill="1" applyBorder="1">
      <alignment vertical="center"/>
    </xf>
    <xf numFmtId="0" fontId="3" fillId="9" borderId="1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CC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3"/>
  <sheetViews>
    <sheetView tabSelected="1" workbookViewId="0">
      <selection activeCell="Y13" sqref="Y13"/>
    </sheetView>
  </sheetViews>
  <sheetFormatPr defaultRowHeight="13.5" x14ac:dyDescent="0.3"/>
  <cols>
    <col min="1" max="1" width="5.625" style="1" customWidth="1"/>
    <col min="2" max="22" width="4.625" style="1" customWidth="1"/>
    <col min="23" max="23" width="5.625" style="1" customWidth="1"/>
    <col min="24" max="24" width="8.625" style="1" bestFit="1" customWidth="1"/>
    <col min="25" max="25" width="4.625" style="1" customWidth="1"/>
    <col min="26" max="26" width="20.375" style="1" bestFit="1" customWidth="1"/>
    <col min="27" max="27" width="17.125" style="1" bestFit="1" customWidth="1"/>
    <col min="28" max="28" width="5" style="1" bestFit="1" customWidth="1"/>
    <col min="29" max="16384" width="9" style="1"/>
  </cols>
  <sheetData>
    <row r="2" spans="2:28" ht="26.25" customHeight="1" x14ac:dyDescent="0.3">
      <c r="B2" s="6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2:28" x14ac:dyDescent="0.3">
      <c r="B3" s="7">
        <v>30</v>
      </c>
      <c r="C3" s="7">
        <v>31</v>
      </c>
      <c r="D3" s="7">
        <v>32</v>
      </c>
      <c r="E3" s="7">
        <v>33</v>
      </c>
      <c r="F3" s="7">
        <v>34</v>
      </c>
      <c r="G3" s="7">
        <v>35</v>
      </c>
      <c r="H3" s="5">
        <v>36</v>
      </c>
      <c r="I3" s="5">
        <v>37</v>
      </c>
      <c r="J3" s="5">
        <v>38</v>
      </c>
      <c r="K3" s="5">
        <v>39</v>
      </c>
      <c r="L3" s="5">
        <v>40</v>
      </c>
      <c r="M3" s="7">
        <v>41</v>
      </c>
      <c r="N3" s="7">
        <v>42</v>
      </c>
      <c r="O3" s="7">
        <v>43</v>
      </c>
      <c r="P3" s="7">
        <v>44</v>
      </c>
      <c r="Q3" s="7">
        <v>45</v>
      </c>
      <c r="R3" s="5">
        <v>46</v>
      </c>
      <c r="S3" s="5">
        <v>47</v>
      </c>
      <c r="T3" s="5">
        <v>48</v>
      </c>
      <c r="U3" s="5">
        <v>49</v>
      </c>
      <c r="V3" s="5">
        <v>50</v>
      </c>
      <c r="Z3" s="1" t="s">
        <v>8</v>
      </c>
      <c r="AA3" s="1" t="s">
        <v>5</v>
      </c>
    </row>
    <row r="4" spans="2:28" x14ac:dyDescent="0.3">
      <c r="B4" s="11">
        <f>(ROUNDUP((($W4+(B$3-29)*50)/$AB$6*$AB$7),0)-1)*5+1</f>
        <v>1</v>
      </c>
      <c r="C4" s="11">
        <f>(ROUNDUP((($W4+(C$3-29)*50)/$AB$6*$AB$7),0)-1)*5+1</f>
        <v>6</v>
      </c>
      <c r="D4" s="11">
        <f>(ROUNDUP((($W4+(D$3-29)*50)/$AB$6*$AB$7),0)-1)*5+1</f>
        <v>6</v>
      </c>
      <c r="E4" s="11">
        <f>(ROUNDUP((($W4+(E$3-29)*50)/$AB$6*$AB$7),0)-1)*5+1</f>
        <v>11</v>
      </c>
      <c r="F4" s="11">
        <f>(ROUNDUP((($W4+(F$3-29)*50)/$AB$6*$AB$7),0)-1)*5+1</f>
        <v>16</v>
      </c>
      <c r="G4" s="11">
        <f>(ROUNDUP((($W4+(G$3-29)*50)/$AB$6*$AB$7),0)-1)*5+1</f>
        <v>16</v>
      </c>
      <c r="H4" s="13">
        <f>(ROUNDUP((($W4+(H$3-29)*50)/$AB$6*$AB$7),0)-1)*5+1</f>
        <v>21</v>
      </c>
      <c r="I4" s="13">
        <f>(ROUNDUP((($W4+(I$3-29)*50)/$AB$6*$AB$7),0)-1)*5+1</f>
        <v>26</v>
      </c>
      <c r="J4" s="13">
        <f>(ROUNDUP((($W4+(J$3-29)*50)/$AB$6*$AB$7),0)-1)*5+1</f>
        <v>26</v>
      </c>
      <c r="K4" s="13">
        <f>(ROUNDUP((($W4+(K$3-29)*50)/$AB$6*$AB$7),0)-1)*5+1</f>
        <v>31</v>
      </c>
      <c r="L4" s="13">
        <f>(ROUNDUP((($W4+(L$3-29)*50)/$AB$6*$AB$7),0)-1)*5+1</f>
        <v>36</v>
      </c>
      <c r="M4" s="11">
        <f>(ROUNDUP((($W4+(M$3-29)*50)/$AB$6*$AB$7),0)-1)*5+1</f>
        <v>36</v>
      </c>
      <c r="N4" s="11">
        <f>(ROUNDUP((($W4+(N$3-29)*50)/$AB$6*$AB$7),0)-1)*5+1</f>
        <v>41</v>
      </c>
      <c r="O4" s="11">
        <f>(ROUNDUP((($W4+(O$3-29)*50)/$AB$6*$AB$7),0)-1)*5+1</f>
        <v>46</v>
      </c>
      <c r="P4" s="11">
        <f>(ROUNDUP((($W4+(P$3-29)*50)/$AB$6*$AB$7),0)-1)*5+1</f>
        <v>46</v>
      </c>
      <c r="Q4" s="11">
        <f>(ROUNDUP((($W4+(Q$3-29)*50)/$AB$6*$AB$7),0)-1)*5+1</f>
        <v>51</v>
      </c>
      <c r="R4" s="13">
        <f>(ROUNDUP((($W4+(R$3-29)*50)/$AB$6*$AB$7),0)-1)*5+1</f>
        <v>51</v>
      </c>
      <c r="S4" s="13">
        <f>(ROUNDUP((($W4+(S$3-29)*50)/$AB$6*$AB$7),0)-1)*5+1</f>
        <v>56</v>
      </c>
      <c r="T4" s="13">
        <f>(ROUNDUP((($W4+(T$3-29)*50)/$AB$6*$AB$7),0)-1)*5+1</f>
        <v>61</v>
      </c>
      <c r="U4" s="13">
        <f>(ROUNDUP((($W4+(U$3-29)*50)/$AB$6*$AB$7),0)-1)*5+1</f>
        <v>61</v>
      </c>
      <c r="V4" s="13">
        <f>(ROUNDUP((($W4+(V$3-29)*50)/AB$6*AB$7),0)-1)*5+1</f>
        <v>66</v>
      </c>
      <c r="W4" s="4">
        <v>0</v>
      </c>
      <c r="X4" s="3" t="s">
        <v>0</v>
      </c>
      <c r="Z4" s="1" t="s">
        <v>9</v>
      </c>
      <c r="AA4" s="1" t="s">
        <v>6</v>
      </c>
    </row>
    <row r="5" spans="2:28" x14ac:dyDescent="0.3">
      <c r="B5" s="9" t="s">
        <v>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2">
        <f>(ROUNDUP((($W5+(V$3-29)*50)/AB$6*AB$7),0)-1)*5+1</f>
        <v>66</v>
      </c>
      <c r="W5" s="4">
        <v>1</v>
      </c>
      <c r="X5" s="3"/>
      <c r="Z5" s="1" t="s">
        <v>10</v>
      </c>
      <c r="AA5" s="1" t="s">
        <v>7</v>
      </c>
    </row>
    <row r="6" spans="2:28" x14ac:dyDescent="0.3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>
        <f>(ROUNDUP((($W6+(V$3-29)*50)/AB$6*AB$7),0)-1)*5+1</f>
        <v>66</v>
      </c>
      <c r="W6" s="4">
        <f>W5+9</f>
        <v>10</v>
      </c>
      <c r="X6" s="3"/>
      <c r="Z6" s="2" t="s">
        <v>1</v>
      </c>
      <c r="AA6" s="1" t="s">
        <v>11</v>
      </c>
      <c r="AB6" s="1">
        <v>3100</v>
      </c>
    </row>
    <row r="7" spans="2:28" x14ac:dyDescent="0.3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>
        <f>(ROUNDUP((($W7+(V$3-29)*50)/AB$6*AB$7),0)-1)*5+1</f>
        <v>66</v>
      </c>
      <c r="W7" s="4">
        <f t="shared" ref="W7:W15" si="0">W6+10</f>
        <v>20</v>
      </c>
      <c r="X7" s="3"/>
      <c r="Z7" s="2" t="s">
        <v>2</v>
      </c>
      <c r="AA7" s="1" t="s">
        <v>12</v>
      </c>
      <c r="AB7" s="1">
        <v>40</v>
      </c>
    </row>
    <row r="8" spans="2:28" x14ac:dyDescent="0.3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>
        <f>(ROUNDUP((($W8+(V$3-29)*50)/AB$6*AB$7),0)-1)*5+1</f>
        <v>66</v>
      </c>
      <c r="W8" s="4">
        <f t="shared" si="0"/>
        <v>30</v>
      </c>
      <c r="X8" s="3"/>
      <c r="Z8" s="2" t="s">
        <v>13</v>
      </c>
      <c r="AA8" s="1" t="s">
        <v>14</v>
      </c>
      <c r="AB8" s="1">
        <v>200</v>
      </c>
    </row>
    <row r="9" spans="2:28" x14ac:dyDescent="0.3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1">
        <f>(ROUNDUP((($W9+(V$3-29)*50)/AB$6*AB$7),0)-1)*5+1</f>
        <v>71</v>
      </c>
      <c r="W9" s="4">
        <f t="shared" si="0"/>
        <v>40</v>
      </c>
      <c r="X9" s="3"/>
    </row>
    <row r="10" spans="2:28" x14ac:dyDescent="0.3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1">
        <f>(ROUNDUP((($W10+(V$3-29)*50)/AB$6*AB$7),0)-1)*5+1</f>
        <v>71</v>
      </c>
      <c r="W10" s="4">
        <f t="shared" si="0"/>
        <v>50</v>
      </c>
      <c r="X10" s="3"/>
    </row>
    <row r="11" spans="2:28" x14ac:dyDescent="0.3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>
        <f>(ROUNDUP((($W11+(V$3-29)*50)/AB$6*AB$7),0)-1)*5+1</f>
        <v>71</v>
      </c>
      <c r="W11" s="4">
        <f t="shared" si="0"/>
        <v>60</v>
      </c>
      <c r="X11" s="3"/>
    </row>
    <row r="12" spans="2:28" x14ac:dyDescent="0.3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1">
        <f>(ROUNDUP((($W12+(V$3-29)*50)/AB$6*AB$7),0)-1)*5+1</f>
        <v>71</v>
      </c>
      <c r="W12" s="4">
        <f t="shared" si="0"/>
        <v>70</v>
      </c>
      <c r="X12" s="3"/>
    </row>
    <row r="13" spans="2:28" x14ac:dyDescent="0.3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1">
        <f>(ROUNDUP((($W13+(V$3-29)*50)/AB$6*AB$7),0)-1)*5+1</f>
        <v>71</v>
      </c>
      <c r="W13" s="4">
        <f t="shared" si="0"/>
        <v>80</v>
      </c>
      <c r="X13" s="3"/>
    </row>
    <row r="14" spans="2:28" x14ac:dyDescent="0.3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1">
        <f>(ROUNDUP((($W14+(V$3-29)*50)/AB$6*AB$7),0)-1)*5+1</f>
        <v>71</v>
      </c>
      <c r="W14" s="4">
        <f t="shared" si="0"/>
        <v>90</v>
      </c>
      <c r="X14" s="3"/>
    </row>
    <row r="15" spans="2:28" x14ac:dyDescent="0.3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3">
        <f>(ROUNDUP((($W15+(V$3-29)*50)/AB$6*AB$7),0)-1)*5+1</f>
        <v>71</v>
      </c>
      <c r="W15" s="8">
        <f t="shared" si="0"/>
        <v>100</v>
      </c>
      <c r="X15" s="3"/>
    </row>
    <row r="16" spans="2:28" x14ac:dyDescent="0.3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3">
        <f>(ROUNDUP((($W16+(V$3-29)*50)/AB$6*AB$7),0)-1)*5+1</f>
        <v>76</v>
      </c>
      <c r="W16" s="8">
        <f t="shared" ref="W16:W33" si="1">W15+50</f>
        <v>150</v>
      </c>
      <c r="X16" s="3"/>
    </row>
    <row r="17" spans="2:24" x14ac:dyDescent="0.3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3">
        <f>(ROUNDUP((($W17+(V$3-29)*50)/AB$6*AB$7),0)-1)*5+1</f>
        <v>81</v>
      </c>
      <c r="W17" s="8">
        <f t="shared" si="1"/>
        <v>200</v>
      </c>
      <c r="X17" s="3"/>
    </row>
    <row r="18" spans="2:24" x14ac:dyDescent="0.3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3">
        <f>(ROUNDUP((($W18+(V$3-29)*50)/AB$6*AB$7),0)-1)*5+1</f>
        <v>81</v>
      </c>
      <c r="W18" s="8">
        <f t="shared" si="1"/>
        <v>250</v>
      </c>
      <c r="X18" s="3"/>
    </row>
    <row r="19" spans="2:24" x14ac:dyDescent="0.3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3">
        <f>(ROUNDUP((($W19+(V$3-29)*50)/AB$6*AB$7),0)-1)*5+1</f>
        <v>86</v>
      </c>
      <c r="W19" s="8">
        <f t="shared" si="1"/>
        <v>300</v>
      </c>
      <c r="X19" s="3"/>
    </row>
    <row r="20" spans="2:24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3">
        <f>(ROUNDUP((($W20+(V$3-29)*50)/AB$6*AB$7),0)-1)*5+1</f>
        <v>91</v>
      </c>
      <c r="W20" s="8">
        <f t="shared" si="1"/>
        <v>350</v>
      </c>
      <c r="X20" s="3"/>
    </row>
    <row r="21" spans="2:24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3">
        <f>(ROUNDUP((($W21+(V$3-29)*50)/AB$6*AB$7),0)-1)*5+1</f>
        <v>91</v>
      </c>
      <c r="W21" s="8">
        <f t="shared" si="1"/>
        <v>400</v>
      </c>
      <c r="X21" s="3"/>
    </row>
    <row r="22" spans="2:24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3">
        <f>(ROUNDUP((($W22+(V$3-29)*50)/AB$6*AB$7),0)-1)*5+1</f>
        <v>96</v>
      </c>
      <c r="W22" s="8">
        <f t="shared" si="1"/>
        <v>450</v>
      </c>
      <c r="X22" s="3"/>
    </row>
    <row r="23" spans="2:24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1">
        <f>(ROUNDUP((($W23+(V$3-29)*50)/AB$6*AB$7),0)-1)*5+1</f>
        <v>96</v>
      </c>
      <c r="W23" s="4">
        <f t="shared" si="1"/>
        <v>500</v>
      </c>
      <c r="X23" s="3"/>
    </row>
    <row r="24" spans="2:24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1">
        <f>(ROUNDUP((($W24+(V$3-29)*50)/AB$6*AB$7),0)-1)*5+1</f>
        <v>101</v>
      </c>
      <c r="W24" s="4">
        <f t="shared" si="1"/>
        <v>550</v>
      </c>
      <c r="X24" s="3"/>
    </row>
    <row r="25" spans="2:24" x14ac:dyDescent="0.3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1">
        <f>(ROUNDUP((($W25+(V$3-29)*50)/AB$6*AB$7),0)-1)*5+1</f>
        <v>106</v>
      </c>
      <c r="W25" s="4">
        <f t="shared" si="1"/>
        <v>600</v>
      </c>
      <c r="X25" s="3"/>
    </row>
    <row r="26" spans="2:24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1">
        <f>(ROUNDUP((($W26+(V$3-29)*50)/AB$6*AB$7),0)-1)*5+1</f>
        <v>106</v>
      </c>
      <c r="W26" s="4">
        <f t="shared" si="1"/>
        <v>650</v>
      </c>
      <c r="X26" s="3"/>
    </row>
    <row r="27" spans="2:24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1">
        <f>(ROUNDUP((($W27+(V$3-29)*50)/AB$6*AB$7),0)-1)*5+1</f>
        <v>111</v>
      </c>
      <c r="W27" s="4">
        <f t="shared" si="1"/>
        <v>700</v>
      </c>
      <c r="X27" s="3"/>
    </row>
    <row r="28" spans="2:24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1">
        <f>(ROUNDUP((($W28+(V$3-29)*50)/AB$6*AB$7),0)-1)*5+1</f>
        <v>116</v>
      </c>
      <c r="W28" s="4">
        <f t="shared" si="1"/>
        <v>750</v>
      </c>
      <c r="X28" s="3"/>
    </row>
    <row r="29" spans="2:24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1">
        <f>(ROUNDUP((($W29+(V$3-29)*50)/AB$6*AB$7),0)-1)*5+1</f>
        <v>116</v>
      </c>
      <c r="W29" s="4">
        <f t="shared" si="1"/>
        <v>800</v>
      </c>
      <c r="X29" s="3"/>
    </row>
    <row r="30" spans="2:24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1">
        <f>(ROUNDUP((($W30+(V$3-29)*50)/AB$6*AB$7),0)-1)*5+1</f>
        <v>121</v>
      </c>
      <c r="W30" s="4">
        <f t="shared" si="1"/>
        <v>850</v>
      </c>
      <c r="X30" s="3"/>
    </row>
    <row r="31" spans="2:24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1">
        <f>(ROUNDUP((($W31+(V$3-29)*50)/AB$6*AB$7),0)-1)*5+1</f>
        <v>126</v>
      </c>
      <c r="W31" s="4">
        <f t="shared" si="1"/>
        <v>900</v>
      </c>
      <c r="X31" s="3"/>
    </row>
    <row r="32" spans="2:24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>
        <f>(ROUNDUP((($W32+(V$3-29)*50)/AB$6*AB$7),0)-1)*5+1</f>
        <v>126</v>
      </c>
      <c r="W32" s="4">
        <f t="shared" si="1"/>
        <v>950</v>
      </c>
      <c r="X32" s="3"/>
    </row>
    <row r="33" spans="2:24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3">
        <f>(ROUNDUP((($W33+(V$3-29)*50)/AB$6*AB$7),0)-1)*5+1</f>
        <v>131</v>
      </c>
      <c r="W33" s="8">
        <f t="shared" si="1"/>
        <v>1000</v>
      </c>
      <c r="X33" s="3"/>
    </row>
    <row r="34" spans="2:24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3">
        <f>(ROUNDUP((($W34+(V$3-29)*50)/AB$6*AB$7),0)-1)*5+1</f>
        <v>136</v>
      </c>
      <c r="W34" s="8">
        <f t="shared" ref="W34:W43" si="2">W33+100</f>
        <v>1100</v>
      </c>
      <c r="X34" s="3"/>
    </row>
    <row r="35" spans="2:24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3">
        <f>(ROUNDUP((($W35+(V$3-29)*50)/AB$6*AB$7),0)-1)*5+1</f>
        <v>146</v>
      </c>
      <c r="W35" s="8">
        <f t="shared" si="2"/>
        <v>1200</v>
      </c>
      <c r="X35" s="3"/>
    </row>
    <row r="36" spans="2:24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3">
        <f>(ROUNDUP((($W36+(V$3-29)*50)/AB$6*AB$7),0)-1)*5+1</f>
        <v>151</v>
      </c>
      <c r="W36" s="8">
        <f t="shared" si="2"/>
        <v>1300</v>
      </c>
      <c r="X36" s="3"/>
    </row>
    <row r="37" spans="2:24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3">
        <f>(ROUNDUP((($W37+(V$3-29)*50)/AB$6*AB$7),0)-1)*5+1</f>
        <v>156</v>
      </c>
      <c r="W37" s="8">
        <f t="shared" si="2"/>
        <v>1400</v>
      </c>
      <c r="X37" s="3"/>
    </row>
    <row r="38" spans="2:24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3">
        <f>(ROUNDUP((($W38+(V$3-29)*50)/AB$6*AB$7),0)-1)*5+1</f>
        <v>161</v>
      </c>
      <c r="W38" s="8">
        <f t="shared" si="2"/>
        <v>1500</v>
      </c>
      <c r="X38" s="3"/>
    </row>
    <row r="39" spans="2:24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1">
        <f>(ROUNDUP((($W39+(V$3-29)*50)/AB$6*AB$7),0)-1)*5+1</f>
        <v>171</v>
      </c>
      <c r="W39" s="4">
        <f t="shared" si="2"/>
        <v>1600</v>
      </c>
      <c r="X39" s="3"/>
    </row>
    <row r="40" spans="2:24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1">
        <f>(ROUNDUP((($W40+(V$3-29)*50)/AB$6*AB$7),0)-1)*5+1</f>
        <v>176</v>
      </c>
      <c r="W40" s="4">
        <f t="shared" si="2"/>
        <v>1700</v>
      </c>
      <c r="X40" s="3"/>
    </row>
    <row r="41" spans="2:24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1">
        <f>(ROUNDUP((($W41+(V$3-29)*50)/AB$6*AB$7),0)-1)*5+1</f>
        <v>181</v>
      </c>
      <c r="W41" s="4">
        <f t="shared" si="2"/>
        <v>1800</v>
      </c>
      <c r="X41" s="3"/>
    </row>
    <row r="42" spans="2:24" x14ac:dyDescent="0.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1">
        <f>(ROUNDUP((($W42+(V$3-29)*50)/AB$6*AB$7),0)-1)*5+1</f>
        <v>191</v>
      </c>
      <c r="W42" s="4">
        <f t="shared" si="2"/>
        <v>1900</v>
      </c>
      <c r="X42" s="3"/>
    </row>
    <row r="43" spans="2:24" x14ac:dyDescent="0.3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1">
        <f>(ROUNDUP((($W43+(V$3-29)*50)/AB$6*AB$7),0)-1)*5+1</f>
        <v>196</v>
      </c>
      <c r="W43" s="4">
        <f t="shared" si="2"/>
        <v>2000</v>
      </c>
      <c r="X43" s="3"/>
    </row>
  </sheetData>
  <mergeCells count="3">
    <mergeCell ref="X4:X43"/>
    <mergeCell ref="B2:V2"/>
    <mergeCell ref="B5:U43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EnterWaveStep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2016-05-24T04:10:29Z</dcterms:created>
  <dcterms:modified xsi:type="dcterms:W3CDTF">2016-05-24T05:20:45Z</dcterms:modified>
</cp:coreProperties>
</file>