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13. 유료화\"/>
    </mc:Choice>
  </mc:AlternateContent>
  <bookViews>
    <workbookView xWindow="0" yWindow="0" windowWidth="22485" windowHeight="13020"/>
  </bookViews>
  <sheets>
    <sheet name="캐릭터 성장" sheetId="2" r:id="rId1"/>
    <sheet name="수호자 성장" sheetId="8" r:id="rId2"/>
    <sheet name="Stage" sheetId="3" r:id="rId3"/>
    <sheet name="EliteStage" sheetId="4" r:id="rId4"/>
    <sheet name="WeeklyStage" sheetId="5" r:id="rId5"/>
    <sheet name="RiftStage" sheetId="6" r:id="rId6"/>
    <sheet name="TranscendentStage" sheetId="7" r:id="rId7"/>
  </sheets>
  <definedNames>
    <definedName name="_xlnm._FilterDatabase" localSheetId="1" hidden="1">'수호자 성장'!$B$6:$G$2006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I56" i="2" l="1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J56" i="2" l="1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F26" i="2"/>
  <c r="G74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8"/>
  <c r="F14" i="8" l="1"/>
  <c r="F13" i="8"/>
  <c r="G76" i="7"/>
  <c r="F17" i="8" l="1"/>
  <c r="G17" i="8" s="1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J35" i="3"/>
  <c r="I85" i="3"/>
  <c r="I75" i="3"/>
  <c r="I65" i="3"/>
  <c r="I55" i="3"/>
  <c r="I45" i="3"/>
  <c r="I35" i="3"/>
  <c r="I25" i="3"/>
  <c r="I15" i="3"/>
  <c r="H47" i="5" l="1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9" i="5"/>
  <c r="H11" i="5"/>
  <c r="H10" i="5"/>
  <c r="H8" i="5"/>
  <c r="H7" i="5"/>
  <c r="H6" i="5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G6" i="7" l="1"/>
  <c r="E6" i="6"/>
  <c r="F11" i="6"/>
  <c r="F16" i="6" s="1"/>
  <c r="G16" i="7" s="1"/>
  <c r="F7" i="6"/>
  <c r="F8" i="6" s="1"/>
  <c r="F9" i="6" s="1"/>
  <c r="F10" i="6" s="1"/>
  <c r="G11" i="7" l="1"/>
  <c r="G7" i="7" s="1"/>
  <c r="F17" i="6"/>
  <c r="F18" i="6" s="1"/>
  <c r="F19" i="6" s="1"/>
  <c r="F20" i="6" s="1"/>
  <c r="F21" i="6"/>
  <c r="G21" i="7" s="1"/>
  <c r="F12" i="6"/>
  <c r="F13" i="6" s="1"/>
  <c r="F14" i="6" s="1"/>
  <c r="F15" i="6" s="1"/>
  <c r="F26" i="6" l="1"/>
  <c r="G26" i="7" s="1"/>
  <c r="F22" i="6"/>
  <c r="F23" i="6" s="1"/>
  <c r="F24" i="6" s="1"/>
  <c r="F25" i="6" s="1"/>
  <c r="F31" i="6" l="1"/>
  <c r="G31" i="7" s="1"/>
  <c r="F27" i="6"/>
  <c r="F28" i="6" s="1"/>
  <c r="F29" i="6" s="1"/>
  <c r="F30" i="6" s="1"/>
  <c r="F36" i="6" l="1"/>
  <c r="G36" i="7" s="1"/>
  <c r="F32" i="6"/>
  <c r="F33" i="6" s="1"/>
  <c r="F34" i="6" s="1"/>
  <c r="F35" i="6" s="1"/>
  <c r="F41" i="6" l="1"/>
  <c r="G41" i="7" s="1"/>
  <c r="F37" i="6"/>
  <c r="F38" i="6" s="1"/>
  <c r="F39" i="6" s="1"/>
  <c r="F40" i="6" s="1"/>
  <c r="F46" i="6" l="1"/>
  <c r="G46" i="7" s="1"/>
  <c r="F42" i="6"/>
  <c r="F43" i="6" s="1"/>
  <c r="F44" i="6" s="1"/>
  <c r="F45" i="6" s="1"/>
  <c r="F47" i="6" l="1"/>
  <c r="F48" i="6" s="1"/>
  <c r="F49" i="6" s="1"/>
  <c r="F50" i="6" s="1"/>
  <c r="F51" i="6"/>
  <c r="G51" i="7" s="1"/>
  <c r="F56" i="6" l="1"/>
  <c r="G56" i="7" s="1"/>
  <c r="F52" i="6"/>
  <c r="F53" i="6" s="1"/>
  <c r="F54" i="6" s="1"/>
  <c r="F55" i="6" s="1"/>
  <c r="F61" i="6" l="1"/>
  <c r="G61" i="7" s="1"/>
  <c r="F57" i="6"/>
  <c r="F58" i="6" s="1"/>
  <c r="F59" i="6" s="1"/>
  <c r="F60" i="6" s="1"/>
  <c r="F62" i="6" l="1"/>
  <c r="F63" i="6" s="1"/>
  <c r="F64" i="6" s="1"/>
  <c r="F65" i="6" s="1"/>
  <c r="F66" i="6"/>
  <c r="G66" i="7" s="1"/>
  <c r="F71" i="6" l="1"/>
  <c r="G71" i="7" s="1"/>
  <c r="F67" i="6"/>
  <c r="F68" i="6" s="1"/>
  <c r="F69" i="6" s="1"/>
  <c r="F70" i="6" s="1"/>
  <c r="F76" i="6" l="1"/>
  <c r="F72" i="6"/>
  <c r="F73" i="6" s="1"/>
  <c r="F74" i="6" s="1"/>
  <c r="F75" i="6" s="1"/>
  <c r="F81" i="6" l="1"/>
  <c r="G81" i="7" s="1"/>
  <c r="F77" i="6"/>
  <c r="F78" i="6" s="1"/>
  <c r="F79" i="6" s="1"/>
  <c r="F80" i="6" s="1"/>
  <c r="F86" i="6" l="1"/>
  <c r="G86" i="7" s="1"/>
  <c r="F82" i="6"/>
  <c r="F83" i="6" s="1"/>
  <c r="F84" i="6" s="1"/>
  <c r="F85" i="6" s="1"/>
  <c r="F91" i="6" l="1"/>
  <c r="G91" i="7" s="1"/>
  <c r="F87" i="6"/>
  <c r="F88" i="6" s="1"/>
  <c r="F89" i="6" s="1"/>
  <c r="F90" i="6" s="1"/>
  <c r="F96" i="6" l="1"/>
  <c r="G96" i="7" s="1"/>
  <c r="F92" i="6"/>
  <c r="F93" i="6" s="1"/>
  <c r="F94" i="6" s="1"/>
  <c r="F95" i="6" s="1"/>
  <c r="F101" i="6" l="1"/>
  <c r="G101" i="7" s="1"/>
  <c r="F97" i="6"/>
  <c r="F98" i="6" s="1"/>
  <c r="F99" i="6" s="1"/>
  <c r="F100" i="6" s="1"/>
  <c r="F102" i="6" l="1"/>
  <c r="F103" i="6" s="1"/>
  <c r="F104" i="6" s="1"/>
  <c r="F105" i="6" s="1"/>
  <c r="F106" i="6"/>
  <c r="G106" i="7" s="1"/>
  <c r="F107" i="6" l="1"/>
  <c r="F108" i="6" s="1"/>
  <c r="F109" i="6" s="1"/>
  <c r="F110" i="6" s="1"/>
  <c r="F111" i="6"/>
  <c r="G111" i="7" s="1"/>
  <c r="F116" i="6" l="1"/>
  <c r="G116" i="7" s="1"/>
  <c r="F112" i="6"/>
  <c r="F113" i="6" s="1"/>
  <c r="F114" i="6" s="1"/>
  <c r="F115" i="6" s="1"/>
  <c r="F121" i="6" l="1"/>
  <c r="G121" i="7" s="1"/>
  <c r="F117" i="6"/>
  <c r="F118" i="6" s="1"/>
  <c r="F119" i="6" s="1"/>
  <c r="F120" i="6" s="1"/>
  <c r="F126" i="6" l="1"/>
  <c r="F122" i="6"/>
  <c r="F123" i="6" s="1"/>
  <c r="F124" i="6" s="1"/>
  <c r="F125" i="6" s="1"/>
  <c r="F127" i="6" l="1"/>
  <c r="F128" i="6" s="1"/>
  <c r="F129" i="6" s="1"/>
  <c r="F130" i="6" s="1"/>
  <c r="F131" i="6"/>
  <c r="F132" i="6" l="1"/>
  <c r="F133" i="6" s="1"/>
  <c r="F134" i="6" s="1"/>
  <c r="F135" i="6" s="1"/>
  <c r="F136" i="6"/>
  <c r="F141" i="6" l="1"/>
  <c r="F137" i="6"/>
  <c r="F138" i="6" s="1"/>
  <c r="F139" i="6" s="1"/>
  <c r="F140" i="6" s="1"/>
  <c r="F146" i="6" l="1"/>
  <c r="F142" i="6"/>
  <c r="F143" i="6" s="1"/>
  <c r="F144" i="6" s="1"/>
  <c r="F145" i="6" s="1"/>
  <c r="F151" i="6" l="1"/>
  <c r="F147" i="6"/>
  <c r="F148" i="6" s="1"/>
  <c r="F149" i="6" s="1"/>
  <c r="F150" i="6" s="1"/>
  <c r="F156" i="6" l="1"/>
  <c r="F152" i="6"/>
  <c r="F153" i="6" s="1"/>
  <c r="F154" i="6" s="1"/>
  <c r="F155" i="6" s="1"/>
  <c r="F157" i="6" l="1"/>
  <c r="F158" i="6" s="1"/>
  <c r="F159" i="6" s="1"/>
  <c r="F160" i="6" s="1"/>
  <c r="F161" i="6"/>
  <c r="F166" i="6" l="1"/>
  <c r="F162" i="6"/>
  <c r="F163" i="6" s="1"/>
  <c r="F164" i="6" s="1"/>
  <c r="F165" i="6" s="1"/>
  <c r="F167" i="6" l="1"/>
  <c r="F168" i="6" s="1"/>
  <c r="F169" i="6" s="1"/>
  <c r="F170" i="6" s="1"/>
  <c r="F171" i="6"/>
  <c r="F176" i="6" l="1"/>
  <c r="F172" i="6"/>
  <c r="F173" i="6" s="1"/>
  <c r="F174" i="6" s="1"/>
  <c r="F175" i="6" s="1"/>
  <c r="F181" i="6" l="1"/>
  <c r="F177" i="6"/>
  <c r="F178" i="6" s="1"/>
  <c r="F179" i="6" s="1"/>
  <c r="F180" i="6" s="1"/>
  <c r="F182" i="6" l="1"/>
  <c r="F183" i="6" s="1"/>
  <c r="F184" i="6" s="1"/>
  <c r="F185" i="6" s="1"/>
  <c r="F186" i="6"/>
  <c r="F191" i="6" l="1"/>
  <c r="F187" i="6"/>
  <c r="F188" i="6" s="1"/>
  <c r="F189" i="6" s="1"/>
  <c r="F190" i="6" s="1"/>
  <c r="F196" i="6" l="1"/>
  <c r="F192" i="6"/>
  <c r="F193" i="6" s="1"/>
  <c r="F194" i="6" s="1"/>
  <c r="F195" i="6" s="1"/>
  <c r="F201" i="6" l="1"/>
  <c r="F202" i="6" s="1"/>
  <c r="F203" i="6" s="1"/>
  <c r="F204" i="6" s="1"/>
  <c r="F205" i="6" s="1"/>
  <c r="F197" i="6"/>
  <c r="F198" i="6" s="1"/>
  <c r="F199" i="6" s="1"/>
  <c r="F200" i="6" s="1"/>
  <c r="E11" i="6" l="1"/>
  <c r="E16" i="6" s="1"/>
  <c r="E21" i="6" s="1"/>
  <c r="E7" i="6"/>
  <c r="E8" i="6" s="1"/>
  <c r="E9" i="6" s="1"/>
  <c r="E10" i="6" s="1"/>
  <c r="F36" i="2"/>
  <c r="E12" i="6" l="1"/>
  <c r="E13" i="6" s="1"/>
  <c r="E14" i="6" s="1"/>
  <c r="E15" i="6" s="1"/>
  <c r="E22" i="6"/>
  <c r="E23" i="6" s="1"/>
  <c r="E24" i="6" s="1"/>
  <c r="E25" i="6" s="1"/>
  <c r="E26" i="6"/>
  <c r="E17" i="6"/>
  <c r="E18" i="6" s="1"/>
  <c r="E19" i="6" s="1"/>
  <c r="E20" i="6" s="1"/>
  <c r="E31" i="6" l="1"/>
  <c r="E27" i="6"/>
  <c r="E28" i="6" s="1"/>
  <c r="E29" i="6" s="1"/>
  <c r="E30" i="6" s="1"/>
  <c r="E36" i="6" l="1"/>
  <c r="E32" i="6"/>
  <c r="E33" i="6" s="1"/>
  <c r="E34" i="6" s="1"/>
  <c r="E35" i="6" s="1"/>
  <c r="E41" i="6" l="1"/>
  <c r="E37" i="6"/>
  <c r="E38" i="6" s="1"/>
  <c r="E39" i="6" s="1"/>
  <c r="E40" i="6" s="1"/>
  <c r="E42" i="6" l="1"/>
  <c r="E43" i="6" s="1"/>
  <c r="E44" i="6" s="1"/>
  <c r="E45" i="6" s="1"/>
  <c r="E46" i="6"/>
  <c r="E51" i="6" l="1"/>
  <c r="E47" i="6"/>
  <c r="E48" i="6" s="1"/>
  <c r="E49" i="6" s="1"/>
  <c r="E50" i="6" s="1"/>
  <c r="E56" i="6" l="1"/>
  <c r="E52" i="6"/>
  <c r="E53" i="6" s="1"/>
  <c r="E54" i="6" s="1"/>
  <c r="E55" i="6" s="1"/>
  <c r="E61" i="6" l="1"/>
  <c r="E57" i="6"/>
  <c r="E58" i="6" s="1"/>
  <c r="E59" i="6" s="1"/>
  <c r="E60" i="6" s="1"/>
  <c r="E66" i="6" l="1"/>
  <c r="E62" i="6"/>
  <c r="E63" i="6" s="1"/>
  <c r="E64" i="6" s="1"/>
  <c r="E65" i="6" s="1"/>
  <c r="E71" i="6" l="1"/>
  <c r="E67" i="6"/>
  <c r="E68" i="6" s="1"/>
  <c r="E69" i="6" s="1"/>
  <c r="E70" i="6" s="1"/>
  <c r="E76" i="6" l="1"/>
  <c r="E72" i="6"/>
  <c r="E73" i="6" s="1"/>
  <c r="E74" i="6" s="1"/>
  <c r="E75" i="6" s="1"/>
  <c r="E81" i="6" l="1"/>
  <c r="E77" i="6"/>
  <c r="E78" i="6" s="1"/>
  <c r="E79" i="6" s="1"/>
  <c r="E80" i="6" s="1"/>
  <c r="E82" i="6" l="1"/>
  <c r="E83" i="6" s="1"/>
  <c r="E84" i="6" s="1"/>
  <c r="E85" i="6" s="1"/>
  <c r="E86" i="6"/>
  <c r="E91" i="6" l="1"/>
  <c r="E87" i="6"/>
  <c r="E88" i="6" s="1"/>
  <c r="E89" i="6" s="1"/>
  <c r="E90" i="6" s="1"/>
  <c r="E96" i="6" l="1"/>
  <c r="E92" i="6"/>
  <c r="E93" i="6" s="1"/>
  <c r="E94" i="6" s="1"/>
  <c r="E95" i="6" s="1"/>
  <c r="E101" i="6" l="1"/>
  <c r="E97" i="6"/>
  <c r="E98" i="6" s="1"/>
  <c r="E99" i="6" s="1"/>
  <c r="E100" i="6" s="1"/>
  <c r="E102" i="6" l="1"/>
  <c r="E103" i="6" s="1"/>
  <c r="E104" i="6" s="1"/>
  <c r="E105" i="6" s="1"/>
  <c r="E106" i="6"/>
  <c r="E111" i="6" l="1"/>
  <c r="E107" i="6"/>
  <c r="E108" i="6" s="1"/>
  <c r="E109" i="6" s="1"/>
  <c r="E110" i="6" s="1"/>
  <c r="E116" i="6" l="1"/>
  <c r="E112" i="6"/>
  <c r="E113" i="6" s="1"/>
  <c r="E114" i="6" s="1"/>
  <c r="E115" i="6" s="1"/>
  <c r="E121" i="6" l="1"/>
  <c r="E117" i="6"/>
  <c r="E118" i="6" s="1"/>
  <c r="E119" i="6" s="1"/>
  <c r="E120" i="6" s="1"/>
  <c r="E122" i="6" l="1"/>
  <c r="E123" i="6" s="1"/>
  <c r="E124" i="6" s="1"/>
  <c r="E125" i="6" s="1"/>
  <c r="E126" i="6"/>
  <c r="E131" i="6" l="1"/>
  <c r="E127" i="6"/>
  <c r="E128" i="6" s="1"/>
  <c r="E129" i="6" s="1"/>
  <c r="E130" i="6" s="1"/>
  <c r="E136" i="6" l="1"/>
  <c r="E132" i="6"/>
  <c r="E133" i="6" s="1"/>
  <c r="E134" i="6" s="1"/>
  <c r="E135" i="6" s="1"/>
  <c r="E141" i="6" l="1"/>
  <c r="E137" i="6"/>
  <c r="E138" i="6" s="1"/>
  <c r="E139" i="6" s="1"/>
  <c r="E140" i="6" s="1"/>
  <c r="E146" i="6" l="1"/>
  <c r="E142" i="6"/>
  <c r="E143" i="6" s="1"/>
  <c r="E144" i="6" s="1"/>
  <c r="E145" i="6" s="1"/>
  <c r="E151" i="6" l="1"/>
  <c r="E147" i="6"/>
  <c r="E148" i="6" s="1"/>
  <c r="E149" i="6" s="1"/>
  <c r="E150" i="6" s="1"/>
  <c r="E156" i="6" l="1"/>
  <c r="E152" i="6"/>
  <c r="E153" i="6" s="1"/>
  <c r="E154" i="6" s="1"/>
  <c r="E155" i="6" s="1"/>
  <c r="E161" i="6" l="1"/>
  <c r="E157" i="6"/>
  <c r="E158" i="6" s="1"/>
  <c r="E159" i="6" s="1"/>
  <c r="E160" i="6" s="1"/>
  <c r="E162" i="6" l="1"/>
  <c r="E163" i="6" s="1"/>
  <c r="E164" i="6" s="1"/>
  <c r="E165" i="6" s="1"/>
  <c r="E166" i="6"/>
  <c r="E171" i="6" l="1"/>
  <c r="E167" i="6"/>
  <c r="E168" i="6" s="1"/>
  <c r="E169" i="6" s="1"/>
  <c r="E170" i="6" s="1"/>
  <c r="E176" i="6" l="1"/>
  <c r="E172" i="6"/>
  <c r="E173" i="6" s="1"/>
  <c r="E174" i="6" s="1"/>
  <c r="E175" i="6" s="1"/>
  <c r="E181" i="6" l="1"/>
  <c r="E177" i="6"/>
  <c r="E178" i="6" s="1"/>
  <c r="E179" i="6" s="1"/>
  <c r="E180" i="6" s="1"/>
  <c r="E182" i="6" l="1"/>
  <c r="E183" i="6" s="1"/>
  <c r="E184" i="6" s="1"/>
  <c r="E185" i="6" s="1"/>
  <c r="E186" i="6"/>
  <c r="E191" i="6" l="1"/>
  <c r="E187" i="6"/>
  <c r="E188" i="6" s="1"/>
  <c r="E189" i="6" s="1"/>
  <c r="E190" i="6" s="1"/>
  <c r="E196" i="6" l="1"/>
  <c r="E192" i="6"/>
  <c r="E193" i="6" s="1"/>
  <c r="E194" i="6" s="1"/>
  <c r="E195" i="6" s="1"/>
  <c r="E201" i="6" l="1"/>
  <c r="E202" i="6" s="1"/>
  <c r="E203" i="6" s="1"/>
  <c r="E204" i="6" s="1"/>
  <c r="E205" i="6" s="1"/>
  <c r="E197" i="6"/>
  <c r="E198" i="6" s="1"/>
  <c r="E199" i="6" s="1"/>
  <c r="E200" i="6" s="1"/>
  <c r="G107" i="7" l="1"/>
  <c r="G50" i="7"/>
  <c r="G49" i="7"/>
  <c r="G48" i="7"/>
  <c r="G47" i="7"/>
  <c r="G110" i="7"/>
  <c r="G109" i="7"/>
  <c r="G108" i="7"/>
  <c r="G15" i="7"/>
  <c r="G14" i="7"/>
  <c r="G12" i="7"/>
  <c r="G13" i="7"/>
  <c r="G35" i="7"/>
  <c r="G34" i="7"/>
  <c r="G33" i="7"/>
  <c r="G32" i="7"/>
  <c r="G55" i="7"/>
  <c r="G54" i="7"/>
  <c r="G52" i="7"/>
  <c r="G53" i="7"/>
  <c r="G75" i="7"/>
  <c r="G74" i="7"/>
  <c r="G72" i="7"/>
  <c r="G73" i="7"/>
  <c r="G95" i="7"/>
  <c r="G92" i="7"/>
  <c r="G94" i="7"/>
  <c r="G93" i="7"/>
  <c r="G115" i="7"/>
  <c r="G112" i="7"/>
  <c r="G114" i="7"/>
  <c r="G113" i="7"/>
  <c r="G10" i="7"/>
  <c r="G9" i="7"/>
  <c r="G8" i="7"/>
  <c r="G70" i="7"/>
  <c r="G67" i="7"/>
  <c r="G69" i="7"/>
  <c r="G68" i="7"/>
  <c r="G40" i="7"/>
  <c r="G39" i="7"/>
  <c r="G37" i="7"/>
  <c r="G38" i="7"/>
  <c r="G60" i="7"/>
  <c r="G57" i="7"/>
  <c r="G59" i="7"/>
  <c r="G58" i="7"/>
  <c r="G80" i="7"/>
  <c r="G77" i="7"/>
  <c r="G79" i="7"/>
  <c r="G78" i="7"/>
  <c r="G100" i="7"/>
  <c r="G99" i="7"/>
  <c r="G98" i="7"/>
  <c r="G97" i="7"/>
  <c r="G120" i="7"/>
  <c r="G122" i="7" s="1"/>
  <c r="G123" i="7" s="1"/>
  <c r="G124" i="7" s="1"/>
  <c r="G125" i="7" s="1"/>
  <c r="G119" i="7"/>
  <c r="G117" i="7"/>
  <c r="G118" i="7"/>
  <c r="G30" i="7"/>
  <c r="G27" i="7"/>
  <c r="G29" i="7"/>
  <c r="G28" i="7"/>
  <c r="G90" i="7"/>
  <c r="G89" i="7"/>
  <c r="G87" i="7"/>
  <c r="G88" i="7"/>
  <c r="G20" i="7"/>
  <c r="G19" i="7"/>
  <c r="G18" i="7"/>
  <c r="G17" i="7"/>
  <c r="G25" i="7"/>
  <c r="G24" i="7"/>
  <c r="G22" i="7"/>
  <c r="G23" i="7"/>
  <c r="G45" i="7"/>
  <c r="G42" i="7"/>
  <c r="G44" i="7"/>
  <c r="G43" i="7"/>
  <c r="G65" i="7"/>
  <c r="G64" i="7"/>
  <c r="G63" i="7"/>
  <c r="G62" i="7"/>
  <c r="G85" i="7"/>
  <c r="G84" i="7"/>
  <c r="G83" i="7"/>
  <c r="G82" i="7"/>
  <c r="G105" i="7"/>
  <c r="G104" i="7"/>
  <c r="G102" i="7"/>
  <c r="G103" i="7"/>
  <c r="D3" i="8"/>
  <c r="C3" i="2" l="1"/>
  <c r="C3" i="8" l="1"/>
  <c r="F7" i="3" l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K18" i="8" l="1"/>
  <c r="O126" i="8"/>
  <c r="N126" i="8"/>
  <c r="O125" i="8"/>
  <c r="N125" i="8"/>
  <c r="O124" i="8"/>
  <c r="N124" i="8"/>
  <c r="O123" i="8"/>
  <c r="N123" i="8"/>
  <c r="O122" i="8"/>
  <c r="N122" i="8"/>
  <c r="O121" i="8"/>
  <c r="N121" i="8"/>
  <c r="O120" i="8"/>
  <c r="N120" i="8"/>
  <c r="O119" i="8"/>
  <c r="N119" i="8"/>
  <c r="O118" i="8"/>
  <c r="N118" i="8"/>
  <c r="O117" i="8"/>
  <c r="N117" i="8"/>
  <c r="O116" i="8"/>
  <c r="N116" i="8"/>
  <c r="O115" i="8"/>
  <c r="N115" i="8"/>
  <c r="O114" i="8"/>
  <c r="N114" i="8"/>
  <c r="O113" i="8"/>
  <c r="N113" i="8"/>
  <c r="O112" i="8"/>
  <c r="N112" i="8"/>
  <c r="O111" i="8"/>
  <c r="N111" i="8"/>
  <c r="O110" i="8"/>
  <c r="N110" i="8"/>
  <c r="O109" i="8"/>
  <c r="N109" i="8"/>
  <c r="O108" i="8"/>
  <c r="N108" i="8"/>
  <c r="O107" i="8"/>
  <c r="N107" i="8"/>
  <c r="O106" i="8"/>
  <c r="N106" i="8"/>
  <c r="O105" i="8"/>
  <c r="N105" i="8"/>
  <c r="O104" i="8"/>
  <c r="N104" i="8"/>
  <c r="O103" i="8"/>
  <c r="N103" i="8"/>
  <c r="O102" i="8"/>
  <c r="N102" i="8"/>
  <c r="O101" i="8"/>
  <c r="N101" i="8"/>
  <c r="O100" i="8"/>
  <c r="N100" i="8"/>
  <c r="O99" i="8"/>
  <c r="N99" i="8"/>
  <c r="O98" i="8"/>
  <c r="N98" i="8"/>
  <c r="O97" i="8"/>
  <c r="N97" i="8"/>
  <c r="O96" i="8"/>
  <c r="N96" i="8"/>
  <c r="O95" i="8"/>
  <c r="N95" i="8"/>
  <c r="O94" i="8"/>
  <c r="N94" i="8"/>
  <c r="O93" i="8"/>
  <c r="N93" i="8"/>
  <c r="O92" i="8"/>
  <c r="N92" i="8"/>
  <c r="O91" i="8"/>
  <c r="N91" i="8"/>
  <c r="O90" i="8"/>
  <c r="N90" i="8"/>
  <c r="O89" i="8"/>
  <c r="N89" i="8"/>
  <c r="O88" i="8"/>
  <c r="N88" i="8"/>
  <c r="O87" i="8"/>
  <c r="N87" i="8"/>
  <c r="O86" i="8"/>
  <c r="N86" i="8"/>
  <c r="O85" i="8"/>
  <c r="N85" i="8"/>
  <c r="O84" i="8"/>
  <c r="N84" i="8"/>
  <c r="O83" i="8"/>
  <c r="N83" i="8"/>
  <c r="O82" i="8"/>
  <c r="N82" i="8"/>
  <c r="O81" i="8"/>
  <c r="N81" i="8"/>
  <c r="O80" i="8"/>
  <c r="N80" i="8"/>
  <c r="O79" i="8"/>
  <c r="N79" i="8"/>
  <c r="O78" i="8"/>
  <c r="N78" i="8"/>
  <c r="O77" i="8"/>
  <c r="N77" i="8"/>
  <c r="O76" i="8"/>
  <c r="N76" i="8"/>
  <c r="O75" i="8"/>
  <c r="N75" i="8"/>
  <c r="O74" i="8"/>
  <c r="N74" i="8"/>
  <c r="O73" i="8"/>
  <c r="N73" i="8"/>
  <c r="O72" i="8"/>
  <c r="N72" i="8"/>
  <c r="O71" i="8"/>
  <c r="N71" i="8"/>
  <c r="O70" i="8"/>
  <c r="N70" i="8"/>
  <c r="O69" i="8"/>
  <c r="N69" i="8"/>
  <c r="O68" i="8"/>
  <c r="N68" i="8"/>
  <c r="O67" i="8"/>
  <c r="N67" i="8"/>
  <c r="O66" i="8"/>
  <c r="N66" i="8"/>
  <c r="O65" i="8"/>
  <c r="N65" i="8"/>
  <c r="O64" i="8"/>
  <c r="N64" i="8"/>
  <c r="O63" i="8"/>
  <c r="N63" i="8"/>
  <c r="O62" i="8"/>
  <c r="N62" i="8"/>
  <c r="O61" i="8"/>
  <c r="N61" i="8"/>
  <c r="O60" i="8"/>
  <c r="N60" i="8"/>
  <c r="O59" i="8"/>
  <c r="N59" i="8"/>
  <c r="O58" i="8"/>
  <c r="N58" i="8"/>
  <c r="O57" i="8"/>
  <c r="N57" i="8"/>
  <c r="O56" i="8"/>
  <c r="N56" i="8"/>
  <c r="O55" i="8"/>
  <c r="N55" i="8"/>
  <c r="O54" i="8"/>
  <c r="N54" i="8"/>
  <c r="O53" i="8"/>
  <c r="N53" i="8"/>
  <c r="O52" i="8"/>
  <c r="N52" i="8"/>
  <c r="O51" i="8"/>
  <c r="N51" i="8"/>
  <c r="O50" i="8"/>
  <c r="N50" i="8"/>
  <c r="O49" i="8"/>
  <c r="N49" i="8"/>
  <c r="O48" i="8"/>
  <c r="N48" i="8"/>
  <c r="O47" i="8"/>
  <c r="N47" i="8"/>
  <c r="O46" i="8"/>
  <c r="N46" i="8"/>
  <c r="O45" i="8"/>
  <c r="N45" i="8"/>
  <c r="O44" i="8"/>
  <c r="N44" i="8"/>
  <c r="O43" i="8"/>
  <c r="N43" i="8"/>
  <c r="O42" i="8"/>
  <c r="N42" i="8"/>
  <c r="O41" i="8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O27" i="8"/>
  <c r="N27" i="8"/>
  <c r="O26" i="8"/>
  <c r="N26" i="8"/>
  <c r="O25" i="8"/>
  <c r="N25" i="8"/>
  <c r="O24" i="8"/>
  <c r="N24" i="8"/>
  <c r="O23" i="8"/>
  <c r="N23" i="8"/>
  <c r="O22" i="8"/>
  <c r="N22" i="8"/>
  <c r="O21" i="8"/>
  <c r="N21" i="8"/>
  <c r="O20" i="8"/>
  <c r="N20" i="8"/>
  <c r="O19" i="8"/>
  <c r="N19" i="8"/>
  <c r="O18" i="8"/>
  <c r="N18" i="8"/>
  <c r="O17" i="8"/>
  <c r="N17" i="8"/>
  <c r="K17" i="8"/>
  <c r="O16" i="8"/>
  <c r="N16" i="8"/>
  <c r="K16" i="8"/>
  <c r="O15" i="8"/>
  <c r="N15" i="8"/>
  <c r="K15" i="8"/>
  <c r="O14" i="8"/>
  <c r="N14" i="8"/>
  <c r="K14" i="8"/>
  <c r="J14" i="8"/>
  <c r="O13" i="8"/>
  <c r="N13" i="8"/>
  <c r="K13" i="8"/>
  <c r="J13" i="8"/>
  <c r="O12" i="8"/>
  <c r="N12" i="8"/>
  <c r="K12" i="8"/>
  <c r="J12" i="8"/>
  <c r="O11" i="8"/>
  <c r="N11" i="8"/>
  <c r="K11" i="8"/>
  <c r="J11" i="8"/>
  <c r="O10" i="8"/>
  <c r="N10" i="8"/>
  <c r="K10" i="8"/>
  <c r="J10" i="8"/>
  <c r="O9" i="8"/>
  <c r="N9" i="8"/>
  <c r="K9" i="8"/>
  <c r="J9" i="8"/>
  <c r="O8" i="8"/>
  <c r="N8" i="8"/>
  <c r="K8" i="8"/>
  <c r="J8" i="8"/>
  <c r="O7" i="8"/>
  <c r="N7" i="8"/>
  <c r="K7" i="8"/>
  <c r="J7" i="8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l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G6" i="6"/>
  <c r="J15" i="8"/>
  <c r="G11" i="6" l="1"/>
  <c r="G7" i="6"/>
  <c r="G8" i="6" s="1"/>
  <c r="G9" i="6" s="1"/>
  <c r="G10" i="6" s="1"/>
  <c r="F11" i="2"/>
  <c r="F13" i="2"/>
  <c r="F10" i="2"/>
  <c r="F9" i="2"/>
  <c r="F12" i="2"/>
  <c r="F8" i="2"/>
  <c r="N8" i="2"/>
  <c r="K19" i="8"/>
  <c r="J16" i="8"/>
  <c r="G16" i="6" l="1"/>
  <c r="G12" i="6"/>
  <c r="G13" i="6" s="1"/>
  <c r="G14" i="6" s="1"/>
  <c r="G15" i="6" s="1"/>
  <c r="F15" i="2"/>
  <c r="F14" i="2"/>
  <c r="N9" i="2"/>
  <c r="K20" i="8"/>
  <c r="J17" i="8"/>
  <c r="G17" i="6" l="1"/>
  <c r="G18" i="6" s="1"/>
  <c r="G19" i="6" s="1"/>
  <c r="G20" i="6" s="1"/>
  <c r="G21" i="6"/>
  <c r="F23" i="2"/>
  <c r="F18" i="2"/>
  <c r="F20" i="2"/>
  <c r="F28" i="2"/>
  <c r="F21" i="2"/>
  <c r="F29" i="2"/>
  <c r="F25" i="2"/>
  <c r="F31" i="2"/>
  <c r="F30" i="2"/>
  <c r="F16" i="2"/>
  <c r="F17" i="2"/>
  <c r="F24" i="2"/>
  <c r="F19" i="2"/>
  <c r="F27" i="2"/>
  <c r="N10" i="2"/>
  <c r="K21" i="8"/>
  <c r="J18" i="8"/>
  <c r="G22" i="6" l="1"/>
  <c r="G23" i="6" s="1"/>
  <c r="G24" i="6" s="1"/>
  <c r="G25" i="6" s="1"/>
  <c r="G26" i="6"/>
  <c r="E113" i="8"/>
  <c r="E109" i="8"/>
  <c r="E105" i="8"/>
  <c r="E101" i="8"/>
  <c r="E97" i="8"/>
  <c r="E93" i="8"/>
  <c r="E89" i="8"/>
  <c r="E85" i="8"/>
  <c r="E81" i="8"/>
  <c r="E77" i="8"/>
  <c r="E73" i="8"/>
  <c r="E69" i="8"/>
  <c r="E65" i="8"/>
  <c r="E116" i="8"/>
  <c r="E112" i="8"/>
  <c r="E108" i="8"/>
  <c r="E104" i="8"/>
  <c r="E100" i="8"/>
  <c r="E96" i="8"/>
  <c r="E92" i="8"/>
  <c r="E88" i="8"/>
  <c r="E84" i="8"/>
  <c r="E80" i="8"/>
  <c r="E76" i="8"/>
  <c r="E72" i="8"/>
  <c r="E68" i="8"/>
  <c r="E115" i="8"/>
  <c r="E111" i="8"/>
  <c r="E107" i="8"/>
  <c r="E103" i="8"/>
  <c r="E99" i="8"/>
  <c r="E95" i="8"/>
  <c r="E91" i="8"/>
  <c r="E87" i="8"/>
  <c r="E83" i="8"/>
  <c r="E79" i="8"/>
  <c r="E75" i="8"/>
  <c r="E71" i="8"/>
  <c r="E67" i="8"/>
  <c r="E102" i="8"/>
  <c r="E86" i="8"/>
  <c r="E70" i="8"/>
  <c r="E62" i="8"/>
  <c r="E58" i="8"/>
  <c r="E54" i="8"/>
  <c r="E50" i="8"/>
  <c r="E46" i="8"/>
  <c r="E42" i="8"/>
  <c r="E38" i="8"/>
  <c r="E106" i="8"/>
  <c r="E63" i="8"/>
  <c r="E51" i="8"/>
  <c r="E43" i="8"/>
  <c r="E114" i="8"/>
  <c r="E98" i="8"/>
  <c r="E82" i="8"/>
  <c r="E66" i="8"/>
  <c r="E61" i="8"/>
  <c r="E57" i="8"/>
  <c r="E53" i="8"/>
  <c r="E49" i="8"/>
  <c r="E45" i="8"/>
  <c r="E41" i="8"/>
  <c r="E37" i="8"/>
  <c r="E90" i="8"/>
  <c r="E59" i="8"/>
  <c r="E47" i="8"/>
  <c r="E110" i="8"/>
  <c r="E94" i="8"/>
  <c r="E78" i="8"/>
  <c r="E64" i="8"/>
  <c r="E60" i="8"/>
  <c r="E56" i="8"/>
  <c r="E52" i="8"/>
  <c r="E48" i="8"/>
  <c r="E44" i="8"/>
  <c r="E40" i="8"/>
  <c r="E74" i="8"/>
  <c r="E55" i="8"/>
  <c r="E39" i="8"/>
  <c r="F7" i="8"/>
  <c r="G7" i="8" s="1"/>
  <c r="F16" i="8"/>
  <c r="G16" i="8" s="1"/>
  <c r="F22" i="8"/>
  <c r="G22" i="8" s="1"/>
  <c r="F32" i="8"/>
  <c r="G32" i="8" s="1"/>
  <c r="G13" i="8"/>
  <c r="F27" i="8"/>
  <c r="G27" i="8" s="1"/>
  <c r="G14" i="8"/>
  <c r="F24" i="8"/>
  <c r="G24" i="8" s="1"/>
  <c r="F10" i="8"/>
  <c r="G10" i="8" s="1"/>
  <c r="F20" i="8"/>
  <c r="G20" i="8" s="1"/>
  <c r="F9" i="8"/>
  <c r="G9" i="8" s="1"/>
  <c r="F25" i="8"/>
  <c r="G25" i="8" s="1"/>
  <c r="F31" i="8"/>
  <c r="G31" i="8" s="1"/>
  <c r="F34" i="8"/>
  <c r="G34" i="8" s="1"/>
  <c r="F18" i="8"/>
  <c r="G18" i="8" s="1"/>
  <c r="F28" i="8"/>
  <c r="G28" i="8" s="1"/>
  <c r="F19" i="8"/>
  <c r="G19" i="8" s="1"/>
  <c r="F33" i="8"/>
  <c r="G33" i="8" s="1"/>
  <c r="F23" i="8"/>
  <c r="G23" i="8" s="1"/>
  <c r="F8" i="8"/>
  <c r="G8" i="8" s="1"/>
  <c r="F30" i="8"/>
  <c r="G30" i="8" s="1"/>
  <c r="F29" i="8"/>
  <c r="G29" i="8" s="1"/>
  <c r="F11" i="8"/>
  <c r="G11" i="8" s="1"/>
  <c r="F15" i="8"/>
  <c r="G15" i="8" s="1"/>
  <c r="F12" i="8"/>
  <c r="G12" i="8" s="1"/>
  <c r="F26" i="8"/>
  <c r="G26" i="8" s="1"/>
  <c r="F36" i="8"/>
  <c r="G36" i="8" s="1"/>
  <c r="F21" i="8"/>
  <c r="G21" i="8" s="1"/>
  <c r="F35" i="8"/>
  <c r="G35" i="8" s="1"/>
  <c r="F34" i="2"/>
  <c r="F38" i="2"/>
  <c r="F32" i="2"/>
  <c r="F35" i="2"/>
  <c r="F37" i="2"/>
  <c r="F33" i="2"/>
  <c r="N11" i="2"/>
  <c r="J19" i="8"/>
  <c r="K22" i="8"/>
  <c r="G31" i="6" l="1"/>
  <c r="G27" i="6"/>
  <c r="G28" i="6" s="1"/>
  <c r="G29" i="6" s="1"/>
  <c r="G30" i="6" s="1"/>
  <c r="F38" i="8"/>
  <c r="G38" i="8" s="1"/>
  <c r="F73" i="8"/>
  <c r="G73" i="8" s="1"/>
  <c r="F39" i="8"/>
  <c r="G39" i="8" s="1"/>
  <c r="F93" i="8"/>
  <c r="G93" i="8" s="1"/>
  <c r="F109" i="8"/>
  <c r="G109" i="8" s="1"/>
  <c r="F49" i="8"/>
  <c r="G49" i="8" s="1"/>
  <c r="F104" i="8"/>
  <c r="G104" i="8" s="1"/>
  <c r="F88" i="8"/>
  <c r="G88" i="8" s="1"/>
  <c r="F71" i="8"/>
  <c r="G71" i="8" s="1"/>
  <c r="F115" i="8"/>
  <c r="G115" i="8" s="1"/>
  <c r="F60" i="8"/>
  <c r="G60" i="8" s="1"/>
  <c r="F106" i="8"/>
  <c r="G106" i="8" s="1"/>
  <c r="G3" i="8" s="1"/>
  <c r="F55" i="8"/>
  <c r="G55" i="8" s="1"/>
  <c r="F114" i="8"/>
  <c r="G114" i="8" s="1"/>
  <c r="F50" i="8"/>
  <c r="G50" i="8" s="1"/>
  <c r="F99" i="8"/>
  <c r="G99" i="8" s="1"/>
  <c r="F94" i="8"/>
  <c r="G94" i="8" s="1"/>
  <c r="F91" i="8"/>
  <c r="G91" i="8" s="1"/>
  <c r="F84" i="8"/>
  <c r="G84" i="8" s="1"/>
  <c r="F97" i="8"/>
  <c r="G97" i="8" s="1"/>
  <c r="F96" i="8"/>
  <c r="G96" i="8" s="1"/>
  <c r="F43" i="8"/>
  <c r="G43" i="8" s="1"/>
  <c r="F47" i="8"/>
  <c r="G47" i="8" s="1"/>
  <c r="F78" i="8"/>
  <c r="G78" i="8" s="1"/>
  <c r="F75" i="8"/>
  <c r="G75" i="8" s="1"/>
  <c r="F76" i="8"/>
  <c r="G76" i="8" s="1"/>
  <c r="F82" i="8"/>
  <c r="G82" i="8" s="1"/>
  <c r="F51" i="8"/>
  <c r="G51" i="8" s="1"/>
  <c r="F69" i="8"/>
  <c r="G69" i="8" s="1"/>
  <c r="F64" i="8"/>
  <c r="G64" i="8" s="1"/>
  <c r="F86" i="8"/>
  <c r="G86" i="8" s="1"/>
  <c r="F42" i="8"/>
  <c r="G42" i="8" s="1"/>
  <c r="F57" i="8"/>
  <c r="G57" i="8" s="1"/>
  <c r="F61" i="8"/>
  <c r="G61" i="8" s="1"/>
  <c r="F111" i="8"/>
  <c r="G111" i="8" s="1"/>
  <c r="F45" i="8"/>
  <c r="G45" i="8" s="1"/>
  <c r="F48" i="8"/>
  <c r="G48" i="8" s="1"/>
  <c r="F116" i="8"/>
  <c r="G116" i="8" s="1"/>
  <c r="F74" i="8"/>
  <c r="F87" i="8"/>
  <c r="G87" i="8" s="1"/>
  <c r="F67" i="8"/>
  <c r="G67" i="8" s="1"/>
  <c r="F72" i="8"/>
  <c r="G72" i="8" s="1"/>
  <c r="F110" i="8"/>
  <c r="G110" i="8" s="1"/>
  <c r="F95" i="8"/>
  <c r="G95" i="8" s="1"/>
  <c r="F108" i="8"/>
  <c r="G108" i="8" s="1"/>
  <c r="F98" i="8"/>
  <c r="G98" i="8" s="1"/>
  <c r="F65" i="8"/>
  <c r="G65" i="8" s="1"/>
  <c r="F83" i="8"/>
  <c r="G83" i="8" s="1"/>
  <c r="F101" i="8"/>
  <c r="G101" i="8" s="1"/>
  <c r="F80" i="8"/>
  <c r="G80" i="8" s="1"/>
  <c r="F102" i="8"/>
  <c r="G102" i="8" s="1"/>
  <c r="F113" i="8"/>
  <c r="G113" i="8" s="1"/>
  <c r="F52" i="8"/>
  <c r="G52" i="8" s="1"/>
  <c r="F58" i="8"/>
  <c r="G58" i="8" s="1"/>
  <c r="F89" i="8"/>
  <c r="G89" i="8" s="1"/>
  <c r="F46" i="8"/>
  <c r="G46" i="8" s="1"/>
  <c r="F41" i="8"/>
  <c r="G41" i="8" s="1"/>
  <c r="F59" i="8"/>
  <c r="G59" i="8" s="1"/>
  <c r="F77" i="8"/>
  <c r="G77" i="8" s="1"/>
  <c r="F68" i="8"/>
  <c r="G68" i="8" s="1"/>
  <c r="F90" i="8"/>
  <c r="G90" i="8" s="1"/>
  <c r="F56" i="8"/>
  <c r="G56" i="8" s="1"/>
  <c r="F3" i="8" s="1"/>
  <c r="F81" i="8"/>
  <c r="G81" i="8" s="1"/>
  <c r="F85" i="8"/>
  <c r="G85" i="8" s="1"/>
  <c r="F40" i="8"/>
  <c r="G40" i="8" s="1"/>
  <c r="F62" i="8"/>
  <c r="G62" i="8" s="1"/>
  <c r="F66" i="8"/>
  <c r="G66" i="8" s="1"/>
  <c r="F103" i="8"/>
  <c r="G103" i="8" s="1"/>
  <c r="F37" i="8"/>
  <c r="G37" i="8" s="1"/>
  <c r="F44" i="8"/>
  <c r="G44" i="8" s="1"/>
  <c r="F112" i="8"/>
  <c r="G112" i="8" s="1"/>
  <c r="F70" i="8"/>
  <c r="G70" i="8" s="1"/>
  <c r="F53" i="8"/>
  <c r="G53" i="8" s="1"/>
  <c r="F63" i="8"/>
  <c r="G63" i="8" s="1"/>
  <c r="F107" i="8"/>
  <c r="G107" i="8" s="1"/>
  <c r="F92" i="8"/>
  <c r="G92" i="8" s="1"/>
  <c r="F79" i="8"/>
  <c r="G79" i="8" s="1"/>
  <c r="F105" i="8"/>
  <c r="G105" i="8" s="1"/>
  <c r="F100" i="8"/>
  <c r="G100" i="8" s="1"/>
  <c r="F54" i="8"/>
  <c r="G54" i="8" s="1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153" i="8"/>
  <c r="E149" i="8"/>
  <c r="E145" i="8"/>
  <c r="E141" i="8"/>
  <c r="E137" i="8"/>
  <c r="E133" i="8"/>
  <c r="E129" i="8"/>
  <c r="E125" i="8"/>
  <c r="E121" i="8"/>
  <c r="E117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136" i="8"/>
  <c r="E132" i="8"/>
  <c r="E128" i="8"/>
  <c r="E124" i="8"/>
  <c r="E120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151" i="8"/>
  <c r="E147" i="8"/>
  <c r="E143" i="8"/>
  <c r="E139" i="8"/>
  <c r="E135" i="8"/>
  <c r="E131" i="8"/>
  <c r="E127" i="8"/>
  <c r="E123" i="8"/>
  <c r="E119" i="8"/>
  <c r="E198" i="8"/>
  <c r="E182" i="8"/>
  <c r="E166" i="8"/>
  <c r="E150" i="8"/>
  <c r="E134" i="8"/>
  <c r="E118" i="8"/>
  <c r="E202" i="8"/>
  <c r="E154" i="8"/>
  <c r="E194" i="8"/>
  <c r="E178" i="8"/>
  <c r="E162" i="8"/>
  <c r="E146" i="8"/>
  <c r="E130" i="8"/>
  <c r="E186" i="8"/>
  <c r="E138" i="8"/>
  <c r="E206" i="8"/>
  <c r="E190" i="8"/>
  <c r="E174" i="8"/>
  <c r="E158" i="8"/>
  <c r="E142" i="8"/>
  <c r="E126" i="8"/>
  <c r="E170" i="8"/>
  <c r="E122" i="8"/>
  <c r="F44" i="2"/>
  <c r="F39" i="2"/>
  <c r="F48" i="2"/>
  <c r="F45" i="2"/>
  <c r="F43" i="2"/>
  <c r="F42" i="2"/>
  <c r="F40" i="2"/>
  <c r="F41" i="2"/>
  <c r="F46" i="2"/>
  <c r="F47" i="2"/>
  <c r="N12" i="2"/>
  <c r="K23" i="8"/>
  <c r="J20" i="8"/>
  <c r="G32" i="6" l="1"/>
  <c r="G33" i="6" s="1"/>
  <c r="G34" i="6" s="1"/>
  <c r="G35" i="6" s="1"/>
  <c r="G36" i="6"/>
  <c r="F120" i="8"/>
  <c r="G120" i="8" s="1"/>
  <c r="F118" i="8"/>
  <c r="G118" i="8" s="1"/>
  <c r="F142" i="8"/>
  <c r="G142" i="8" s="1"/>
  <c r="F184" i="8"/>
  <c r="G184" i="8" s="1"/>
  <c r="F167" i="8"/>
  <c r="G167" i="8" s="1"/>
  <c r="F199" i="8"/>
  <c r="G199" i="8" s="1"/>
  <c r="F164" i="8"/>
  <c r="G164" i="8" s="1"/>
  <c r="F143" i="8"/>
  <c r="G143" i="8" s="1"/>
  <c r="F180" i="8"/>
  <c r="G180" i="8" s="1"/>
  <c r="F175" i="8"/>
  <c r="G175" i="8" s="1"/>
  <c r="F127" i="8"/>
  <c r="G127" i="8" s="1"/>
  <c r="F172" i="8"/>
  <c r="G172" i="8" s="1"/>
  <c r="F181" i="8"/>
  <c r="G181" i="8" s="1"/>
  <c r="F121" i="8"/>
  <c r="G121" i="8" s="1"/>
  <c r="F158" i="8"/>
  <c r="G158" i="8" s="1"/>
  <c r="F189" i="8"/>
  <c r="G189" i="8" s="1"/>
  <c r="F145" i="8"/>
  <c r="G145" i="8" s="1"/>
  <c r="F195" i="8"/>
  <c r="G195" i="8" s="1"/>
  <c r="F154" i="8"/>
  <c r="G154" i="8" s="1"/>
  <c r="F155" i="8"/>
  <c r="G155" i="8" s="1"/>
  <c r="F179" i="8"/>
  <c r="G179" i="8" s="1"/>
  <c r="F185" i="8"/>
  <c r="G185" i="8" s="1"/>
  <c r="F159" i="8"/>
  <c r="G159" i="8" s="1"/>
  <c r="F117" i="8"/>
  <c r="G117" i="8" s="1"/>
  <c r="F153" i="8"/>
  <c r="G153" i="8" s="1"/>
  <c r="F178" i="8"/>
  <c r="G178" i="8" s="1"/>
  <c r="F173" i="8"/>
  <c r="G173" i="8" s="1"/>
  <c r="F152" i="8"/>
  <c r="G152" i="8" s="1"/>
  <c r="F161" i="8"/>
  <c r="G161" i="8" s="1"/>
  <c r="F183" i="8"/>
  <c r="G183" i="8" s="1"/>
  <c r="F149" i="8"/>
  <c r="G149" i="8" s="1"/>
  <c r="F141" i="8"/>
  <c r="G141" i="8" s="1"/>
  <c r="F166" i="8"/>
  <c r="G166" i="8" s="1"/>
  <c r="F192" i="8"/>
  <c r="G192" i="8" s="1"/>
  <c r="F138" i="8"/>
  <c r="G138" i="8" s="1"/>
  <c r="F148" i="8"/>
  <c r="G148" i="8" s="1"/>
  <c r="F201" i="8"/>
  <c r="G201" i="8" s="1"/>
  <c r="F162" i="8"/>
  <c r="G162" i="8" s="1"/>
  <c r="F204" i="8"/>
  <c r="G204" i="8" s="1"/>
  <c r="F139" i="8"/>
  <c r="G139" i="8" s="1"/>
  <c r="F203" i="8"/>
  <c r="G203" i="8" s="1"/>
  <c r="F205" i="8"/>
  <c r="G205" i="8" s="1"/>
  <c r="F125" i="8"/>
  <c r="G125" i="8" s="1"/>
  <c r="F197" i="8"/>
  <c r="G197" i="8" s="1"/>
  <c r="F133" i="8"/>
  <c r="G133" i="8" s="1"/>
  <c r="F130" i="8"/>
  <c r="G130" i="8" s="1"/>
  <c r="F156" i="8"/>
  <c r="G156" i="8" s="1"/>
  <c r="F137" i="8"/>
  <c r="G137" i="8" s="1"/>
  <c r="F170" i="8"/>
  <c r="G170" i="8" s="1"/>
  <c r="F196" i="8"/>
  <c r="G196" i="8" s="1"/>
  <c r="F163" i="8"/>
  <c r="G163" i="8" s="1"/>
  <c r="F147" i="8"/>
  <c r="G147" i="8" s="1"/>
  <c r="F136" i="8"/>
  <c r="G136" i="8" s="1"/>
  <c r="F191" i="8"/>
  <c r="G191" i="8" s="1"/>
  <c r="F150" i="8"/>
  <c r="G150" i="8" s="1"/>
  <c r="F123" i="8"/>
  <c r="G123" i="8" s="1"/>
  <c r="F122" i="8"/>
  <c r="G122" i="8" s="1"/>
  <c r="F187" i="8"/>
  <c r="G187" i="8" s="1"/>
  <c r="F126" i="8"/>
  <c r="G126" i="8" s="1"/>
  <c r="F169" i="8"/>
  <c r="G169" i="8" s="1"/>
  <c r="F135" i="8"/>
  <c r="G135" i="8" s="1"/>
  <c r="F182" i="8"/>
  <c r="G182" i="8" s="1"/>
  <c r="F160" i="8"/>
  <c r="G160" i="8" s="1"/>
  <c r="F128" i="8"/>
  <c r="G128" i="8" s="1"/>
  <c r="F131" i="8"/>
  <c r="G131" i="8" s="1"/>
  <c r="F124" i="8"/>
  <c r="G124" i="8" s="1"/>
  <c r="F134" i="8"/>
  <c r="G134" i="8" s="1"/>
  <c r="F132" i="8"/>
  <c r="G132" i="8" s="1"/>
  <c r="F194" i="8"/>
  <c r="G194" i="8" s="1"/>
  <c r="F146" i="8"/>
  <c r="G146" i="8" s="1"/>
  <c r="F157" i="8"/>
  <c r="G157" i="8" s="1"/>
  <c r="F151" i="8"/>
  <c r="G151" i="8" s="1"/>
  <c r="F198" i="8"/>
  <c r="G198" i="8" s="1"/>
  <c r="F200" i="8"/>
  <c r="G200" i="8" s="1"/>
  <c r="F186" i="8"/>
  <c r="G186" i="8" s="1"/>
  <c r="F171" i="8"/>
  <c r="G171" i="8" s="1"/>
  <c r="F119" i="8"/>
  <c r="G119" i="8" s="1"/>
  <c r="F144" i="8"/>
  <c r="G144" i="8" s="1"/>
  <c r="F177" i="8"/>
  <c r="G177" i="8" s="1"/>
  <c r="F165" i="8"/>
  <c r="G165" i="8" s="1"/>
  <c r="F206" i="8"/>
  <c r="G206" i="8" s="1"/>
  <c r="F140" i="8"/>
  <c r="G140" i="8" s="1"/>
  <c r="F193" i="8"/>
  <c r="G193" i="8" s="1"/>
  <c r="F174" i="8"/>
  <c r="G174" i="8" s="1"/>
  <c r="F176" i="8"/>
  <c r="G176" i="8" s="1"/>
  <c r="F168" i="8"/>
  <c r="G168" i="8" s="1"/>
  <c r="F188" i="8"/>
  <c r="G188" i="8" s="1"/>
  <c r="F190" i="8"/>
  <c r="G190" i="8" s="1"/>
  <c r="F129" i="8"/>
  <c r="G129" i="8" s="1"/>
  <c r="F202" i="8"/>
  <c r="G202" i="8" s="1"/>
  <c r="E265" i="8"/>
  <c r="E261" i="8"/>
  <c r="E257" i="8"/>
  <c r="E253" i="8"/>
  <c r="E249" i="8"/>
  <c r="E245" i="8"/>
  <c r="E241" i="8"/>
  <c r="E237" i="8"/>
  <c r="E233" i="8"/>
  <c r="E229" i="8"/>
  <c r="E225" i="8"/>
  <c r="E221" i="8"/>
  <c r="E217" i="8"/>
  <c r="E213" i="8"/>
  <c r="E209" i="8"/>
  <c r="E264" i="8"/>
  <c r="E260" i="8"/>
  <c r="E256" i="8"/>
  <c r="E252" i="8"/>
  <c r="E248" i="8"/>
  <c r="E244" i="8"/>
  <c r="E240" i="8"/>
  <c r="E236" i="8"/>
  <c r="E232" i="8"/>
  <c r="E228" i="8"/>
  <c r="E224" i="8"/>
  <c r="E220" i="8"/>
  <c r="E216" i="8"/>
  <c r="E212" i="8"/>
  <c r="E208" i="8"/>
  <c r="E263" i="8"/>
  <c r="E259" i="8"/>
  <c r="E255" i="8"/>
  <c r="E251" i="8"/>
  <c r="E247" i="8"/>
  <c r="E243" i="8"/>
  <c r="E239" i="8"/>
  <c r="E235" i="8"/>
  <c r="E231" i="8"/>
  <c r="E227" i="8"/>
  <c r="E223" i="8"/>
  <c r="E219" i="8"/>
  <c r="E215" i="8"/>
  <c r="E211" i="8"/>
  <c r="E207" i="8"/>
  <c r="E262" i="8"/>
  <c r="E246" i="8"/>
  <c r="E230" i="8"/>
  <c r="E214" i="8"/>
  <c r="E250" i="8"/>
  <c r="E258" i="8"/>
  <c r="E242" i="8"/>
  <c r="E226" i="8"/>
  <c r="E210" i="8"/>
  <c r="E234" i="8"/>
  <c r="E254" i="8"/>
  <c r="E238" i="8"/>
  <c r="E222" i="8"/>
  <c r="E266" i="8"/>
  <c r="E218" i="8"/>
  <c r="F54" i="2"/>
  <c r="F53" i="2"/>
  <c r="F50" i="2"/>
  <c r="F49" i="2"/>
  <c r="F52" i="2"/>
  <c r="F51" i="2"/>
  <c r="N13" i="2"/>
  <c r="F56" i="2"/>
  <c r="F55" i="2"/>
  <c r="K24" i="8"/>
  <c r="J21" i="8"/>
  <c r="G41" i="6" l="1"/>
  <c r="G37" i="6"/>
  <c r="G38" i="6" s="1"/>
  <c r="G39" i="6" s="1"/>
  <c r="G40" i="6" s="1"/>
  <c r="F208" i="8"/>
  <c r="G208" i="8" s="1"/>
  <c r="F213" i="8"/>
  <c r="G213" i="8" s="1"/>
  <c r="F211" i="8"/>
  <c r="G211" i="8" s="1"/>
  <c r="F220" i="8"/>
  <c r="G220" i="8" s="1"/>
  <c r="F247" i="8"/>
  <c r="G247" i="8" s="1"/>
  <c r="F225" i="8"/>
  <c r="G225" i="8" s="1"/>
  <c r="F258" i="8"/>
  <c r="G258" i="8" s="1"/>
  <c r="F236" i="8"/>
  <c r="G236" i="8" s="1"/>
  <c r="F228" i="8"/>
  <c r="G228" i="8" s="1"/>
  <c r="F221" i="8"/>
  <c r="G221" i="8" s="1"/>
  <c r="F242" i="8"/>
  <c r="G242" i="8" s="1"/>
  <c r="F233" i="8"/>
  <c r="G233" i="8" s="1"/>
  <c r="F259" i="8"/>
  <c r="G259" i="8" s="1"/>
  <c r="F255" i="8"/>
  <c r="G255" i="8" s="1"/>
  <c r="F219" i="8"/>
  <c r="G219" i="8" s="1"/>
  <c r="F257" i="8"/>
  <c r="G257" i="8" s="1"/>
  <c r="F249" i="8"/>
  <c r="G249" i="8" s="1"/>
  <c r="F241" i="8"/>
  <c r="G241" i="8" s="1"/>
  <c r="F223" i="8"/>
  <c r="G223" i="8" s="1"/>
  <c r="F238" i="8"/>
  <c r="G238" i="8" s="1"/>
  <c r="F235" i="8"/>
  <c r="G235" i="8" s="1"/>
  <c r="F231" i="8"/>
  <c r="G231" i="8" s="1"/>
  <c r="F224" i="8"/>
  <c r="G224" i="8" s="1"/>
  <c r="F245" i="8"/>
  <c r="G245" i="8" s="1"/>
  <c r="F214" i="8"/>
  <c r="G214" i="8" s="1"/>
  <c r="F265" i="8"/>
  <c r="G265" i="8" s="1"/>
  <c r="F250" i="8"/>
  <c r="G250" i="8" s="1"/>
  <c r="F239" i="8"/>
  <c r="G239" i="8" s="1"/>
  <c r="F234" i="8"/>
  <c r="G234" i="8" s="1"/>
  <c r="F226" i="8"/>
  <c r="G226" i="8" s="1"/>
  <c r="F262" i="8"/>
  <c r="G262" i="8" s="1"/>
  <c r="F227" i="8"/>
  <c r="G227" i="8" s="1"/>
  <c r="F222" i="8"/>
  <c r="G222" i="8" s="1"/>
  <c r="F253" i="8"/>
  <c r="G253" i="8" s="1"/>
  <c r="F237" i="8"/>
  <c r="G237" i="8" s="1"/>
  <c r="F240" i="8"/>
  <c r="G240" i="8" s="1"/>
  <c r="F217" i="8"/>
  <c r="G217" i="8" s="1"/>
  <c r="F251" i="8"/>
  <c r="G251" i="8" s="1"/>
  <c r="F244" i="8"/>
  <c r="G244" i="8" s="1"/>
  <c r="F207" i="8"/>
  <c r="G207" i="8" s="1"/>
  <c r="F212" i="8"/>
  <c r="G212" i="8" s="1"/>
  <c r="F263" i="8"/>
  <c r="G263" i="8" s="1"/>
  <c r="F230" i="8"/>
  <c r="G230" i="8" s="1"/>
  <c r="F254" i="8"/>
  <c r="G254" i="8" s="1"/>
  <c r="F216" i="8"/>
  <c r="G216" i="8" s="1"/>
  <c r="F215" i="8"/>
  <c r="G215" i="8" s="1"/>
  <c r="F256" i="8"/>
  <c r="G256" i="8" s="1"/>
  <c r="F252" i="8"/>
  <c r="G252" i="8" s="1"/>
  <c r="F243" i="8"/>
  <c r="G243" i="8" s="1"/>
  <c r="F210" i="8"/>
  <c r="G210" i="8" s="1"/>
  <c r="F264" i="8"/>
  <c r="G264" i="8" s="1"/>
  <c r="F209" i="8"/>
  <c r="G209" i="8" s="1"/>
  <c r="F266" i="8"/>
  <c r="G266" i="8" s="1"/>
  <c r="F248" i="8"/>
  <c r="G248" i="8" s="1"/>
  <c r="F229" i="8"/>
  <c r="G229" i="8" s="1"/>
  <c r="F261" i="8"/>
  <c r="G261" i="8" s="1"/>
  <c r="F260" i="8"/>
  <c r="G260" i="8" s="1"/>
  <c r="F246" i="8"/>
  <c r="G246" i="8" s="1"/>
  <c r="F232" i="8"/>
  <c r="G232" i="8" s="1"/>
  <c r="F218" i="8"/>
  <c r="G218" i="8" s="1"/>
  <c r="E353" i="8"/>
  <c r="E349" i="8"/>
  <c r="E345" i="8"/>
  <c r="E341" i="8"/>
  <c r="E337" i="8"/>
  <c r="E333" i="8"/>
  <c r="E329" i="8"/>
  <c r="E325" i="8"/>
  <c r="E321" i="8"/>
  <c r="E317" i="8"/>
  <c r="E313" i="8"/>
  <c r="E309" i="8"/>
  <c r="E305" i="8"/>
  <c r="E301" i="8"/>
  <c r="E297" i="8"/>
  <c r="E293" i="8"/>
  <c r="E289" i="8"/>
  <c r="E285" i="8"/>
  <c r="E281" i="8"/>
  <c r="E277" i="8"/>
  <c r="E273" i="8"/>
  <c r="E269" i="8"/>
  <c r="E356" i="8"/>
  <c r="E352" i="8"/>
  <c r="E348" i="8"/>
  <c r="E344" i="8"/>
  <c r="E340" i="8"/>
  <c r="E336" i="8"/>
  <c r="E332" i="8"/>
  <c r="E328" i="8"/>
  <c r="E324" i="8"/>
  <c r="E320" i="8"/>
  <c r="E316" i="8"/>
  <c r="E312" i="8"/>
  <c r="E308" i="8"/>
  <c r="E304" i="8"/>
  <c r="E300" i="8"/>
  <c r="E296" i="8"/>
  <c r="E292" i="8"/>
  <c r="E288" i="8"/>
  <c r="E284" i="8"/>
  <c r="E280" i="8"/>
  <c r="E276" i="8"/>
  <c r="E272" i="8"/>
  <c r="E268" i="8"/>
  <c r="E355" i="8"/>
  <c r="E351" i="8"/>
  <c r="E347" i="8"/>
  <c r="E343" i="8"/>
  <c r="E339" i="8"/>
  <c r="E335" i="8"/>
  <c r="E331" i="8"/>
  <c r="E327" i="8"/>
  <c r="E323" i="8"/>
  <c r="E319" i="8"/>
  <c r="E315" i="8"/>
  <c r="E311" i="8"/>
  <c r="E307" i="8"/>
  <c r="E303" i="8"/>
  <c r="E299" i="8"/>
  <c r="E295" i="8"/>
  <c r="E291" i="8"/>
  <c r="E287" i="8"/>
  <c r="E283" i="8"/>
  <c r="E279" i="8"/>
  <c r="E275" i="8"/>
  <c r="E271" i="8"/>
  <c r="E267" i="8"/>
  <c r="E342" i="8"/>
  <c r="E326" i="8"/>
  <c r="E310" i="8"/>
  <c r="E294" i="8"/>
  <c r="E278" i="8"/>
  <c r="E346" i="8"/>
  <c r="E298" i="8"/>
  <c r="E354" i="8"/>
  <c r="E338" i="8"/>
  <c r="E322" i="8"/>
  <c r="E306" i="8"/>
  <c r="E290" i="8"/>
  <c r="E274" i="8"/>
  <c r="E330" i="8"/>
  <c r="E282" i="8"/>
  <c r="E350" i="8"/>
  <c r="E334" i="8"/>
  <c r="E318" i="8"/>
  <c r="E302" i="8"/>
  <c r="E286" i="8"/>
  <c r="E270" i="8"/>
  <c r="E314" i="8"/>
  <c r="N14" i="2"/>
  <c r="K25" i="8"/>
  <c r="J22" i="8"/>
  <c r="G42" i="6" l="1"/>
  <c r="G43" i="6" s="1"/>
  <c r="G44" i="6" s="1"/>
  <c r="G45" i="6" s="1"/>
  <c r="G46" i="6"/>
  <c r="F291" i="8"/>
  <c r="G291" i="8" s="1"/>
  <c r="F293" i="8"/>
  <c r="G293" i="8" s="1"/>
  <c r="F347" i="8"/>
  <c r="G347" i="8" s="1"/>
  <c r="F342" i="8"/>
  <c r="G342" i="8" s="1"/>
  <c r="F325" i="8"/>
  <c r="G325" i="8" s="1"/>
  <c r="F274" i="8"/>
  <c r="G274" i="8" s="1"/>
  <c r="F323" i="8"/>
  <c r="G323" i="8" s="1"/>
  <c r="F275" i="8"/>
  <c r="G275" i="8" s="1"/>
  <c r="F277" i="8"/>
  <c r="G277" i="8" s="1"/>
  <c r="F282" i="8"/>
  <c r="G282" i="8" s="1"/>
  <c r="F339" i="8"/>
  <c r="G339" i="8" s="1"/>
  <c r="F273" i="8"/>
  <c r="G273" i="8" s="1"/>
  <c r="F283" i="8"/>
  <c r="G283" i="8" s="1"/>
  <c r="F297" i="8"/>
  <c r="G297" i="8" s="1"/>
  <c r="F313" i="8"/>
  <c r="G313" i="8" s="1"/>
  <c r="F294" i="8"/>
  <c r="G294" i="8" s="1"/>
  <c r="F340" i="8"/>
  <c r="G340" i="8" s="1"/>
  <c r="F267" i="8"/>
  <c r="G267" i="8" s="1"/>
  <c r="F324" i="8"/>
  <c r="G324" i="8" s="1"/>
  <c r="F327" i="8"/>
  <c r="G327" i="8" s="1"/>
  <c r="F300" i="8"/>
  <c r="G300" i="8" s="1"/>
  <c r="F305" i="8"/>
  <c r="G305" i="8" s="1"/>
  <c r="F338" i="8"/>
  <c r="G338" i="8" s="1"/>
  <c r="F353" i="8"/>
  <c r="G353" i="8" s="1"/>
  <c r="F343" i="8"/>
  <c r="G343" i="8" s="1"/>
  <c r="F333" i="8"/>
  <c r="G333" i="8" s="1"/>
  <c r="F348" i="8"/>
  <c r="G348" i="8" s="1"/>
  <c r="F321" i="8"/>
  <c r="G321" i="8" s="1"/>
  <c r="F284" i="8"/>
  <c r="G284" i="8" s="1"/>
  <c r="F288" i="8"/>
  <c r="G288" i="8" s="1"/>
  <c r="F311" i="8"/>
  <c r="G311" i="8" s="1"/>
  <c r="F270" i="8"/>
  <c r="G270" i="8" s="1"/>
  <c r="F322" i="8"/>
  <c r="G322" i="8" s="1"/>
  <c r="F312" i="8"/>
  <c r="G312" i="8" s="1"/>
  <c r="F349" i="8"/>
  <c r="G349" i="8" s="1"/>
  <c r="F319" i="8"/>
  <c r="G319" i="8" s="1"/>
  <c r="F298" i="8"/>
  <c r="G298" i="8" s="1"/>
  <c r="F318" i="8"/>
  <c r="G318" i="8" s="1"/>
  <c r="F290" i="8"/>
  <c r="G290" i="8" s="1"/>
  <c r="F354" i="8"/>
  <c r="G354" i="8" s="1"/>
  <c r="F344" i="8"/>
  <c r="G344" i="8" s="1"/>
  <c r="F346" i="8"/>
  <c r="G346" i="8" s="1"/>
  <c r="F308" i="8"/>
  <c r="G308" i="8" s="1"/>
  <c r="F336" i="8"/>
  <c r="G336" i="8" s="1"/>
  <c r="F269" i="8"/>
  <c r="G269" i="8" s="1"/>
  <c r="F351" i="8"/>
  <c r="G351" i="8" s="1"/>
  <c r="F279" i="8"/>
  <c r="G279" i="8" s="1"/>
  <c r="F301" i="8"/>
  <c r="G301" i="8" s="1"/>
  <c r="F314" i="8"/>
  <c r="G314" i="8" s="1"/>
  <c r="F272" i="8"/>
  <c r="G272" i="8" s="1"/>
  <c r="F331" i="8"/>
  <c r="G331" i="8" s="1"/>
  <c r="F302" i="8"/>
  <c r="G302" i="8" s="1"/>
  <c r="F278" i="8"/>
  <c r="G278" i="8" s="1"/>
  <c r="F296" i="8"/>
  <c r="G296" i="8" s="1"/>
  <c r="F330" i="8"/>
  <c r="G330" i="8" s="1"/>
  <c r="F285" i="8"/>
  <c r="G285" i="8" s="1"/>
  <c r="F289" i="8"/>
  <c r="G289" i="8" s="1"/>
  <c r="F355" i="8"/>
  <c r="G355" i="8" s="1"/>
  <c r="F281" i="8"/>
  <c r="G281" i="8" s="1"/>
  <c r="F328" i="8"/>
  <c r="G328" i="8" s="1"/>
  <c r="F315" i="8"/>
  <c r="G315" i="8" s="1"/>
  <c r="F295" i="8"/>
  <c r="G295" i="8" s="1"/>
  <c r="F316" i="8"/>
  <c r="G316" i="8" s="1"/>
  <c r="F299" i="8"/>
  <c r="G299" i="8" s="1"/>
  <c r="F304" i="8"/>
  <c r="G304" i="8" s="1"/>
  <c r="F345" i="8"/>
  <c r="G345" i="8" s="1"/>
  <c r="F326" i="8"/>
  <c r="G326" i="8" s="1"/>
  <c r="F306" i="8"/>
  <c r="G306" i="8" s="1"/>
  <c r="F303" i="8"/>
  <c r="G303" i="8" s="1"/>
  <c r="F286" i="8"/>
  <c r="G286" i="8" s="1"/>
  <c r="F337" i="8"/>
  <c r="G337" i="8" s="1"/>
  <c r="F341" i="8"/>
  <c r="G341" i="8" s="1"/>
  <c r="F334" i="8"/>
  <c r="G334" i="8" s="1"/>
  <c r="F287" i="8"/>
  <c r="G287" i="8" s="1"/>
  <c r="F332" i="8"/>
  <c r="G332" i="8" s="1"/>
  <c r="F307" i="8"/>
  <c r="G307" i="8" s="1"/>
  <c r="F310" i="8"/>
  <c r="G310" i="8" s="1"/>
  <c r="F350" i="8"/>
  <c r="G350" i="8" s="1"/>
  <c r="F280" i="8"/>
  <c r="G280" i="8" s="1"/>
  <c r="F276" i="8"/>
  <c r="G276" i="8" s="1"/>
  <c r="F320" i="8"/>
  <c r="G320" i="8" s="1"/>
  <c r="F292" i="8"/>
  <c r="G292" i="8" s="1"/>
  <c r="F335" i="8"/>
  <c r="G335" i="8" s="1"/>
  <c r="F268" i="8"/>
  <c r="G268" i="8" s="1"/>
  <c r="F309" i="8"/>
  <c r="G309" i="8" s="1"/>
  <c r="F317" i="8"/>
  <c r="G317" i="8" s="1"/>
  <c r="F329" i="8"/>
  <c r="G329" i="8" s="1"/>
  <c r="F356" i="8"/>
  <c r="G356" i="8" s="1"/>
  <c r="F352" i="8"/>
  <c r="G352" i="8" s="1"/>
  <c r="F271" i="8"/>
  <c r="G271" i="8" s="1"/>
  <c r="E425" i="8"/>
  <c r="E421" i="8"/>
  <c r="E417" i="8"/>
  <c r="E413" i="8"/>
  <c r="E409" i="8"/>
  <c r="E405" i="8"/>
  <c r="E401" i="8"/>
  <c r="E397" i="8"/>
  <c r="E393" i="8"/>
  <c r="E389" i="8"/>
  <c r="E385" i="8"/>
  <c r="E381" i="8"/>
  <c r="E377" i="8"/>
  <c r="E373" i="8"/>
  <c r="E369" i="8"/>
  <c r="E365" i="8"/>
  <c r="E361" i="8"/>
  <c r="E357" i="8"/>
  <c r="E424" i="8"/>
  <c r="E420" i="8"/>
  <c r="E416" i="8"/>
  <c r="E412" i="8"/>
  <c r="E408" i="8"/>
  <c r="E404" i="8"/>
  <c r="E400" i="8"/>
  <c r="E396" i="8"/>
  <c r="E392" i="8"/>
  <c r="E388" i="8"/>
  <c r="E384" i="8"/>
  <c r="E380" i="8"/>
  <c r="E376" i="8"/>
  <c r="E372" i="8"/>
  <c r="E368" i="8"/>
  <c r="E364" i="8"/>
  <c r="E360" i="8"/>
  <c r="E423" i="8"/>
  <c r="E419" i="8"/>
  <c r="E415" i="8"/>
  <c r="E411" i="8"/>
  <c r="E407" i="8"/>
  <c r="E403" i="8"/>
  <c r="E399" i="8"/>
  <c r="E395" i="8"/>
  <c r="E391" i="8"/>
  <c r="E387" i="8"/>
  <c r="E383" i="8"/>
  <c r="E379" i="8"/>
  <c r="E375" i="8"/>
  <c r="E371" i="8"/>
  <c r="E367" i="8"/>
  <c r="E363" i="8"/>
  <c r="E359" i="8"/>
  <c r="E422" i="8"/>
  <c r="E406" i="8"/>
  <c r="E390" i="8"/>
  <c r="E374" i="8"/>
  <c r="E358" i="8"/>
  <c r="E410" i="8"/>
  <c r="E418" i="8"/>
  <c r="E402" i="8"/>
  <c r="E386" i="8"/>
  <c r="E370" i="8"/>
  <c r="E426" i="8"/>
  <c r="E378" i="8"/>
  <c r="E414" i="8"/>
  <c r="E398" i="8"/>
  <c r="E382" i="8"/>
  <c r="E366" i="8"/>
  <c r="E394" i="8"/>
  <c r="E362" i="8"/>
  <c r="J23" i="8"/>
  <c r="K26" i="8"/>
  <c r="G47" i="6" l="1"/>
  <c r="G48" i="6" s="1"/>
  <c r="G49" i="6" s="1"/>
  <c r="G50" i="6" s="1"/>
  <c r="G51" i="6"/>
  <c r="F396" i="8"/>
  <c r="G396" i="8" s="1"/>
  <c r="F394" i="8"/>
  <c r="G394" i="8" s="1"/>
  <c r="F359" i="8"/>
  <c r="G359" i="8" s="1"/>
  <c r="F400" i="8"/>
  <c r="G400" i="8" s="1"/>
  <c r="F364" i="8"/>
  <c r="G364" i="8" s="1"/>
  <c r="F378" i="8"/>
  <c r="G378" i="8" s="1"/>
  <c r="F362" i="8"/>
  <c r="G362" i="8" s="1"/>
  <c r="F412" i="8"/>
  <c r="G412" i="8" s="1"/>
  <c r="F390" i="8"/>
  <c r="G390" i="8" s="1"/>
  <c r="F413" i="8"/>
  <c r="G413" i="8" s="1"/>
  <c r="F410" i="8"/>
  <c r="G410" i="8" s="1"/>
  <c r="F409" i="8"/>
  <c r="G409" i="8" s="1"/>
  <c r="F391" i="8"/>
  <c r="G391" i="8" s="1"/>
  <c r="F402" i="8"/>
  <c r="G402" i="8" s="1"/>
  <c r="F366" i="8"/>
  <c r="G366" i="8" s="1"/>
  <c r="F408" i="8"/>
  <c r="G408" i="8" s="1"/>
  <c r="F419" i="8"/>
  <c r="G419" i="8" s="1"/>
  <c r="F386" i="8"/>
  <c r="G386" i="8" s="1"/>
  <c r="F401" i="8"/>
  <c r="G401" i="8" s="1"/>
  <c r="F383" i="8"/>
  <c r="G383" i="8" s="1"/>
  <c r="F411" i="8"/>
  <c r="G411" i="8" s="1"/>
  <c r="F379" i="8"/>
  <c r="G379" i="8" s="1"/>
  <c r="F363" i="8"/>
  <c r="G363" i="8" s="1"/>
  <c r="F406" i="8"/>
  <c r="G406" i="8" s="1"/>
  <c r="F381" i="8"/>
  <c r="G381" i="8" s="1"/>
  <c r="F357" i="8"/>
  <c r="G357" i="8" s="1"/>
  <c r="F392" i="8"/>
  <c r="G392" i="8" s="1"/>
  <c r="F423" i="8"/>
  <c r="G423" i="8" s="1"/>
  <c r="F374" i="8"/>
  <c r="G374" i="8" s="1"/>
  <c r="F384" i="8"/>
  <c r="G384" i="8" s="1"/>
  <c r="F404" i="8"/>
  <c r="G404" i="8" s="1"/>
  <c r="F358" i="8"/>
  <c r="G358" i="8" s="1"/>
  <c r="F380" i="8"/>
  <c r="G380" i="8" s="1"/>
  <c r="F403" i="8"/>
  <c r="G403" i="8" s="1"/>
  <c r="F368" i="8"/>
  <c r="G368" i="8" s="1"/>
  <c r="F399" i="8"/>
  <c r="G399" i="8" s="1"/>
  <c r="F369" i="8"/>
  <c r="G369" i="8" s="1"/>
  <c r="F397" i="8"/>
  <c r="G397" i="8" s="1"/>
  <c r="F395" i="8"/>
  <c r="G395" i="8" s="1"/>
  <c r="F361" i="8"/>
  <c r="G361" i="8" s="1"/>
  <c r="F375" i="8"/>
  <c r="G375" i="8" s="1"/>
  <c r="F405" i="8"/>
  <c r="G405" i="8" s="1"/>
  <c r="F418" i="8"/>
  <c r="G418" i="8" s="1"/>
  <c r="F422" i="8"/>
  <c r="G422" i="8" s="1"/>
  <c r="F426" i="8"/>
  <c r="G426" i="8" s="1"/>
  <c r="F370" i="8"/>
  <c r="G370" i="8" s="1"/>
  <c r="F373" i="8"/>
  <c r="G373" i="8" s="1"/>
  <c r="F393" i="8"/>
  <c r="G393" i="8" s="1"/>
  <c r="F389" i="8"/>
  <c r="G389" i="8" s="1"/>
  <c r="F424" i="8"/>
  <c r="G424" i="8" s="1"/>
  <c r="F415" i="8"/>
  <c r="G415" i="8" s="1"/>
  <c r="F367" i="8"/>
  <c r="G367" i="8" s="1"/>
  <c r="F407" i="8"/>
  <c r="G407" i="8" s="1"/>
  <c r="F382" i="8"/>
  <c r="G382" i="8" s="1"/>
  <c r="F414" i="8"/>
  <c r="G414" i="8" s="1"/>
  <c r="F385" i="8"/>
  <c r="G385" i="8" s="1"/>
  <c r="F416" i="8"/>
  <c r="G416" i="8" s="1"/>
  <c r="F376" i="8"/>
  <c r="G376" i="8" s="1"/>
  <c r="F417" i="8"/>
  <c r="G417" i="8" s="1"/>
  <c r="F420" i="8"/>
  <c r="G420" i="8" s="1"/>
  <c r="F388" i="8"/>
  <c r="G388" i="8" s="1"/>
  <c r="F365" i="8"/>
  <c r="G365" i="8" s="1"/>
  <c r="F421" i="8"/>
  <c r="G421" i="8" s="1"/>
  <c r="F371" i="8"/>
  <c r="G371" i="8" s="1"/>
  <c r="F398" i="8"/>
  <c r="G398" i="8" s="1"/>
  <c r="F425" i="8"/>
  <c r="G425" i="8" s="1"/>
  <c r="F387" i="8"/>
  <c r="G387" i="8" s="1"/>
  <c r="F372" i="8"/>
  <c r="G372" i="8" s="1"/>
  <c r="F360" i="8"/>
  <c r="G360" i="8" s="1"/>
  <c r="F377" i="8"/>
  <c r="G377" i="8" s="1"/>
  <c r="E505" i="8"/>
  <c r="E501" i="8"/>
  <c r="E497" i="8"/>
  <c r="E493" i="8"/>
  <c r="E489" i="8"/>
  <c r="E485" i="8"/>
  <c r="E481" i="8"/>
  <c r="E477" i="8"/>
  <c r="E473" i="8"/>
  <c r="E469" i="8"/>
  <c r="E465" i="8"/>
  <c r="E461" i="8"/>
  <c r="E457" i="8"/>
  <c r="E453" i="8"/>
  <c r="E449" i="8"/>
  <c r="E445" i="8"/>
  <c r="E441" i="8"/>
  <c r="E437" i="8"/>
  <c r="E433" i="8"/>
  <c r="E429" i="8"/>
  <c r="E504" i="8"/>
  <c r="E500" i="8"/>
  <c r="E496" i="8"/>
  <c r="E492" i="8"/>
  <c r="E488" i="8"/>
  <c r="E484" i="8"/>
  <c r="E480" i="8"/>
  <c r="E476" i="8"/>
  <c r="E472" i="8"/>
  <c r="E468" i="8"/>
  <c r="E464" i="8"/>
  <c r="E460" i="8"/>
  <c r="E456" i="8"/>
  <c r="E452" i="8"/>
  <c r="E448" i="8"/>
  <c r="E444" i="8"/>
  <c r="E440" i="8"/>
  <c r="E436" i="8"/>
  <c r="E432" i="8"/>
  <c r="E428" i="8"/>
  <c r="E503" i="8"/>
  <c r="E499" i="8"/>
  <c r="E495" i="8"/>
  <c r="E491" i="8"/>
  <c r="E487" i="8"/>
  <c r="E483" i="8"/>
  <c r="E479" i="8"/>
  <c r="E475" i="8"/>
  <c r="E471" i="8"/>
  <c r="E467" i="8"/>
  <c r="E463" i="8"/>
  <c r="E459" i="8"/>
  <c r="E455" i="8"/>
  <c r="E451" i="8"/>
  <c r="E447" i="8"/>
  <c r="E443" i="8"/>
  <c r="E439" i="8"/>
  <c r="E435" i="8"/>
  <c r="E431" i="8"/>
  <c r="E427" i="8"/>
  <c r="E502" i="8"/>
  <c r="E486" i="8"/>
  <c r="E470" i="8"/>
  <c r="E454" i="8"/>
  <c r="E438" i="8"/>
  <c r="E506" i="8"/>
  <c r="E458" i="8"/>
  <c r="E498" i="8"/>
  <c r="E482" i="8"/>
  <c r="E466" i="8"/>
  <c r="E450" i="8"/>
  <c r="E434" i="8"/>
  <c r="E490" i="8"/>
  <c r="E494" i="8"/>
  <c r="E478" i="8"/>
  <c r="E462" i="8"/>
  <c r="E446" i="8"/>
  <c r="E430" i="8"/>
  <c r="E474" i="8"/>
  <c r="E442" i="8"/>
  <c r="J24" i="8"/>
  <c r="K27" i="8"/>
  <c r="G56" i="6" l="1"/>
  <c r="G52" i="6"/>
  <c r="G53" i="6" s="1"/>
  <c r="G54" i="6" s="1"/>
  <c r="G55" i="6" s="1"/>
  <c r="F439" i="8"/>
  <c r="G439" i="8" s="1"/>
  <c r="F465" i="8"/>
  <c r="G465" i="8" s="1"/>
  <c r="F459" i="8"/>
  <c r="G459" i="8" s="1"/>
  <c r="F444" i="8"/>
  <c r="G444" i="8" s="1"/>
  <c r="F453" i="8"/>
  <c r="G453" i="8" s="1"/>
  <c r="F501" i="8"/>
  <c r="G501" i="8" s="1"/>
  <c r="F504" i="8"/>
  <c r="G504" i="8" s="1"/>
  <c r="F438" i="8"/>
  <c r="G438" i="8" s="1"/>
  <c r="F441" i="8"/>
  <c r="G441" i="8" s="1"/>
  <c r="F489" i="8"/>
  <c r="G489" i="8" s="1"/>
  <c r="F463" i="8"/>
  <c r="G463" i="8" s="1"/>
  <c r="F499" i="8"/>
  <c r="G499" i="8" s="1"/>
  <c r="F481" i="8"/>
  <c r="G481" i="8" s="1"/>
  <c r="F431" i="8"/>
  <c r="G431" i="8" s="1"/>
  <c r="F480" i="8"/>
  <c r="G480" i="8" s="1"/>
  <c r="F502" i="8"/>
  <c r="G502" i="8" s="1"/>
  <c r="F427" i="8"/>
  <c r="G427" i="8" s="1"/>
  <c r="F452" i="8"/>
  <c r="G452" i="8" s="1"/>
  <c r="F428" i="8"/>
  <c r="G428" i="8" s="1"/>
  <c r="F458" i="8"/>
  <c r="G458" i="8" s="1"/>
  <c r="F455" i="8"/>
  <c r="G455" i="8" s="1"/>
  <c r="F467" i="8"/>
  <c r="G467" i="8" s="1"/>
  <c r="F471" i="8"/>
  <c r="G471" i="8" s="1"/>
  <c r="F496" i="8"/>
  <c r="G496" i="8" s="1"/>
  <c r="F470" i="8"/>
  <c r="G470" i="8" s="1"/>
  <c r="F445" i="8"/>
  <c r="G445" i="8" s="1"/>
  <c r="F457" i="8"/>
  <c r="G457" i="8" s="1"/>
  <c r="F430" i="8"/>
  <c r="G430" i="8" s="1"/>
  <c r="F449" i="8"/>
  <c r="G449" i="8" s="1"/>
  <c r="F485" i="8"/>
  <c r="G485" i="8" s="1"/>
  <c r="F437" i="8"/>
  <c r="G437" i="8" s="1"/>
  <c r="F494" i="8"/>
  <c r="G494" i="8" s="1"/>
  <c r="F476" i="8"/>
  <c r="G476" i="8" s="1"/>
  <c r="F497" i="8"/>
  <c r="G497" i="8" s="1"/>
  <c r="F460" i="8"/>
  <c r="G460" i="8" s="1"/>
  <c r="F469" i="8"/>
  <c r="G469" i="8" s="1"/>
  <c r="F433" i="8"/>
  <c r="G433" i="8" s="1"/>
  <c r="F461" i="8"/>
  <c r="G461" i="8" s="1"/>
  <c r="F443" i="8"/>
  <c r="G443" i="8" s="1"/>
  <c r="F464" i="8"/>
  <c r="G464" i="8" s="1"/>
  <c r="F495" i="8"/>
  <c r="G495" i="8" s="1"/>
  <c r="F505" i="8"/>
  <c r="G505" i="8" s="1"/>
  <c r="F456" i="8"/>
  <c r="G456" i="8" s="1"/>
  <c r="F487" i="8"/>
  <c r="G487" i="8" s="1"/>
  <c r="F488" i="8"/>
  <c r="G488" i="8" s="1"/>
  <c r="F468" i="8"/>
  <c r="G468" i="8" s="1"/>
  <c r="F435" i="8"/>
  <c r="G435" i="8" s="1"/>
  <c r="F479" i="8"/>
  <c r="G479" i="8" s="1"/>
  <c r="F474" i="8"/>
  <c r="G474" i="8" s="1"/>
  <c r="F436" i="8"/>
  <c r="G436" i="8" s="1"/>
  <c r="F490" i="8"/>
  <c r="G490" i="8" s="1"/>
  <c r="F498" i="8"/>
  <c r="G498" i="8" s="1"/>
  <c r="F454" i="8"/>
  <c r="G454" i="8" s="1"/>
  <c r="F477" i="8"/>
  <c r="G477" i="8" s="1"/>
  <c r="F484" i="8"/>
  <c r="G484" i="8" s="1"/>
  <c r="F500" i="8"/>
  <c r="G500" i="8" s="1"/>
  <c r="F493" i="8"/>
  <c r="G493" i="8" s="1"/>
  <c r="F491" i="8"/>
  <c r="G491" i="8" s="1"/>
  <c r="F472" i="8"/>
  <c r="G472" i="8" s="1"/>
  <c r="F462" i="8"/>
  <c r="G462" i="8" s="1"/>
  <c r="F448" i="8"/>
  <c r="G448" i="8" s="1"/>
  <c r="F451" i="8"/>
  <c r="G451" i="8" s="1"/>
  <c r="F450" i="8"/>
  <c r="G450" i="8" s="1"/>
  <c r="F503" i="8"/>
  <c r="G503" i="8" s="1"/>
  <c r="F466" i="8"/>
  <c r="G466" i="8" s="1"/>
  <c r="F486" i="8"/>
  <c r="G486" i="8" s="1"/>
  <c r="F440" i="8"/>
  <c r="G440" i="8" s="1"/>
  <c r="F446" i="8"/>
  <c r="G446" i="8" s="1"/>
  <c r="F482" i="8"/>
  <c r="G482" i="8" s="1"/>
  <c r="F434" i="8"/>
  <c r="G434" i="8" s="1"/>
  <c r="F432" i="8"/>
  <c r="G432" i="8" s="1"/>
  <c r="F473" i="8"/>
  <c r="G473" i="8" s="1"/>
  <c r="F447" i="8"/>
  <c r="G447" i="8" s="1"/>
  <c r="F506" i="8"/>
  <c r="G506" i="8" s="1"/>
  <c r="F475" i="8"/>
  <c r="G475" i="8" s="1"/>
  <c r="F442" i="8"/>
  <c r="G442" i="8" s="1"/>
  <c r="F429" i="8"/>
  <c r="G429" i="8" s="1"/>
  <c r="F492" i="8"/>
  <c r="G492" i="8" s="1"/>
  <c r="F483" i="8"/>
  <c r="G483" i="8" s="1"/>
  <c r="F478" i="8"/>
  <c r="G478" i="8" s="1"/>
  <c r="E583" i="8"/>
  <c r="E579" i="8"/>
  <c r="E586" i="8"/>
  <c r="E582" i="8"/>
  <c r="E578" i="8"/>
  <c r="E585" i="8"/>
  <c r="E581" i="8"/>
  <c r="E577" i="8"/>
  <c r="E580" i="8"/>
  <c r="E573" i="8"/>
  <c r="E569" i="8"/>
  <c r="E565" i="8"/>
  <c r="E561" i="8"/>
  <c r="E557" i="8"/>
  <c r="E553" i="8"/>
  <c r="E549" i="8"/>
  <c r="E545" i="8"/>
  <c r="E541" i="8"/>
  <c r="E537" i="8"/>
  <c r="E533" i="8"/>
  <c r="E529" i="8"/>
  <c r="E525" i="8"/>
  <c r="E521" i="8"/>
  <c r="E517" i="8"/>
  <c r="E513" i="8"/>
  <c r="E509" i="8"/>
  <c r="E576" i="8"/>
  <c r="E572" i="8"/>
  <c r="E568" i="8"/>
  <c r="E564" i="8"/>
  <c r="E560" i="8"/>
  <c r="E556" i="8"/>
  <c r="E552" i="8"/>
  <c r="E548" i="8"/>
  <c r="E544" i="8"/>
  <c r="E540" i="8"/>
  <c r="E536" i="8"/>
  <c r="E532" i="8"/>
  <c r="E528" i="8"/>
  <c r="E524" i="8"/>
  <c r="E520" i="8"/>
  <c r="E516" i="8"/>
  <c r="E512" i="8"/>
  <c r="E508" i="8"/>
  <c r="E575" i="8"/>
  <c r="E571" i="8"/>
  <c r="E567" i="8"/>
  <c r="E563" i="8"/>
  <c r="E559" i="8"/>
  <c r="E555" i="8"/>
  <c r="E551" i="8"/>
  <c r="E547" i="8"/>
  <c r="E543" i="8"/>
  <c r="E539" i="8"/>
  <c r="E535" i="8"/>
  <c r="E531" i="8"/>
  <c r="E527" i="8"/>
  <c r="E523" i="8"/>
  <c r="E519" i="8"/>
  <c r="E515" i="8"/>
  <c r="E511" i="8"/>
  <c r="E507" i="8"/>
  <c r="E566" i="8"/>
  <c r="E550" i="8"/>
  <c r="E534" i="8"/>
  <c r="E518" i="8"/>
  <c r="E584" i="8"/>
  <c r="E562" i="8"/>
  <c r="E546" i="8"/>
  <c r="E530" i="8"/>
  <c r="E514" i="8"/>
  <c r="E538" i="8"/>
  <c r="E574" i="8"/>
  <c r="E558" i="8"/>
  <c r="E542" i="8"/>
  <c r="E526" i="8"/>
  <c r="E510" i="8"/>
  <c r="E570" i="8"/>
  <c r="E554" i="8"/>
  <c r="E522" i="8"/>
  <c r="J25" i="8"/>
  <c r="K28" i="8"/>
  <c r="G61" i="6" l="1"/>
  <c r="G57" i="6"/>
  <c r="G58" i="6" s="1"/>
  <c r="G59" i="6" s="1"/>
  <c r="G60" i="6" s="1"/>
  <c r="F553" i="8"/>
  <c r="G553" i="8" s="1"/>
  <c r="F526" i="8"/>
  <c r="G526" i="8" s="1"/>
  <c r="F518" i="8"/>
  <c r="G518" i="8" s="1"/>
  <c r="F548" i="8"/>
  <c r="G548" i="8" s="1"/>
  <c r="F510" i="8"/>
  <c r="G510" i="8" s="1"/>
  <c r="F585" i="8"/>
  <c r="G585" i="8" s="1"/>
  <c r="F509" i="8"/>
  <c r="G509" i="8" s="1"/>
  <c r="F563" i="8"/>
  <c r="G563" i="8" s="1"/>
  <c r="F531" i="8"/>
  <c r="G531" i="8" s="1"/>
  <c r="F508" i="8"/>
  <c r="G508" i="8" s="1"/>
  <c r="F520" i="8"/>
  <c r="G520" i="8" s="1"/>
  <c r="F550" i="8"/>
  <c r="G550" i="8" s="1"/>
  <c r="F514" i="8"/>
  <c r="G514" i="8" s="1"/>
  <c r="F574" i="8"/>
  <c r="G574" i="8" s="1"/>
  <c r="F582" i="8"/>
  <c r="G582" i="8" s="1"/>
  <c r="F532" i="8"/>
  <c r="G532" i="8" s="1"/>
  <c r="F533" i="8"/>
  <c r="G533" i="8" s="1"/>
  <c r="F572" i="8"/>
  <c r="G572" i="8" s="1"/>
  <c r="F538" i="8"/>
  <c r="G538" i="8" s="1"/>
  <c r="F524" i="8"/>
  <c r="G524" i="8" s="1"/>
  <c r="F570" i="8"/>
  <c r="G570" i="8" s="1"/>
  <c r="F567" i="8"/>
  <c r="G567" i="8" s="1"/>
  <c r="F564" i="8"/>
  <c r="G564" i="8" s="1"/>
  <c r="F519" i="8"/>
  <c r="G519" i="8" s="1"/>
  <c r="F551" i="8"/>
  <c r="G551" i="8" s="1"/>
  <c r="F523" i="8"/>
  <c r="G523" i="8" s="1"/>
  <c r="F534" i="8"/>
  <c r="G534" i="8" s="1"/>
  <c r="F566" i="8"/>
  <c r="G566" i="8" s="1"/>
  <c r="F555" i="8"/>
  <c r="G555" i="8" s="1"/>
  <c r="F561" i="8"/>
  <c r="G561" i="8" s="1"/>
  <c r="F536" i="8"/>
  <c r="G536" i="8" s="1"/>
  <c r="F542" i="8"/>
  <c r="G542" i="8" s="1"/>
  <c r="F527" i="8"/>
  <c r="G527" i="8" s="1"/>
  <c r="F513" i="8"/>
  <c r="G513" i="8" s="1"/>
  <c r="F571" i="8"/>
  <c r="G571" i="8" s="1"/>
  <c r="F552" i="8"/>
  <c r="G552" i="8" s="1"/>
  <c r="F557" i="8"/>
  <c r="G557" i="8" s="1"/>
  <c r="F568" i="8"/>
  <c r="G568" i="8" s="1"/>
  <c r="F535" i="8"/>
  <c r="G535" i="8" s="1"/>
  <c r="F581" i="8"/>
  <c r="G581" i="8" s="1"/>
  <c r="F586" i="8"/>
  <c r="G586" i="8" s="1"/>
  <c r="F522" i="8"/>
  <c r="G522" i="8" s="1"/>
  <c r="F580" i="8"/>
  <c r="G580" i="8" s="1"/>
  <c r="F529" i="8"/>
  <c r="G529" i="8" s="1"/>
  <c r="F539" i="8"/>
  <c r="G539" i="8" s="1"/>
  <c r="F549" i="8"/>
  <c r="G549" i="8" s="1"/>
  <c r="F583" i="8"/>
  <c r="G583" i="8" s="1"/>
  <c r="F546" i="8"/>
  <c r="G546" i="8" s="1"/>
  <c r="F575" i="8"/>
  <c r="G575" i="8" s="1"/>
  <c r="F565" i="8"/>
  <c r="G565" i="8" s="1"/>
  <c r="F547" i="8"/>
  <c r="G547" i="8" s="1"/>
  <c r="F511" i="8"/>
  <c r="G511" i="8" s="1"/>
  <c r="F545" i="8"/>
  <c r="G545" i="8" s="1"/>
  <c r="F569" i="8"/>
  <c r="G569" i="8" s="1"/>
  <c r="F577" i="8"/>
  <c r="G577" i="8" s="1"/>
  <c r="F544" i="8"/>
  <c r="G544" i="8" s="1"/>
  <c r="F540" i="8"/>
  <c r="G540" i="8" s="1"/>
  <c r="F573" i="8"/>
  <c r="G573" i="8" s="1"/>
  <c r="F543" i="8"/>
  <c r="G543" i="8" s="1"/>
  <c r="F541" i="8"/>
  <c r="G541" i="8" s="1"/>
  <c r="F517" i="8"/>
  <c r="G517" i="8" s="1"/>
  <c r="F512" i="8"/>
  <c r="G512" i="8" s="1"/>
  <c r="F516" i="8"/>
  <c r="G516" i="8" s="1"/>
  <c r="F515" i="8"/>
  <c r="G515" i="8" s="1"/>
  <c r="F525" i="8"/>
  <c r="G525" i="8" s="1"/>
  <c r="F556" i="8"/>
  <c r="G556" i="8" s="1"/>
  <c r="F584" i="8"/>
  <c r="G584" i="8" s="1"/>
  <c r="F558" i="8"/>
  <c r="G558" i="8" s="1"/>
  <c r="F576" i="8"/>
  <c r="G576" i="8" s="1"/>
  <c r="F559" i="8"/>
  <c r="G559" i="8" s="1"/>
  <c r="F530" i="8"/>
  <c r="G530" i="8" s="1"/>
  <c r="F562" i="8"/>
  <c r="G562" i="8" s="1"/>
  <c r="F554" i="8"/>
  <c r="G554" i="8" s="1"/>
  <c r="F579" i="8"/>
  <c r="G579" i="8" s="1"/>
  <c r="F560" i="8"/>
  <c r="G560" i="8" s="1"/>
  <c r="F507" i="8"/>
  <c r="G507" i="8" s="1"/>
  <c r="F537" i="8"/>
  <c r="G537" i="8" s="1"/>
  <c r="F578" i="8"/>
  <c r="G578" i="8" s="1"/>
  <c r="F521" i="8"/>
  <c r="G521" i="8" s="1"/>
  <c r="F528" i="8"/>
  <c r="G528" i="8" s="1"/>
  <c r="E703" i="8"/>
  <c r="E699" i="8"/>
  <c r="E695" i="8"/>
  <c r="E691" i="8"/>
  <c r="E687" i="8"/>
  <c r="E683" i="8"/>
  <c r="E679" i="8"/>
  <c r="E675" i="8"/>
  <c r="E671" i="8"/>
  <c r="E667" i="8"/>
  <c r="E663" i="8"/>
  <c r="E659" i="8"/>
  <c r="E655" i="8"/>
  <c r="E651" i="8"/>
  <c r="E647" i="8"/>
  <c r="E643" i="8"/>
  <c r="E639" i="8"/>
  <c r="E635" i="8"/>
  <c r="E631" i="8"/>
  <c r="E627" i="8"/>
  <c r="E623" i="8"/>
  <c r="E619" i="8"/>
  <c r="E615" i="8"/>
  <c r="E611" i="8"/>
  <c r="E607" i="8"/>
  <c r="E603" i="8"/>
  <c r="E599" i="8"/>
  <c r="E595" i="8"/>
  <c r="E591" i="8"/>
  <c r="E587" i="8"/>
  <c r="E706" i="8"/>
  <c r="E702" i="8"/>
  <c r="E698" i="8"/>
  <c r="E694" i="8"/>
  <c r="E690" i="8"/>
  <c r="E686" i="8"/>
  <c r="E682" i="8"/>
  <c r="E678" i="8"/>
  <c r="E674" i="8"/>
  <c r="E670" i="8"/>
  <c r="E666" i="8"/>
  <c r="E662" i="8"/>
  <c r="E658" i="8"/>
  <c r="E654" i="8"/>
  <c r="E650" i="8"/>
  <c r="E646" i="8"/>
  <c r="E642" i="8"/>
  <c r="E638" i="8"/>
  <c r="E634" i="8"/>
  <c r="E630" i="8"/>
  <c r="E626" i="8"/>
  <c r="E622" i="8"/>
  <c r="E618" i="8"/>
  <c r="E614" i="8"/>
  <c r="E610" i="8"/>
  <c r="E606" i="8"/>
  <c r="E602" i="8"/>
  <c r="E598" i="8"/>
  <c r="E594" i="8"/>
  <c r="E590" i="8"/>
  <c r="E705" i="8"/>
  <c r="E701" i="8"/>
  <c r="E697" i="8"/>
  <c r="E693" i="8"/>
  <c r="E689" i="8"/>
  <c r="E685" i="8"/>
  <c r="E681" i="8"/>
  <c r="E677" i="8"/>
  <c r="E673" i="8"/>
  <c r="E669" i="8"/>
  <c r="E665" i="8"/>
  <c r="E661" i="8"/>
  <c r="E657" i="8"/>
  <c r="E653" i="8"/>
  <c r="E649" i="8"/>
  <c r="E645" i="8"/>
  <c r="E641" i="8"/>
  <c r="E637" i="8"/>
  <c r="E633" i="8"/>
  <c r="E629" i="8"/>
  <c r="E625" i="8"/>
  <c r="E621" i="8"/>
  <c r="E617" i="8"/>
  <c r="E613" i="8"/>
  <c r="E609" i="8"/>
  <c r="E605" i="8"/>
  <c r="E601" i="8"/>
  <c r="E597" i="8"/>
  <c r="E593" i="8"/>
  <c r="E589" i="8"/>
  <c r="E692" i="8"/>
  <c r="E676" i="8"/>
  <c r="E660" i="8"/>
  <c r="E644" i="8"/>
  <c r="E628" i="8"/>
  <c r="E612" i="8"/>
  <c r="E596" i="8"/>
  <c r="E704" i="8"/>
  <c r="E688" i="8"/>
  <c r="E672" i="8"/>
  <c r="E656" i="8"/>
  <c r="E640" i="8"/>
  <c r="E624" i="8"/>
  <c r="E608" i="8"/>
  <c r="E592" i="8"/>
  <c r="E700" i="8"/>
  <c r="E684" i="8"/>
  <c r="E668" i="8"/>
  <c r="E652" i="8"/>
  <c r="E636" i="8"/>
  <c r="E620" i="8"/>
  <c r="E604" i="8"/>
  <c r="E588" i="8"/>
  <c r="E664" i="8"/>
  <c r="E600" i="8"/>
  <c r="E680" i="8"/>
  <c r="E648" i="8"/>
  <c r="E696" i="8"/>
  <c r="E632" i="8"/>
  <c r="E616" i="8"/>
  <c r="K29" i="8"/>
  <c r="J26" i="8"/>
  <c r="G66" i="6" l="1"/>
  <c r="G62" i="6"/>
  <c r="G63" i="6" s="1"/>
  <c r="G64" i="6" s="1"/>
  <c r="G65" i="6" s="1"/>
  <c r="F706" i="8"/>
  <c r="G706" i="8" s="1"/>
  <c r="H3" i="8" s="1"/>
  <c r="F596" i="8"/>
  <c r="G596" i="8" s="1"/>
  <c r="F688" i="8"/>
  <c r="G688" i="8" s="1"/>
  <c r="F655" i="8"/>
  <c r="G655" i="8" s="1"/>
  <c r="F612" i="8"/>
  <c r="G612" i="8" s="1"/>
  <c r="F653" i="8"/>
  <c r="G653" i="8" s="1"/>
  <c r="F695" i="8"/>
  <c r="G695" i="8" s="1"/>
  <c r="F678" i="8"/>
  <c r="G678" i="8" s="1"/>
  <c r="F671" i="8"/>
  <c r="G671" i="8" s="1"/>
  <c r="F645" i="8"/>
  <c r="G645" i="8" s="1"/>
  <c r="F674" i="8"/>
  <c r="G674" i="8" s="1"/>
  <c r="F610" i="8"/>
  <c r="G610" i="8" s="1"/>
  <c r="F628" i="8"/>
  <c r="G628" i="8" s="1"/>
  <c r="F679" i="8"/>
  <c r="G679" i="8" s="1"/>
  <c r="F631" i="8"/>
  <c r="G631" i="8" s="1"/>
  <c r="F598" i="8"/>
  <c r="G598" i="8" s="1"/>
  <c r="F664" i="8"/>
  <c r="G664" i="8" s="1"/>
  <c r="F694" i="8"/>
  <c r="G694" i="8" s="1"/>
  <c r="F646" i="8"/>
  <c r="G646" i="8" s="1"/>
  <c r="F675" i="8"/>
  <c r="G675" i="8" s="1"/>
  <c r="F665" i="8"/>
  <c r="G665" i="8" s="1"/>
  <c r="F591" i="8"/>
  <c r="G591" i="8" s="1"/>
  <c r="F693" i="8"/>
  <c r="G693" i="8" s="1"/>
  <c r="F589" i="8"/>
  <c r="G589" i="8" s="1"/>
  <c r="F626" i="8"/>
  <c r="G626" i="8" s="1"/>
  <c r="F681" i="8"/>
  <c r="G681" i="8" s="1"/>
  <c r="F704" i="8"/>
  <c r="G704" i="8" s="1"/>
  <c r="F640" i="8"/>
  <c r="G640" i="8" s="1"/>
  <c r="F592" i="8"/>
  <c r="G592" i="8" s="1"/>
  <c r="F689" i="8"/>
  <c r="G689" i="8" s="1"/>
  <c r="F602" i="8"/>
  <c r="G602" i="8" s="1"/>
  <c r="F661" i="8"/>
  <c r="G661" i="8" s="1"/>
  <c r="F668" i="8"/>
  <c r="G668" i="8" s="1"/>
  <c r="F623" i="8"/>
  <c r="G623" i="8" s="1"/>
  <c r="F587" i="8"/>
  <c r="G587" i="8" s="1"/>
  <c r="F625" i="8"/>
  <c r="G625" i="8" s="1"/>
  <c r="F641" i="8"/>
  <c r="G641" i="8" s="1"/>
  <c r="F684" i="8"/>
  <c r="G684" i="8" s="1"/>
  <c r="F637" i="8"/>
  <c r="G637" i="8" s="1"/>
  <c r="F683" i="8"/>
  <c r="G683" i="8" s="1"/>
  <c r="F611" i="8"/>
  <c r="G611" i="8" s="1"/>
  <c r="F595" i="8"/>
  <c r="G595" i="8" s="1"/>
  <c r="F649" i="8"/>
  <c r="G649" i="8" s="1"/>
  <c r="F682" i="8"/>
  <c r="G682" i="8" s="1"/>
  <c r="F647" i="8"/>
  <c r="G647" i="8" s="1"/>
  <c r="F601" i="8"/>
  <c r="G601" i="8" s="1"/>
  <c r="F692" i="8"/>
  <c r="G692" i="8" s="1"/>
  <c r="F702" i="8"/>
  <c r="G702" i="8" s="1"/>
  <c r="F696" i="8"/>
  <c r="G696" i="8" s="1"/>
  <c r="F614" i="8"/>
  <c r="G614" i="8" s="1"/>
  <c r="F648" i="8"/>
  <c r="G648" i="8" s="1"/>
  <c r="F700" i="8"/>
  <c r="G700" i="8" s="1"/>
  <c r="F597" i="8"/>
  <c r="G597" i="8" s="1"/>
  <c r="F635" i="8"/>
  <c r="G635" i="8" s="1"/>
  <c r="F618" i="8"/>
  <c r="G618" i="8" s="1"/>
  <c r="F607" i="8"/>
  <c r="G607" i="8" s="1"/>
  <c r="F691" i="8"/>
  <c r="G691" i="8" s="1"/>
  <c r="F699" i="8"/>
  <c r="G699" i="8" s="1"/>
  <c r="F634" i="8"/>
  <c r="G634" i="8" s="1"/>
  <c r="F650" i="8"/>
  <c r="G650" i="8" s="1"/>
  <c r="F690" i="8"/>
  <c r="G690" i="8" s="1"/>
  <c r="F636" i="8"/>
  <c r="G636" i="8" s="1"/>
  <c r="F669" i="8"/>
  <c r="G669" i="8" s="1"/>
  <c r="F685" i="8"/>
  <c r="G685" i="8" s="1"/>
  <c r="F600" i="8"/>
  <c r="G600" i="8" s="1"/>
  <c r="F622" i="8"/>
  <c r="G622" i="8" s="1"/>
  <c r="F603" i="8"/>
  <c r="G603" i="8" s="1"/>
  <c r="F705" i="8"/>
  <c r="G705" i="8" s="1"/>
  <c r="F639" i="8"/>
  <c r="G639" i="8" s="1"/>
  <c r="F642" i="8"/>
  <c r="G642" i="8" s="1"/>
  <c r="F660" i="8"/>
  <c r="G660" i="8" s="1"/>
  <c r="F606" i="8"/>
  <c r="G606" i="8" s="1"/>
  <c r="F588" i="8"/>
  <c r="G588" i="8" s="1"/>
  <c r="F666" i="8"/>
  <c r="G666" i="8" s="1"/>
  <c r="F676" i="8"/>
  <c r="G676" i="8" s="1"/>
  <c r="F677" i="8"/>
  <c r="G677" i="8" s="1"/>
  <c r="F632" i="8"/>
  <c r="G632" i="8" s="1"/>
  <c r="F662" i="8"/>
  <c r="G662" i="8" s="1"/>
  <c r="F643" i="8"/>
  <c r="G643" i="8" s="1"/>
  <c r="F590" i="8"/>
  <c r="G590" i="8" s="1"/>
  <c r="F654" i="8"/>
  <c r="G654" i="8" s="1"/>
  <c r="F672" i="8"/>
  <c r="G672" i="8" s="1"/>
  <c r="F599" i="8"/>
  <c r="G599" i="8" s="1"/>
  <c r="F621" i="8"/>
  <c r="G621" i="8" s="1"/>
  <c r="F605" i="8"/>
  <c r="G605" i="8" s="1"/>
  <c r="F609" i="8"/>
  <c r="G609" i="8" s="1"/>
  <c r="F652" i="8"/>
  <c r="G652" i="8" s="1"/>
  <c r="F638" i="8"/>
  <c r="G638" i="8" s="1"/>
  <c r="F633" i="8"/>
  <c r="G633" i="8" s="1"/>
  <c r="F616" i="8"/>
  <c r="G616" i="8" s="1"/>
  <c r="F617" i="8"/>
  <c r="G617" i="8" s="1"/>
  <c r="F670" i="8"/>
  <c r="G670" i="8" s="1"/>
  <c r="F624" i="8"/>
  <c r="G624" i="8" s="1"/>
  <c r="F657" i="8"/>
  <c r="G657" i="8" s="1"/>
  <c r="F619" i="8"/>
  <c r="G619" i="8" s="1"/>
  <c r="F651" i="8"/>
  <c r="G651" i="8" s="1"/>
  <c r="F680" i="8"/>
  <c r="G680" i="8" s="1"/>
  <c r="F620" i="8"/>
  <c r="G620" i="8" s="1"/>
  <c r="F627" i="8"/>
  <c r="G627" i="8" s="1"/>
  <c r="F630" i="8"/>
  <c r="G630" i="8" s="1"/>
  <c r="F629" i="8"/>
  <c r="G629" i="8" s="1"/>
  <c r="F697" i="8"/>
  <c r="G697" i="8" s="1"/>
  <c r="F686" i="8"/>
  <c r="G686" i="8" s="1"/>
  <c r="F615" i="8"/>
  <c r="G615" i="8" s="1"/>
  <c r="F608" i="8"/>
  <c r="G608" i="8" s="1"/>
  <c r="F687" i="8"/>
  <c r="G687" i="8" s="1"/>
  <c r="F698" i="8"/>
  <c r="G698" i="8" s="1"/>
  <c r="F604" i="8"/>
  <c r="G604" i="8" s="1"/>
  <c r="F594" i="8"/>
  <c r="G594" i="8" s="1"/>
  <c r="F644" i="8"/>
  <c r="G644" i="8" s="1"/>
  <c r="F673" i="8"/>
  <c r="G673" i="8" s="1"/>
  <c r="F613" i="8"/>
  <c r="G613" i="8" s="1"/>
  <c r="F667" i="8"/>
  <c r="G667" i="8" s="1"/>
  <c r="F659" i="8"/>
  <c r="G659" i="8" s="1"/>
  <c r="F656" i="8"/>
  <c r="G656" i="8" s="1"/>
  <c r="F658" i="8"/>
  <c r="G658" i="8" s="1"/>
  <c r="F703" i="8"/>
  <c r="G703" i="8" s="1"/>
  <c r="F663" i="8"/>
  <c r="G663" i="8" s="1"/>
  <c r="F593" i="8"/>
  <c r="G593" i="8" s="1"/>
  <c r="F701" i="8"/>
  <c r="G701" i="8" s="1"/>
  <c r="E803" i="8"/>
  <c r="E799" i="8"/>
  <c r="E795" i="8"/>
  <c r="E791" i="8"/>
  <c r="E787" i="8"/>
  <c r="E783" i="8"/>
  <c r="E779" i="8"/>
  <c r="E775" i="8"/>
  <c r="E771" i="8"/>
  <c r="E767" i="8"/>
  <c r="E763" i="8"/>
  <c r="E759" i="8"/>
  <c r="E755" i="8"/>
  <c r="E751" i="8"/>
  <c r="E747" i="8"/>
  <c r="E743" i="8"/>
  <c r="E739" i="8"/>
  <c r="E735" i="8"/>
  <c r="E731" i="8"/>
  <c r="E727" i="8"/>
  <c r="E723" i="8"/>
  <c r="E719" i="8"/>
  <c r="E715" i="8"/>
  <c r="E711" i="8"/>
  <c r="E707" i="8"/>
  <c r="E806" i="8"/>
  <c r="E802" i="8"/>
  <c r="E798" i="8"/>
  <c r="E794" i="8"/>
  <c r="E790" i="8"/>
  <c r="E786" i="8"/>
  <c r="E782" i="8"/>
  <c r="E778" i="8"/>
  <c r="E774" i="8"/>
  <c r="E770" i="8"/>
  <c r="E766" i="8"/>
  <c r="E762" i="8"/>
  <c r="E758" i="8"/>
  <c r="E754" i="8"/>
  <c r="E750" i="8"/>
  <c r="E746" i="8"/>
  <c r="E742" i="8"/>
  <c r="E738" i="8"/>
  <c r="E734" i="8"/>
  <c r="E730" i="8"/>
  <c r="E726" i="8"/>
  <c r="E722" i="8"/>
  <c r="E718" i="8"/>
  <c r="E714" i="8"/>
  <c r="E710" i="8"/>
  <c r="E805" i="8"/>
  <c r="E801" i="8"/>
  <c r="E797" i="8"/>
  <c r="E793" i="8"/>
  <c r="E789" i="8"/>
  <c r="E785" i="8"/>
  <c r="E781" i="8"/>
  <c r="E777" i="8"/>
  <c r="E773" i="8"/>
  <c r="E769" i="8"/>
  <c r="E765" i="8"/>
  <c r="E761" i="8"/>
  <c r="E757" i="8"/>
  <c r="E753" i="8"/>
  <c r="E749" i="8"/>
  <c r="E745" i="8"/>
  <c r="E741" i="8"/>
  <c r="E737" i="8"/>
  <c r="E733" i="8"/>
  <c r="E729" i="8"/>
  <c r="E725" i="8"/>
  <c r="E721" i="8"/>
  <c r="E717" i="8"/>
  <c r="E713" i="8"/>
  <c r="E709" i="8"/>
  <c r="E804" i="8"/>
  <c r="E788" i="8"/>
  <c r="E772" i="8"/>
  <c r="E756" i="8"/>
  <c r="E740" i="8"/>
  <c r="E724" i="8"/>
  <c r="E708" i="8"/>
  <c r="E800" i="8"/>
  <c r="E784" i="8"/>
  <c r="E768" i="8"/>
  <c r="E752" i="8"/>
  <c r="E736" i="8"/>
  <c r="E720" i="8"/>
  <c r="E796" i="8"/>
  <c r="E780" i="8"/>
  <c r="E764" i="8"/>
  <c r="E748" i="8"/>
  <c r="E732" i="8"/>
  <c r="E716" i="8"/>
  <c r="E792" i="8"/>
  <c r="E728" i="8"/>
  <c r="E776" i="8"/>
  <c r="E712" i="8"/>
  <c r="E744" i="8"/>
  <c r="E760" i="8"/>
  <c r="J27" i="8"/>
  <c r="K30" i="8"/>
  <c r="G67" i="6" l="1"/>
  <c r="G68" i="6" s="1"/>
  <c r="G69" i="6" s="1"/>
  <c r="G70" i="6" s="1"/>
  <c r="G71" i="6"/>
  <c r="F790" i="8"/>
  <c r="G790" i="8" s="1"/>
  <c r="F708" i="8"/>
  <c r="G708" i="8" s="1"/>
  <c r="F777" i="8"/>
  <c r="G777" i="8" s="1"/>
  <c r="F724" i="8"/>
  <c r="G724" i="8" s="1"/>
  <c r="F778" i="8"/>
  <c r="G778" i="8" s="1"/>
  <c r="F803" i="8"/>
  <c r="G803" i="8" s="1"/>
  <c r="F799" i="8"/>
  <c r="G799" i="8" s="1"/>
  <c r="F715" i="8"/>
  <c r="G715" i="8" s="1"/>
  <c r="F743" i="8"/>
  <c r="G743" i="8" s="1"/>
  <c r="F761" i="8"/>
  <c r="G761" i="8" s="1"/>
  <c r="F783" i="8"/>
  <c r="G783" i="8" s="1"/>
  <c r="F796" i="8"/>
  <c r="G796" i="8" s="1"/>
  <c r="F732" i="8"/>
  <c r="G732" i="8" s="1"/>
  <c r="F806" i="8"/>
  <c r="G806" i="8" s="1"/>
  <c r="F722" i="8"/>
  <c r="G722" i="8" s="1"/>
  <c r="F801" i="8"/>
  <c r="G801" i="8" s="1"/>
  <c r="F752" i="8"/>
  <c r="G752" i="8" s="1"/>
  <c r="F747" i="8"/>
  <c r="G747" i="8" s="1"/>
  <c r="F711" i="8"/>
  <c r="G711" i="8" s="1"/>
  <c r="F713" i="8"/>
  <c r="G713" i="8" s="1"/>
  <c r="F789" i="8"/>
  <c r="G789" i="8" s="1"/>
  <c r="F769" i="8"/>
  <c r="G769" i="8" s="1"/>
  <c r="F782" i="8"/>
  <c r="G782" i="8" s="1"/>
  <c r="F771" i="8"/>
  <c r="G771" i="8" s="1"/>
  <c r="F756" i="8"/>
  <c r="G756" i="8" s="1"/>
  <c r="F733" i="8"/>
  <c r="G733" i="8" s="1"/>
  <c r="F723" i="8"/>
  <c r="G723" i="8" s="1"/>
  <c r="F767" i="8"/>
  <c r="G767" i="8" s="1"/>
  <c r="F770" i="8"/>
  <c r="G770" i="8" s="1"/>
  <c r="F766" i="8"/>
  <c r="G766" i="8" s="1"/>
  <c r="F805" i="8"/>
  <c r="G805" i="8" s="1"/>
  <c r="F759" i="8"/>
  <c r="G759" i="8" s="1"/>
  <c r="F720" i="8"/>
  <c r="G720" i="8" s="1"/>
  <c r="F762" i="8"/>
  <c r="G762" i="8" s="1"/>
  <c r="F784" i="8"/>
  <c r="G784" i="8" s="1"/>
  <c r="F780" i="8"/>
  <c r="G780" i="8" s="1"/>
  <c r="F760" i="8"/>
  <c r="G760" i="8" s="1"/>
  <c r="F774" i="8"/>
  <c r="G774" i="8" s="1"/>
  <c r="F716" i="8"/>
  <c r="G716" i="8" s="1"/>
  <c r="F741" i="8"/>
  <c r="G741" i="8" s="1"/>
  <c r="F768" i="8"/>
  <c r="G768" i="8" s="1"/>
  <c r="F757" i="8"/>
  <c r="G757" i="8" s="1"/>
  <c r="F793" i="8"/>
  <c r="G793" i="8" s="1"/>
  <c r="F739" i="8"/>
  <c r="G739" i="8" s="1"/>
  <c r="F755" i="8"/>
  <c r="G755" i="8" s="1"/>
  <c r="F791" i="8"/>
  <c r="G791" i="8" s="1"/>
  <c r="F802" i="8"/>
  <c r="G802" i="8" s="1"/>
  <c r="F728" i="8"/>
  <c r="G728" i="8" s="1"/>
  <c r="F779" i="8"/>
  <c r="G779" i="8" s="1"/>
  <c r="F745" i="8"/>
  <c r="G745" i="8" s="1"/>
  <c r="F798" i="8"/>
  <c r="G798" i="8" s="1"/>
  <c r="F786" i="8"/>
  <c r="G786" i="8" s="1"/>
  <c r="F712" i="8"/>
  <c r="G712" i="8" s="1"/>
  <c r="F797" i="8"/>
  <c r="G797" i="8" s="1"/>
  <c r="F785" i="8"/>
  <c r="G785" i="8" s="1"/>
  <c r="F709" i="8"/>
  <c r="G709" i="8" s="1"/>
  <c r="F746" i="8"/>
  <c r="G746" i="8" s="1"/>
  <c r="F729" i="8"/>
  <c r="G729" i="8" s="1"/>
  <c r="F781" i="8"/>
  <c r="G781" i="8" s="1"/>
  <c r="F714" i="8"/>
  <c r="G714" i="8" s="1"/>
  <c r="F787" i="8"/>
  <c r="G787" i="8" s="1"/>
  <c r="F726" i="8"/>
  <c r="G726" i="8" s="1"/>
  <c r="F736" i="8"/>
  <c r="G736" i="8" s="1"/>
  <c r="F763" i="8"/>
  <c r="G763" i="8" s="1"/>
  <c r="F730" i="8"/>
  <c r="G730" i="8" s="1"/>
  <c r="F719" i="8"/>
  <c r="G719" i="8" s="1"/>
  <c r="F795" i="8"/>
  <c r="G795" i="8" s="1"/>
  <c r="F765" i="8"/>
  <c r="G765" i="8" s="1"/>
  <c r="F735" i="8"/>
  <c r="G735" i="8" s="1"/>
  <c r="F776" i="8"/>
  <c r="G776" i="8" s="1"/>
  <c r="F727" i="8"/>
  <c r="G727" i="8" s="1"/>
  <c r="F742" i="8"/>
  <c r="G742" i="8" s="1"/>
  <c r="F804" i="8"/>
  <c r="G804" i="8" s="1"/>
  <c r="F773" i="8"/>
  <c r="G773" i="8" s="1"/>
  <c r="F725" i="8"/>
  <c r="G725" i="8" s="1"/>
  <c r="F772" i="8"/>
  <c r="G772" i="8" s="1"/>
  <c r="F731" i="8"/>
  <c r="G731" i="8" s="1"/>
  <c r="F754" i="8"/>
  <c r="G754" i="8" s="1"/>
  <c r="F710" i="8"/>
  <c r="G710" i="8" s="1"/>
  <c r="F792" i="8"/>
  <c r="G792" i="8" s="1"/>
  <c r="F738" i="8"/>
  <c r="G738" i="8" s="1"/>
  <c r="F717" i="8"/>
  <c r="G717" i="8" s="1"/>
  <c r="F707" i="8"/>
  <c r="G707" i="8" s="1"/>
  <c r="F749" i="8"/>
  <c r="G749" i="8" s="1"/>
  <c r="F788" i="8"/>
  <c r="G788" i="8" s="1"/>
  <c r="F750" i="8"/>
  <c r="G750" i="8" s="1"/>
  <c r="F737" i="8"/>
  <c r="G737" i="8" s="1"/>
  <c r="F758" i="8"/>
  <c r="G758" i="8" s="1"/>
  <c r="F753" i="8"/>
  <c r="G753" i="8" s="1"/>
  <c r="F794" i="8"/>
  <c r="G794" i="8" s="1"/>
  <c r="F744" i="8"/>
  <c r="G744" i="8" s="1"/>
  <c r="F721" i="8"/>
  <c r="G721" i="8" s="1"/>
  <c r="F748" i="8"/>
  <c r="G748" i="8" s="1"/>
  <c r="F775" i="8"/>
  <c r="G775" i="8" s="1"/>
  <c r="F734" i="8"/>
  <c r="G734" i="8" s="1"/>
  <c r="F751" i="8"/>
  <c r="G751" i="8" s="1"/>
  <c r="F800" i="8"/>
  <c r="G800" i="8" s="1"/>
  <c r="F764" i="8"/>
  <c r="G764" i="8" s="1"/>
  <c r="F718" i="8"/>
  <c r="G718" i="8" s="1"/>
  <c r="F740" i="8"/>
  <c r="G740" i="8" s="1"/>
  <c r="E855" i="8"/>
  <c r="E851" i="8"/>
  <c r="E847" i="8"/>
  <c r="E843" i="8"/>
  <c r="E839" i="8"/>
  <c r="E835" i="8"/>
  <c r="E831" i="8"/>
  <c r="E827" i="8"/>
  <c r="E823" i="8"/>
  <c r="E819" i="8"/>
  <c r="E815" i="8"/>
  <c r="E811" i="8"/>
  <c r="E807" i="8"/>
  <c r="E854" i="8"/>
  <c r="E850" i="8"/>
  <c r="E846" i="8"/>
  <c r="E842" i="8"/>
  <c r="E838" i="8"/>
  <c r="E834" i="8"/>
  <c r="E830" i="8"/>
  <c r="E826" i="8"/>
  <c r="E822" i="8"/>
  <c r="E818" i="8"/>
  <c r="E814" i="8"/>
  <c r="E810" i="8"/>
  <c r="E853" i="8"/>
  <c r="E849" i="8"/>
  <c r="E845" i="8"/>
  <c r="E841" i="8"/>
  <c r="E837" i="8"/>
  <c r="E833" i="8"/>
  <c r="E829" i="8"/>
  <c r="E825" i="8"/>
  <c r="E821" i="8"/>
  <c r="E817" i="8"/>
  <c r="E813" i="8"/>
  <c r="E809" i="8"/>
  <c r="E852" i="8"/>
  <c r="E836" i="8"/>
  <c r="E820" i="8"/>
  <c r="E848" i="8"/>
  <c r="E832" i="8"/>
  <c r="E816" i="8"/>
  <c r="E844" i="8"/>
  <c r="E828" i="8"/>
  <c r="E812" i="8"/>
  <c r="E856" i="8"/>
  <c r="E840" i="8"/>
  <c r="E824" i="8"/>
  <c r="E808" i="8"/>
  <c r="J28" i="8"/>
  <c r="K31" i="8"/>
  <c r="G76" i="6" l="1"/>
  <c r="G72" i="6"/>
  <c r="G73" i="6" s="1"/>
  <c r="G74" i="6" s="1"/>
  <c r="G75" i="6" s="1"/>
  <c r="F813" i="8"/>
  <c r="G813" i="8" s="1"/>
  <c r="F807" i="8"/>
  <c r="G807" i="8" s="1"/>
  <c r="F855" i="8"/>
  <c r="G855" i="8" s="1"/>
  <c r="F838" i="8"/>
  <c r="G838" i="8" s="1"/>
  <c r="F835" i="8"/>
  <c r="G835" i="8" s="1"/>
  <c r="F840" i="8"/>
  <c r="G840" i="8" s="1"/>
  <c r="F814" i="8"/>
  <c r="G814" i="8" s="1"/>
  <c r="F833" i="8"/>
  <c r="G833" i="8" s="1"/>
  <c r="F815" i="8"/>
  <c r="G815" i="8" s="1"/>
  <c r="F839" i="8"/>
  <c r="G839" i="8" s="1"/>
  <c r="F824" i="8"/>
  <c r="G824" i="8" s="1"/>
  <c r="F850" i="8"/>
  <c r="G850" i="8" s="1"/>
  <c r="F809" i="8"/>
  <c r="G809" i="8" s="1"/>
  <c r="F848" i="8"/>
  <c r="G848" i="8" s="1"/>
  <c r="F823" i="8"/>
  <c r="G823" i="8" s="1"/>
  <c r="F851" i="8"/>
  <c r="G851" i="8" s="1"/>
  <c r="F827" i="8"/>
  <c r="G827" i="8" s="1"/>
  <c r="F819" i="8"/>
  <c r="G819" i="8" s="1"/>
  <c r="F812" i="8"/>
  <c r="G812" i="8" s="1"/>
  <c r="F841" i="8"/>
  <c r="G841" i="8" s="1"/>
  <c r="F820" i="8"/>
  <c r="G820" i="8" s="1"/>
  <c r="F825" i="8"/>
  <c r="G825" i="8" s="1"/>
  <c r="F808" i="8"/>
  <c r="G808" i="8" s="1"/>
  <c r="F811" i="8"/>
  <c r="G811" i="8" s="1"/>
  <c r="F853" i="8"/>
  <c r="G853" i="8" s="1"/>
  <c r="F817" i="8"/>
  <c r="G817" i="8" s="1"/>
  <c r="F818" i="8"/>
  <c r="G818" i="8" s="1"/>
  <c r="F849" i="8"/>
  <c r="G849" i="8" s="1"/>
  <c r="F846" i="8"/>
  <c r="G846" i="8" s="1"/>
  <c r="F837" i="8"/>
  <c r="G837" i="8" s="1"/>
  <c r="F821" i="8"/>
  <c r="G821" i="8" s="1"/>
  <c r="F826" i="8"/>
  <c r="G826" i="8" s="1"/>
  <c r="F832" i="8"/>
  <c r="G832" i="8" s="1"/>
  <c r="F830" i="8"/>
  <c r="G830" i="8" s="1"/>
  <c r="F831" i="8"/>
  <c r="G831" i="8" s="1"/>
  <c r="F854" i="8"/>
  <c r="G854" i="8" s="1"/>
  <c r="F844" i="8"/>
  <c r="G844" i="8" s="1"/>
  <c r="F829" i="8"/>
  <c r="G829" i="8" s="1"/>
  <c r="F845" i="8"/>
  <c r="G845" i="8" s="1"/>
  <c r="F810" i="8"/>
  <c r="G810" i="8" s="1"/>
  <c r="F856" i="8"/>
  <c r="G856" i="8" s="1"/>
  <c r="F822" i="8"/>
  <c r="G822" i="8" s="1"/>
  <c r="F843" i="8"/>
  <c r="G843" i="8" s="1"/>
  <c r="F852" i="8"/>
  <c r="G852" i="8" s="1"/>
  <c r="F834" i="8"/>
  <c r="G834" i="8" s="1"/>
  <c r="F847" i="8"/>
  <c r="G847" i="8" s="1"/>
  <c r="F842" i="8"/>
  <c r="G842" i="8" s="1"/>
  <c r="F836" i="8"/>
  <c r="G836" i="8" s="1"/>
  <c r="F828" i="8"/>
  <c r="G828" i="8" s="1"/>
  <c r="F816" i="8"/>
  <c r="G816" i="8" s="1"/>
  <c r="E903" i="8"/>
  <c r="E899" i="8"/>
  <c r="E895" i="8"/>
  <c r="E891" i="8"/>
  <c r="E887" i="8"/>
  <c r="E883" i="8"/>
  <c r="E879" i="8"/>
  <c r="E875" i="8"/>
  <c r="E871" i="8"/>
  <c r="E867" i="8"/>
  <c r="E863" i="8"/>
  <c r="E859" i="8"/>
  <c r="E906" i="8"/>
  <c r="E902" i="8"/>
  <c r="E898" i="8"/>
  <c r="E894" i="8"/>
  <c r="E890" i="8"/>
  <c r="E886" i="8"/>
  <c r="E882" i="8"/>
  <c r="E878" i="8"/>
  <c r="E874" i="8"/>
  <c r="E870" i="8"/>
  <c r="E866" i="8"/>
  <c r="E862" i="8"/>
  <c r="E858" i="8"/>
  <c r="E905" i="8"/>
  <c r="E901" i="8"/>
  <c r="E897" i="8"/>
  <c r="E893" i="8"/>
  <c r="E889" i="8"/>
  <c r="E885" i="8"/>
  <c r="E881" i="8"/>
  <c r="E877" i="8"/>
  <c r="E873" i="8"/>
  <c r="E869" i="8"/>
  <c r="E865" i="8"/>
  <c r="E861" i="8"/>
  <c r="E857" i="8"/>
  <c r="E900" i="8"/>
  <c r="E884" i="8"/>
  <c r="E868" i="8"/>
  <c r="E896" i="8"/>
  <c r="E880" i="8"/>
  <c r="E864" i="8"/>
  <c r="E892" i="8"/>
  <c r="E876" i="8"/>
  <c r="E860" i="8"/>
  <c r="E904" i="8"/>
  <c r="E888" i="8"/>
  <c r="E872" i="8"/>
  <c r="K32" i="8"/>
  <c r="J29" i="8"/>
  <c r="G81" i="6" l="1"/>
  <c r="G77" i="6"/>
  <c r="G78" i="6" s="1"/>
  <c r="G79" i="6" s="1"/>
  <c r="G80" i="6" s="1"/>
  <c r="F881" i="8"/>
  <c r="G881" i="8" s="1"/>
  <c r="F898" i="8"/>
  <c r="G898" i="8" s="1"/>
  <c r="F877" i="8"/>
  <c r="G877" i="8" s="1"/>
  <c r="F886" i="8"/>
  <c r="G886" i="8" s="1"/>
  <c r="F867" i="8"/>
  <c r="G867" i="8" s="1"/>
  <c r="F891" i="8"/>
  <c r="G891" i="8" s="1"/>
  <c r="F875" i="8"/>
  <c r="G875" i="8" s="1"/>
  <c r="F884" i="8"/>
  <c r="G884" i="8" s="1"/>
  <c r="F882" i="8"/>
  <c r="G882" i="8" s="1"/>
  <c r="F899" i="8"/>
  <c r="G899" i="8" s="1"/>
  <c r="F863" i="8"/>
  <c r="G863" i="8" s="1"/>
  <c r="F883" i="8"/>
  <c r="G883" i="8" s="1"/>
  <c r="F869" i="8"/>
  <c r="G869" i="8" s="1"/>
  <c r="F887" i="8"/>
  <c r="G887" i="8" s="1"/>
  <c r="F861" i="8"/>
  <c r="G861" i="8" s="1"/>
  <c r="F865" i="8"/>
  <c r="G865" i="8" s="1"/>
  <c r="F905" i="8"/>
  <c r="G905" i="8" s="1"/>
  <c r="F893" i="8"/>
  <c r="G893" i="8" s="1"/>
  <c r="F862" i="8"/>
  <c r="G862" i="8" s="1"/>
  <c r="F866" i="8"/>
  <c r="G866" i="8" s="1"/>
  <c r="F874" i="8"/>
  <c r="G874" i="8" s="1"/>
  <c r="F868" i="8"/>
  <c r="G868" i="8" s="1"/>
  <c r="F906" i="8"/>
  <c r="G906" i="8" s="1"/>
  <c r="F895" i="8"/>
  <c r="G895" i="8" s="1"/>
  <c r="F864" i="8"/>
  <c r="G864" i="8" s="1"/>
  <c r="F900" i="8"/>
  <c r="G900" i="8" s="1"/>
  <c r="F892" i="8"/>
  <c r="G892" i="8" s="1"/>
  <c r="F889" i="8"/>
  <c r="G889" i="8" s="1"/>
  <c r="F879" i="8"/>
  <c r="G879" i="8" s="1"/>
  <c r="F888" i="8"/>
  <c r="G888" i="8" s="1"/>
  <c r="F897" i="8"/>
  <c r="G897" i="8" s="1"/>
  <c r="F857" i="8"/>
  <c r="G857" i="8" s="1"/>
  <c r="F870" i="8"/>
  <c r="G870" i="8" s="1"/>
  <c r="F894" i="8"/>
  <c r="G894" i="8" s="1"/>
  <c r="F896" i="8"/>
  <c r="G896" i="8" s="1"/>
  <c r="F858" i="8"/>
  <c r="G858" i="8" s="1"/>
  <c r="F885" i="8"/>
  <c r="G885" i="8" s="1"/>
  <c r="F901" i="8"/>
  <c r="G901" i="8" s="1"/>
  <c r="F871" i="8"/>
  <c r="G871" i="8" s="1"/>
  <c r="F902" i="8"/>
  <c r="G902" i="8" s="1"/>
  <c r="F876" i="8"/>
  <c r="G876" i="8" s="1"/>
  <c r="F872" i="8"/>
  <c r="G872" i="8" s="1"/>
  <c r="F890" i="8"/>
  <c r="G890" i="8" s="1"/>
  <c r="F873" i="8"/>
  <c r="G873" i="8" s="1"/>
  <c r="F904" i="8"/>
  <c r="G904" i="8" s="1"/>
  <c r="F903" i="8"/>
  <c r="G903" i="8" s="1"/>
  <c r="F878" i="8"/>
  <c r="G878" i="8" s="1"/>
  <c r="F860" i="8"/>
  <c r="G860" i="8" s="1"/>
  <c r="F859" i="8"/>
  <c r="G859" i="8" s="1"/>
  <c r="F880" i="8"/>
  <c r="G880" i="8" s="1"/>
  <c r="E1003" i="8"/>
  <c r="E999" i="8"/>
  <c r="E995" i="8"/>
  <c r="E991" i="8"/>
  <c r="E987" i="8"/>
  <c r="E983" i="8"/>
  <c r="E979" i="8"/>
  <c r="E975" i="8"/>
  <c r="E971" i="8"/>
  <c r="E967" i="8"/>
  <c r="E963" i="8"/>
  <c r="E959" i="8"/>
  <c r="E955" i="8"/>
  <c r="E951" i="8"/>
  <c r="E947" i="8"/>
  <c r="E943" i="8"/>
  <c r="E939" i="8"/>
  <c r="E935" i="8"/>
  <c r="E931" i="8"/>
  <c r="E927" i="8"/>
  <c r="E923" i="8"/>
  <c r="E919" i="8"/>
  <c r="E915" i="8"/>
  <c r="E911" i="8"/>
  <c r="E907" i="8"/>
  <c r="E1006" i="8"/>
  <c r="E1002" i="8"/>
  <c r="E998" i="8"/>
  <c r="E994" i="8"/>
  <c r="E990" i="8"/>
  <c r="E986" i="8"/>
  <c r="E982" i="8"/>
  <c r="E978" i="8"/>
  <c r="E974" i="8"/>
  <c r="E970" i="8"/>
  <c r="E966" i="8"/>
  <c r="E962" i="8"/>
  <c r="E958" i="8"/>
  <c r="E954" i="8"/>
  <c r="E950" i="8"/>
  <c r="E946" i="8"/>
  <c r="E942" i="8"/>
  <c r="E938" i="8"/>
  <c r="E934" i="8"/>
  <c r="E930" i="8"/>
  <c r="E926" i="8"/>
  <c r="E922" i="8"/>
  <c r="E918" i="8"/>
  <c r="E914" i="8"/>
  <c r="E910" i="8"/>
  <c r="E1005" i="8"/>
  <c r="E1001" i="8"/>
  <c r="E997" i="8"/>
  <c r="E993" i="8"/>
  <c r="E989" i="8"/>
  <c r="E985" i="8"/>
  <c r="E981" i="8"/>
  <c r="E977" i="8"/>
  <c r="E973" i="8"/>
  <c r="E969" i="8"/>
  <c r="E965" i="8"/>
  <c r="E961" i="8"/>
  <c r="E957" i="8"/>
  <c r="E953" i="8"/>
  <c r="E949" i="8"/>
  <c r="E945" i="8"/>
  <c r="E941" i="8"/>
  <c r="E937" i="8"/>
  <c r="E933" i="8"/>
  <c r="E929" i="8"/>
  <c r="E925" i="8"/>
  <c r="E921" i="8"/>
  <c r="E917" i="8"/>
  <c r="E913" i="8"/>
  <c r="E909" i="8"/>
  <c r="E996" i="8"/>
  <c r="E980" i="8"/>
  <c r="E964" i="8"/>
  <c r="E948" i="8"/>
  <c r="E932" i="8"/>
  <c r="E916" i="8"/>
  <c r="E992" i="8"/>
  <c r="E976" i="8"/>
  <c r="E960" i="8"/>
  <c r="E944" i="8"/>
  <c r="E928" i="8"/>
  <c r="E912" i="8"/>
  <c r="E1004" i="8"/>
  <c r="E988" i="8"/>
  <c r="E972" i="8"/>
  <c r="E956" i="8"/>
  <c r="E940" i="8"/>
  <c r="E924" i="8"/>
  <c r="E908" i="8"/>
  <c r="E984" i="8"/>
  <c r="E920" i="8"/>
  <c r="E968" i="8"/>
  <c r="E952" i="8"/>
  <c r="E1000" i="8"/>
  <c r="E936" i="8"/>
  <c r="K33" i="8"/>
  <c r="J30" i="8"/>
  <c r="G86" i="6" l="1"/>
  <c r="G82" i="6"/>
  <c r="G83" i="6" s="1"/>
  <c r="G84" i="6" s="1"/>
  <c r="G85" i="6" s="1"/>
  <c r="F915" i="8"/>
  <c r="G915" i="8" s="1"/>
  <c r="F981" i="8"/>
  <c r="G981" i="8" s="1"/>
  <c r="F960" i="8"/>
  <c r="G960" i="8" s="1"/>
  <c r="F1006" i="8"/>
  <c r="G1006" i="8" s="1"/>
  <c r="I3" i="8" s="1"/>
  <c r="F964" i="8"/>
  <c r="G964" i="8" s="1"/>
  <c r="F910" i="8"/>
  <c r="G910" i="8" s="1"/>
  <c r="F973" i="8"/>
  <c r="G973" i="8" s="1"/>
  <c r="F943" i="8"/>
  <c r="G943" i="8" s="1"/>
  <c r="F933" i="8"/>
  <c r="G933" i="8" s="1"/>
  <c r="F918" i="8"/>
  <c r="G918" i="8" s="1"/>
  <c r="F969" i="8"/>
  <c r="G969" i="8" s="1"/>
  <c r="F914" i="8"/>
  <c r="G914" i="8" s="1"/>
  <c r="F984" i="8"/>
  <c r="G984" i="8" s="1"/>
  <c r="F962" i="8"/>
  <c r="G962" i="8" s="1"/>
  <c r="F930" i="8"/>
  <c r="G930" i="8" s="1"/>
  <c r="F995" i="8"/>
  <c r="G995" i="8" s="1"/>
  <c r="F944" i="8"/>
  <c r="G944" i="8" s="1"/>
  <c r="F987" i="8"/>
  <c r="G987" i="8" s="1"/>
  <c r="F957" i="8"/>
  <c r="G957" i="8" s="1"/>
  <c r="F983" i="8"/>
  <c r="G983" i="8" s="1"/>
  <c r="F997" i="8"/>
  <c r="G997" i="8" s="1"/>
  <c r="F939" i="8"/>
  <c r="G939" i="8" s="1"/>
  <c r="F934" i="8"/>
  <c r="G934" i="8" s="1"/>
  <c r="F920" i="8"/>
  <c r="G920" i="8" s="1"/>
  <c r="F932" i="8"/>
  <c r="G932" i="8" s="1"/>
  <c r="F974" i="8"/>
  <c r="G974" i="8" s="1"/>
  <c r="F980" i="8"/>
  <c r="G980" i="8" s="1"/>
  <c r="F912" i="8"/>
  <c r="G912" i="8" s="1"/>
  <c r="F925" i="8"/>
  <c r="G925" i="8" s="1"/>
  <c r="F989" i="8"/>
  <c r="G989" i="8" s="1"/>
  <c r="F967" i="8"/>
  <c r="G967" i="8" s="1"/>
  <c r="F958" i="8"/>
  <c r="G958" i="8" s="1"/>
  <c r="F992" i="8"/>
  <c r="G992" i="8" s="1"/>
  <c r="F940" i="8"/>
  <c r="G940" i="8" s="1"/>
  <c r="F908" i="8"/>
  <c r="G908" i="8" s="1"/>
  <c r="F951" i="8"/>
  <c r="G951" i="8" s="1"/>
  <c r="F952" i="8"/>
  <c r="G952" i="8" s="1"/>
  <c r="F994" i="8"/>
  <c r="G994" i="8" s="1"/>
  <c r="F971" i="8"/>
  <c r="G971" i="8" s="1"/>
  <c r="F941" i="8"/>
  <c r="G941" i="8" s="1"/>
  <c r="F949" i="8"/>
  <c r="G949" i="8" s="1"/>
  <c r="F953" i="8"/>
  <c r="G953" i="8" s="1"/>
  <c r="F982" i="8"/>
  <c r="G982" i="8" s="1"/>
  <c r="F950" i="8"/>
  <c r="G950" i="8" s="1"/>
  <c r="F963" i="8"/>
  <c r="G963" i="8" s="1"/>
  <c r="F948" i="8"/>
  <c r="G948" i="8" s="1"/>
  <c r="F935" i="8"/>
  <c r="G935" i="8" s="1"/>
  <c r="F921" i="8"/>
  <c r="G921" i="8" s="1"/>
  <c r="F991" i="8"/>
  <c r="G991" i="8" s="1"/>
  <c r="F947" i="8"/>
  <c r="G947" i="8" s="1"/>
  <c r="F919" i="8"/>
  <c r="G919" i="8" s="1"/>
  <c r="F923" i="8"/>
  <c r="G923" i="8" s="1"/>
  <c r="F959" i="8"/>
  <c r="G959" i="8" s="1"/>
  <c r="F929" i="8"/>
  <c r="G929" i="8" s="1"/>
  <c r="F1000" i="8"/>
  <c r="G1000" i="8" s="1"/>
  <c r="F965" i="8"/>
  <c r="G965" i="8" s="1"/>
  <c r="F996" i="8"/>
  <c r="G996" i="8" s="1"/>
  <c r="F946" i="8"/>
  <c r="G946" i="8" s="1"/>
  <c r="F928" i="8"/>
  <c r="G928" i="8" s="1"/>
  <c r="F961" i="8"/>
  <c r="G961" i="8" s="1"/>
  <c r="F938" i="8"/>
  <c r="G938" i="8" s="1"/>
  <c r="F931" i="8"/>
  <c r="G931" i="8" s="1"/>
  <c r="F945" i="8"/>
  <c r="G945" i="8" s="1"/>
  <c r="F966" i="8"/>
  <c r="G966" i="8" s="1"/>
  <c r="F998" i="8"/>
  <c r="G998" i="8" s="1"/>
  <c r="F927" i="8"/>
  <c r="G927" i="8" s="1"/>
  <c r="F942" i="8"/>
  <c r="G942" i="8" s="1"/>
  <c r="F916" i="8"/>
  <c r="G916" i="8" s="1"/>
  <c r="F1001" i="8"/>
  <c r="G1001" i="8" s="1"/>
  <c r="F936" i="8"/>
  <c r="G936" i="8" s="1"/>
  <c r="F1004" i="8"/>
  <c r="G1004" i="8" s="1"/>
  <c r="F1002" i="8"/>
  <c r="G1002" i="8" s="1"/>
  <c r="F911" i="8"/>
  <c r="G911" i="8" s="1"/>
  <c r="F922" i="8"/>
  <c r="G922" i="8" s="1"/>
  <c r="F955" i="8"/>
  <c r="G955" i="8" s="1"/>
  <c r="F976" i="8"/>
  <c r="G976" i="8" s="1"/>
  <c r="F924" i="8"/>
  <c r="G924" i="8" s="1"/>
  <c r="F907" i="8"/>
  <c r="G907" i="8" s="1"/>
  <c r="F968" i="8"/>
  <c r="G968" i="8" s="1"/>
  <c r="F978" i="8"/>
  <c r="G978" i="8" s="1"/>
  <c r="F972" i="8"/>
  <c r="G972" i="8" s="1"/>
  <c r="F926" i="8"/>
  <c r="G926" i="8" s="1"/>
  <c r="F986" i="8"/>
  <c r="G986" i="8" s="1"/>
  <c r="F993" i="8"/>
  <c r="G993" i="8" s="1"/>
  <c r="F1005" i="8"/>
  <c r="G1005" i="8" s="1"/>
  <c r="F937" i="8"/>
  <c r="G937" i="8" s="1"/>
  <c r="F985" i="8"/>
  <c r="G985" i="8" s="1"/>
  <c r="F917" i="8"/>
  <c r="G917" i="8" s="1"/>
  <c r="F954" i="8"/>
  <c r="G954" i="8" s="1"/>
  <c r="F979" i="8"/>
  <c r="G979" i="8" s="1"/>
  <c r="F970" i="8"/>
  <c r="G970" i="8" s="1"/>
  <c r="F975" i="8"/>
  <c r="G975" i="8" s="1"/>
  <c r="F909" i="8"/>
  <c r="G909" i="8" s="1"/>
  <c r="F999" i="8"/>
  <c r="G999" i="8" s="1"/>
  <c r="F990" i="8"/>
  <c r="G990" i="8" s="1"/>
  <c r="F1003" i="8"/>
  <c r="G1003" i="8" s="1"/>
  <c r="F956" i="8"/>
  <c r="G956" i="8" s="1"/>
  <c r="F988" i="8"/>
  <c r="G988" i="8" s="1"/>
  <c r="F913" i="8"/>
  <c r="G913" i="8" s="1"/>
  <c r="F977" i="8"/>
  <c r="G977" i="8" s="1"/>
  <c r="E1103" i="8"/>
  <c r="E1099" i="8"/>
  <c r="E1095" i="8"/>
  <c r="E1091" i="8"/>
  <c r="E1087" i="8"/>
  <c r="E1083" i="8"/>
  <c r="E1079" i="8"/>
  <c r="E1075" i="8"/>
  <c r="E1071" i="8"/>
  <c r="E1067" i="8"/>
  <c r="E1063" i="8"/>
  <c r="E1059" i="8"/>
  <c r="E1055" i="8"/>
  <c r="E1051" i="8"/>
  <c r="E1047" i="8"/>
  <c r="E1043" i="8"/>
  <c r="E1039" i="8"/>
  <c r="E1035" i="8"/>
  <c r="E1031" i="8"/>
  <c r="E1027" i="8"/>
  <c r="E1023" i="8"/>
  <c r="E1019" i="8"/>
  <c r="E1015" i="8"/>
  <c r="E1011" i="8"/>
  <c r="E1007" i="8"/>
  <c r="E1106" i="8"/>
  <c r="E1102" i="8"/>
  <c r="E1098" i="8"/>
  <c r="E1094" i="8"/>
  <c r="E1090" i="8"/>
  <c r="E1086" i="8"/>
  <c r="E1082" i="8"/>
  <c r="E1078" i="8"/>
  <c r="E1074" i="8"/>
  <c r="E1070" i="8"/>
  <c r="E1066" i="8"/>
  <c r="E1062" i="8"/>
  <c r="E1058" i="8"/>
  <c r="E1054" i="8"/>
  <c r="E1050" i="8"/>
  <c r="E1046" i="8"/>
  <c r="E1042" i="8"/>
  <c r="E1038" i="8"/>
  <c r="E1034" i="8"/>
  <c r="E1030" i="8"/>
  <c r="E1026" i="8"/>
  <c r="E1022" i="8"/>
  <c r="E1018" i="8"/>
  <c r="E1014" i="8"/>
  <c r="E1010" i="8"/>
  <c r="E1105" i="8"/>
  <c r="E1101" i="8"/>
  <c r="E1097" i="8"/>
  <c r="E1093" i="8"/>
  <c r="E1089" i="8"/>
  <c r="E1085" i="8"/>
  <c r="E1081" i="8"/>
  <c r="E1077" i="8"/>
  <c r="E1073" i="8"/>
  <c r="E1069" i="8"/>
  <c r="E1065" i="8"/>
  <c r="E1061" i="8"/>
  <c r="E1057" i="8"/>
  <c r="E1053" i="8"/>
  <c r="E1049" i="8"/>
  <c r="E1045" i="8"/>
  <c r="E1041" i="8"/>
  <c r="E1037" i="8"/>
  <c r="E1033" i="8"/>
  <c r="E1029" i="8"/>
  <c r="E1025" i="8"/>
  <c r="E1021" i="8"/>
  <c r="E1017" i="8"/>
  <c r="E1013" i="8"/>
  <c r="E1009" i="8"/>
  <c r="E1092" i="8"/>
  <c r="E1076" i="8"/>
  <c r="E1060" i="8"/>
  <c r="E1044" i="8"/>
  <c r="E1028" i="8"/>
  <c r="E1012" i="8"/>
  <c r="E1104" i="8"/>
  <c r="E1088" i="8"/>
  <c r="E1072" i="8"/>
  <c r="E1056" i="8"/>
  <c r="E1040" i="8"/>
  <c r="E1024" i="8"/>
  <c r="E1008" i="8"/>
  <c r="E1100" i="8"/>
  <c r="E1084" i="8"/>
  <c r="E1068" i="8"/>
  <c r="E1052" i="8"/>
  <c r="E1036" i="8"/>
  <c r="E1020" i="8"/>
  <c r="E1048" i="8"/>
  <c r="E1096" i="8"/>
  <c r="E1032" i="8"/>
  <c r="E1080" i="8"/>
  <c r="E1016" i="8"/>
  <c r="E1064" i="8"/>
  <c r="K34" i="8"/>
  <c r="J31" i="8"/>
  <c r="G91" i="6" l="1"/>
  <c r="G87" i="6"/>
  <c r="G88" i="6" s="1"/>
  <c r="G89" i="6" s="1"/>
  <c r="G90" i="6" s="1"/>
  <c r="F1012" i="8"/>
  <c r="G1012" i="8" s="1"/>
  <c r="F1008" i="8"/>
  <c r="G1008" i="8" s="1"/>
  <c r="F1007" i="8"/>
  <c r="G1007" i="8" s="1"/>
  <c r="F1044" i="8"/>
  <c r="G1044" i="8" s="1"/>
  <c r="F1030" i="8"/>
  <c r="G1030" i="8" s="1"/>
  <c r="F1096" i="8"/>
  <c r="G1096" i="8" s="1"/>
  <c r="F1061" i="8"/>
  <c r="G1061" i="8" s="1"/>
  <c r="F1079" i="8"/>
  <c r="G1079" i="8" s="1"/>
  <c r="F1041" i="8"/>
  <c r="G1041" i="8" s="1"/>
  <c r="F1040" i="8"/>
  <c r="G1040" i="8" s="1"/>
  <c r="F1101" i="8"/>
  <c r="G1101" i="8" s="1"/>
  <c r="F1057" i="8"/>
  <c r="G1057" i="8" s="1"/>
  <c r="F1053" i="8"/>
  <c r="G1053" i="8" s="1"/>
  <c r="F1022" i="8"/>
  <c r="G1022" i="8" s="1"/>
  <c r="F1084" i="8"/>
  <c r="G1084" i="8" s="1"/>
  <c r="F1033" i="8"/>
  <c r="G1033" i="8" s="1"/>
  <c r="F1042" i="8"/>
  <c r="G1042" i="8" s="1"/>
  <c r="F1102" i="8"/>
  <c r="G1102" i="8" s="1"/>
  <c r="F1066" i="8"/>
  <c r="G1066" i="8" s="1"/>
  <c r="F1080" i="8"/>
  <c r="G1080" i="8" s="1"/>
  <c r="F1017" i="8"/>
  <c r="G1017" i="8" s="1"/>
  <c r="F1060" i="8"/>
  <c r="G1060" i="8" s="1"/>
  <c r="F1024" i="8"/>
  <c r="G1024" i="8" s="1"/>
  <c r="F1069" i="8"/>
  <c r="G1069" i="8" s="1"/>
  <c r="F1026" i="8"/>
  <c r="G1026" i="8" s="1"/>
  <c r="F1076" i="8"/>
  <c r="G1076" i="8" s="1"/>
  <c r="F1104" i="8"/>
  <c r="G1104" i="8" s="1"/>
  <c r="F1039" i="8"/>
  <c r="G1039" i="8" s="1"/>
  <c r="F1034" i="8"/>
  <c r="G1034" i="8" s="1"/>
  <c r="F1046" i="8"/>
  <c r="G1046" i="8" s="1"/>
  <c r="F1072" i="8"/>
  <c r="G1072" i="8" s="1"/>
  <c r="F1036" i="8"/>
  <c r="G1036" i="8" s="1"/>
  <c r="F1083" i="8"/>
  <c r="G1083" i="8" s="1"/>
  <c r="F1074" i="8"/>
  <c r="G1074" i="8" s="1"/>
  <c r="F1029" i="8"/>
  <c r="G1029" i="8" s="1"/>
  <c r="F1031" i="8"/>
  <c r="G1031" i="8" s="1"/>
  <c r="F1021" i="8"/>
  <c r="G1021" i="8" s="1"/>
  <c r="F1052" i="8"/>
  <c r="G1052" i="8" s="1"/>
  <c r="F1070" i="8"/>
  <c r="G1070" i="8" s="1"/>
  <c r="F1105" i="8"/>
  <c r="G1105" i="8" s="1"/>
  <c r="F1013" i="8"/>
  <c r="G1013" i="8" s="1"/>
  <c r="F1089" i="8"/>
  <c r="G1089" i="8" s="1"/>
  <c r="F1054" i="8"/>
  <c r="G1054" i="8" s="1"/>
  <c r="F1018" i="8"/>
  <c r="G1018" i="8" s="1"/>
  <c r="F1028" i="8"/>
  <c r="G1028" i="8" s="1"/>
  <c r="F1027" i="8"/>
  <c r="G1027" i="8" s="1"/>
  <c r="F1099" i="8"/>
  <c r="G1099" i="8" s="1"/>
  <c r="F1085" i="8"/>
  <c r="G1085" i="8" s="1"/>
  <c r="F1092" i="8"/>
  <c r="G1092" i="8" s="1"/>
  <c r="F1081" i="8"/>
  <c r="G1081" i="8" s="1"/>
  <c r="F1009" i="8"/>
  <c r="G1009" i="8" s="1"/>
  <c r="F1093" i="8"/>
  <c r="G1093" i="8" s="1"/>
  <c r="F1025" i="8"/>
  <c r="G1025" i="8" s="1"/>
  <c r="F1010" i="8"/>
  <c r="G1010" i="8" s="1"/>
  <c r="F1015" i="8"/>
  <c r="G1015" i="8" s="1"/>
  <c r="F1038" i="8"/>
  <c r="G1038" i="8" s="1"/>
  <c r="F1100" i="8"/>
  <c r="G1100" i="8" s="1"/>
  <c r="F1097" i="8"/>
  <c r="G1097" i="8" s="1"/>
  <c r="F1071" i="8"/>
  <c r="G1071" i="8" s="1"/>
  <c r="F1062" i="8"/>
  <c r="G1062" i="8" s="1"/>
  <c r="F1068" i="8"/>
  <c r="G1068" i="8" s="1"/>
  <c r="F1090" i="8"/>
  <c r="G1090" i="8" s="1"/>
  <c r="F1051" i="8"/>
  <c r="G1051" i="8" s="1"/>
  <c r="F1086" i="8"/>
  <c r="G1086" i="8" s="1"/>
  <c r="F1050" i="8"/>
  <c r="G1050" i="8" s="1"/>
  <c r="F1048" i="8"/>
  <c r="G1048" i="8" s="1"/>
  <c r="F1075" i="8"/>
  <c r="G1075" i="8" s="1"/>
  <c r="F1037" i="8"/>
  <c r="G1037" i="8" s="1"/>
  <c r="F1088" i="8"/>
  <c r="G1088" i="8" s="1"/>
  <c r="F1106" i="8"/>
  <c r="G1106" i="8" s="1"/>
  <c r="F1073" i="8"/>
  <c r="G1073" i="8" s="1"/>
  <c r="F1077" i="8"/>
  <c r="G1077" i="8" s="1"/>
  <c r="F1032" i="8"/>
  <c r="G1032" i="8" s="1"/>
  <c r="F1043" i="8"/>
  <c r="G1043" i="8" s="1"/>
  <c r="F1065" i="8"/>
  <c r="G1065" i="8" s="1"/>
  <c r="F1098" i="8"/>
  <c r="G1098" i="8" s="1"/>
  <c r="F1063" i="8"/>
  <c r="G1063" i="8" s="1"/>
  <c r="F1011" i="8"/>
  <c r="G1011" i="8" s="1"/>
  <c r="F1064" i="8"/>
  <c r="G1064" i="8" s="1"/>
  <c r="F1067" i="8"/>
  <c r="G1067" i="8" s="1"/>
  <c r="F1045" i="8"/>
  <c r="G1045" i="8" s="1"/>
  <c r="F1019" i="8"/>
  <c r="G1019" i="8" s="1"/>
  <c r="F1094" i="8"/>
  <c r="G1094" i="8" s="1"/>
  <c r="F1087" i="8"/>
  <c r="G1087" i="8" s="1"/>
  <c r="F1056" i="8"/>
  <c r="G1056" i="8" s="1"/>
  <c r="F1020" i="8"/>
  <c r="G1020" i="8" s="1"/>
  <c r="F1058" i="8"/>
  <c r="G1058" i="8" s="1"/>
  <c r="F1016" i="8"/>
  <c r="G1016" i="8" s="1"/>
  <c r="F1023" i="8"/>
  <c r="G1023" i="8" s="1"/>
  <c r="F1091" i="8"/>
  <c r="G1091" i="8" s="1"/>
  <c r="F1055" i="8"/>
  <c r="G1055" i="8" s="1"/>
  <c r="F1095" i="8"/>
  <c r="G1095" i="8" s="1"/>
  <c r="F1078" i="8"/>
  <c r="G1078" i="8" s="1"/>
  <c r="F1014" i="8"/>
  <c r="G1014" i="8" s="1"/>
  <c r="F1035" i="8"/>
  <c r="G1035" i="8" s="1"/>
  <c r="F1082" i="8"/>
  <c r="G1082" i="8" s="1"/>
  <c r="F1103" i="8"/>
  <c r="G1103" i="8" s="1"/>
  <c r="F1049" i="8"/>
  <c r="G1049" i="8" s="1"/>
  <c r="F1047" i="8"/>
  <c r="G1047" i="8" s="1"/>
  <c r="F1059" i="8"/>
  <c r="G1059" i="8" s="1"/>
  <c r="E1204" i="8"/>
  <c r="E1200" i="8"/>
  <c r="E1196" i="8"/>
  <c r="E1192" i="8"/>
  <c r="E1188" i="8"/>
  <c r="E1184" i="8"/>
  <c r="E1180" i="8"/>
  <c r="E1176" i="8"/>
  <c r="E1172" i="8"/>
  <c r="E1203" i="8"/>
  <c r="E1199" i="8"/>
  <c r="E1195" i="8"/>
  <c r="E1191" i="8"/>
  <c r="E1187" i="8"/>
  <c r="E1183" i="8"/>
  <c r="E1179" i="8"/>
  <c r="E1175" i="8"/>
  <c r="E1171" i="8"/>
  <c r="E1206" i="8"/>
  <c r="E1202" i="8"/>
  <c r="E1198" i="8"/>
  <c r="E1194" i="8"/>
  <c r="E1190" i="8"/>
  <c r="E1186" i="8"/>
  <c r="E1182" i="8"/>
  <c r="E1178" i="8"/>
  <c r="E1174" i="8"/>
  <c r="E1205" i="8"/>
  <c r="E1189" i="8"/>
  <c r="E1173" i="8"/>
  <c r="E1167" i="8"/>
  <c r="E1163" i="8"/>
  <c r="E1159" i="8"/>
  <c r="E1155" i="8"/>
  <c r="E1151" i="8"/>
  <c r="E1147" i="8"/>
  <c r="E1143" i="8"/>
  <c r="E1139" i="8"/>
  <c r="E1135" i="8"/>
  <c r="E1131" i="8"/>
  <c r="E1127" i="8"/>
  <c r="E1123" i="8"/>
  <c r="E1119" i="8"/>
  <c r="E1115" i="8"/>
  <c r="E1111" i="8"/>
  <c r="E1107" i="8"/>
  <c r="E1201" i="8"/>
  <c r="E1185" i="8"/>
  <c r="E1170" i="8"/>
  <c r="E1166" i="8"/>
  <c r="E1162" i="8"/>
  <c r="E1158" i="8"/>
  <c r="E1154" i="8"/>
  <c r="E1150" i="8"/>
  <c r="E1146" i="8"/>
  <c r="E1142" i="8"/>
  <c r="E1138" i="8"/>
  <c r="E1134" i="8"/>
  <c r="E1130" i="8"/>
  <c r="E1126" i="8"/>
  <c r="E1122" i="8"/>
  <c r="E1118" i="8"/>
  <c r="E1114" i="8"/>
  <c r="E1110" i="8"/>
  <c r="E1197" i="8"/>
  <c r="E1181" i="8"/>
  <c r="E1169" i="8"/>
  <c r="E1165" i="8"/>
  <c r="E1161" i="8"/>
  <c r="E1157" i="8"/>
  <c r="E1153" i="8"/>
  <c r="E1149" i="8"/>
  <c r="E1145" i="8"/>
  <c r="E1141" i="8"/>
  <c r="E1137" i="8"/>
  <c r="E1133" i="8"/>
  <c r="E1129" i="8"/>
  <c r="E1125" i="8"/>
  <c r="E1121" i="8"/>
  <c r="E1117" i="8"/>
  <c r="E1113" i="8"/>
  <c r="E1109" i="8"/>
  <c r="E1177" i="8"/>
  <c r="E1156" i="8"/>
  <c r="E1140" i="8"/>
  <c r="E1124" i="8"/>
  <c r="E1108" i="8"/>
  <c r="E1168" i="8"/>
  <c r="E1152" i="8"/>
  <c r="E1136" i="8"/>
  <c r="E1120" i="8"/>
  <c r="E1164" i="8"/>
  <c r="E1148" i="8"/>
  <c r="E1132" i="8"/>
  <c r="E1116" i="8"/>
  <c r="E1193" i="8"/>
  <c r="E1112" i="8"/>
  <c r="E1160" i="8"/>
  <c r="E1144" i="8"/>
  <c r="E1128" i="8"/>
  <c r="K35" i="8"/>
  <c r="J32" i="8"/>
  <c r="G96" i="6" l="1"/>
  <c r="G92" i="6"/>
  <c r="G93" i="6" s="1"/>
  <c r="G94" i="6" s="1"/>
  <c r="G95" i="6" s="1"/>
  <c r="F1205" i="8"/>
  <c r="G1205" i="8" s="1"/>
  <c r="F1162" i="8"/>
  <c r="G1162" i="8" s="1"/>
  <c r="F1164" i="8"/>
  <c r="G1164" i="8" s="1"/>
  <c r="F1175" i="8"/>
  <c r="G1175" i="8" s="1"/>
  <c r="F1140" i="8"/>
  <c r="G1140" i="8" s="1"/>
  <c r="F1110" i="8"/>
  <c r="G1110" i="8" s="1"/>
  <c r="F1127" i="8"/>
  <c r="G1127" i="8" s="1"/>
  <c r="F1125" i="8"/>
  <c r="G1125" i="8" s="1"/>
  <c r="F1115" i="8"/>
  <c r="G1115" i="8" s="1"/>
  <c r="F1116" i="8"/>
  <c r="G1116" i="8" s="1"/>
  <c r="F1188" i="8"/>
  <c r="G1188" i="8" s="1"/>
  <c r="F1195" i="8"/>
  <c r="G1195" i="8" s="1"/>
  <c r="F1121" i="8"/>
  <c r="G1121" i="8" s="1"/>
  <c r="F1201" i="8"/>
  <c r="G1201" i="8" s="1"/>
  <c r="F1157" i="8"/>
  <c r="G1157" i="8" s="1"/>
  <c r="F1144" i="8"/>
  <c r="G1144" i="8" s="1"/>
  <c r="F1161" i="8"/>
  <c r="G1161" i="8" s="1"/>
  <c r="F1199" i="8"/>
  <c r="G1199" i="8" s="1"/>
  <c r="F1107" i="8"/>
  <c r="G1107" i="8" s="1"/>
  <c r="F1173" i="8"/>
  <c r="G1173" i="8" s="1"/>
  <c r="F1122" i="8"/>
  <c r="G1122" i="8" s="1"/>
  <c r="F1180" i="8"/>
  <c r="G1180" i="8" s="1"/>
  <c r="F1176" i="8"/>
  <c r="G1176" i="8" s="1"/>
  <c r="F1187" i="8"/>
  <c r="G1187" i="8" s="1"/>
  <c r="F1171" i="8"/>
  <c r="G1171" i="8" s="1"/>
  <c r="F1202" i="8"/>
  <c r="G1202" i="8" s="1"/>
  <c r="F1181" i="8"/>
  <c r="G1181" i="8" s="1"/>
  <c r="F1112" i="8"/>
  <c r="G1112" i="8" s="1"/>
  <c r="F1151" i="8"/>
  <c r="G1151" i="8" s="1"/>
  <c r="F1186" i="8"/>
  <c r="G1186" i="8" s="1"/>
  <c r="F1159" i="8"/>
  <c r="G1159" i="8" s="1"/>
  <c r="F1170" i="8"/>
  <c r="G1170" i="8" s="1"/>
  <c r="F1135" i="8"/>
  <c r="G1135" i="8" s="1"/>
  <c r="F1108" i="8"/>
  <c r="G1108" i="8" s="1"/>
  <c r="F1189" i="8"/>
  <c r="G1189" i="8" s="1"/>
  <c r="F1145" i="8"/>
  <c r="G1145" i="8" s="1"/>
  <c r="F1184" i="8"/>
  <c r="G1184" i="8" s="1"/>
  <c r="F1198" i="8"/>
  <c r="G1198" i="8" s="1"/>
  <c r="F1203" i="8"/>
  <c r="G1203" i="8" s="1"/>
  <c r="F1156" i="8"/>
  <c r="G1156" i="8" s="1"/>
  <c r="F1123" i="8"/>
  <c r="G1123" i="8" s="1"/>
  <c r="F1124" i="8"/>
  <c r="G1124" i="8" s="1"/>
  <c r="F1160" i="8"/>
  <c r="G1160" i="8" s="1"/>
  <c r="F1137" i="8"/>
  <c r="G1137" i="8" s="1"/>
  <c r="F1166" i="8"/>
  <c r="G1166" i="8" s="1"/>
  <c r="F1179" i="8"/>
  <c r="G1179" i="8" s="1"/>
  <c r="F1128" i="8"/>
  <c r="G1128" i="8" s="1"/>
  <c r="F1196" i="8"/>
  <c r="G1196" i="8" s="1"/>
  <c r="F1190" i="8"/>
  <c r="G1190" i="8" s="1"/>
  <c r="F1136" i="8"/>
  <c r="G1136" i="8" s="1"/>
  <c r="F1148" i="8"/>
  <c r="G1148" i="8" s="1"/>
  <c r="F1153" i="8"/>
  <c r="G1153" i="8" s="1"/>
  <c r="F1182" i="8"/>
  <c r="G1182" i="8" s="1"/>
  <c r="F1197" i="8"/>
  <c r="G1197" i="8" s="1"/>
  <c r="F1147" i="8"/>
  <c r="G1147" i="8" s="1"/>
  <c r="F1172" i="8"/>
  <c r="G1172" i="8" s="1"/>
  <c r="F1126" i="8"/>
  <c r="G1126" i="8" s="1"/>
  <c r="F1155" i="8"/>
  <c r="G1155" i="8" s="1"/>
  <c r="F1134" i="8"/>
  <c r="G1134" i="8" s="1"/>
  <c r="F1167" i="8"/>
  <c r="G1167" i="8" s="1"/>
  <c r="F1168" i="8"/>
  <c r="G1168" i="8" s="1"/>
  <c r="F1133" i="8"/>
  <c r="G1133" i="8" s="1"/>
  <c r="F1138" i="8"/>
  <c r="G1138" i="8" s="1"/>
  <c r="F1163" i="8"/>
  <c r="G1163" i="8" s="1"/>
  <c r="F1146" i="8"/>
  <c r="G1146" i="8" s="1"/>
  <c r="F1117" i="8"/>
  <c r="G1117" i="8" s="1"/>
  <c r="F1191" i="8"/>
  <c r="G1191" i="8" s="1"/>
  <c r="F1185" i="8"/>
  <c r="G1185" i="8" s="1"/>
  <c r="F1120" i="8"/>
  <c r="G1120" i="8" s="1"/>
  <c r="F1177" i="8"/>
  <c r="G1177" i="8" s="1"/>
  <c r="F1158" i="8"/>
  <c r="G1158" i="8" s="1"/>
  <c r="F1193" i="8"/>
  <c r="G1193" i="8" s="1"/>
  <c r="F1152" i="8"/>
  <c r="G1152" i="8" s="1"/>
  <c r="F1174" i="8"/>
  <c r="G1174" i="8" s="1"/>
  <c r="F1183" i="8"/>
  <c r="G1183" i="8" s="1"/>
  <c r="F1150" i="8"/>
  <c r="G1150" i="8" s="1"/>
  <c r="F1119" i="8"/>
  <c r="G1119" i="8" s="1"/>
  <c r="F1109" i="8"/>
  <c r="G1109" i="8" s="1"/>
  <c r="F1178" i="8"/>
  <c r="G1178" i="8" s="1"/>
  <c r="F1139" i="8"/>
  <c r="G1139" i="8" s="1"/>
  <c r="F1111" i="8"/>
  <c r="G1111" i="8" s="1"/>
  <c r="F1142" i="8"/>
  <c r="G1142" i="8" s="1"/>
  <c r="F1118" i="8"/>
  <c r="G1118" i="8" s="1"/>
  <c r="F1149" i="8"/>
  <c r="G1149" i="8" s="1"/>
  <c r="F1113" i="8"/>
  <c r="G1113" i="8" s="1"/>
  <c r="F1194" i="8"/>
  <c r="G1194" i="8" s="1"/>
  <c r="F1154" i="8"/>
  <c r="G1154" i="8" s="1"/>
  <c r="F1114" i="8"/>
  <c r="G1114" i="8" s="1"/>
  <c r="F1206" i="8"/>
  <c r="G1206" i="8" s="1"/>
  <c r="F1131" i="8"/>
  <c r="G1131" i="8" s="1"/>
  <c r="F1200" i="8"/>
  <c r="G1200" i="8" s="1"/>
  <c r="F1169" i="8"/>
  <c r="G1169" i="8" s="1"/>
  <c r="F1204" i="8"/>
  <c r="G1204" i="8" s="1"/>
  <c r="F1143" i="8"/>
  <c r="G1143" i="8" s="1"/>
  <c r="F1130" i="8"/>
  <c r="G1130" i="8" s="1"/>
  <c r="F1141" i="8"/>
  <c r="G1141" i="8" s="1"/>
  <c r="F1165" i="8"/>
  <c r="G1165" i="8" s="1"/>
  <c r="F1192" i="8"/>
  <c r="G1192" i="8" s="1"/>
  <c r="F1129" i="8"/>
  <c r="G1129" i="8" s="1"/>
  <c r="F1132" i="8"/>
  <c r="G1132" i="8" s="1"/>
  <c r="E1304" i="8"/>
  <c r="E1300" i="8"/>
  <c r="E1296" i="8"/>
  <c r="E1292" i="8"/>
  <c r="E1288" i="8"/>
  <c r="E1284" i="8"/>
  <c r="E1280" i="8"/>
  <c r="E1276" i="8"/>
  <c r="E1272" i="8"/>
  <c r="E1268" i="8"/>
  <c r="E1264" i="8"/>
  <c r="E1260" i="8"/>
  <c r="E1256" i="8"/>
  <c r="E1252" i="8"/>
  <c r="E1248" i="8"/>
  <c r="E1244" i="8"/>
  <c r="E1240" i="8"/>
  <c r="E1236" i="8"/>
  <c r="E1232" i="8"/>
  <c r="E1228" i="8"/>
  <c r="E1224" i="8"/>
  <c r="E1220" i="8"/>
  <c r="E1216" i="8"/>
  <c r="E1212" i="8"/>
  <c r="E1208" i="8"/>
  <c r="E1303" i="8"/>
  <c r="E1299" i="8"/>
  <c r="E1295" i="8"/>
  <c r="E1291" i="8"/>
  <c r="E1287" i="8"/>
  <c r="E1283" i="8"/>
  <c r="E1279" i="8"/>
  <c r="E1275" i="8"/>
  <c r="E1271" i="8"/>
  <c r="E1267" i="8"/>
  <c r="E1263" i="8"/>
  <c r="E1259" i="8"/>
  <c r="E1255" i="8"/>
  <c r="E1251" i="8"/>
  <c r="E1247" i="8"/>
  <c r="E1243" i="8"/>
  <c r="E1239" i="8"/>
  <c r="E1235" i="8"/>
  <c r="E1231" i="8"/>
  <c r="E1227" i="8"/>
  <c r="E1223" i="8"/>
  <c r="E1219" i="8"/>
  <c r="E1215" i="8"/>
  <c r="E1211" i="8"/>
  <c r="E1207" i="8"/>
  <c r="E1306" i="8"/>
  <c r="E1302" i="8"/>
  <c r="E1298" i="8"/>
  <c r="E1294" i="8"/>
  <c r="E1290" i="8"/>
  <c r="E1286" i="8"/>
  <c r="E1282" i="8"/>
  <c r="E1278" i="8"/>
  <c r="E1274" i="8"/>
  <c r="E1270" i="8"/>
  <c r="E1266" i="8"/>
  <c r="E1262" i="8"/>
  <c r="E1258" i="8"/>
  <c r="E1254" i="8"/>
  <c r="E1250" i="8"/>
  <c r="E1246" i="8"/>
  <c r="E1242" i="8"/>
  <c r="E1238" i="8"/>
  <c r="E1234" i="8"/>
  <c r="E1230" i="8"/>
  <c r="E1226" i="8"/>
  <c r="E1222" i="8"/>
  <c r="E1218" i="8"/>
  <c r="E1214" i="8"/>
  <c r="E1210" i="8"/>
  <c r="E1301" i="8"/>
  <c r="E1285" i="8"/>
  <c r="E1269" i="8"/>
  <c r="E1253" i="8"/>
  <c r="E1237" i="8"/>
  <c r="E1221" i="8"/>
  <c r="E1297" i="8"/>
  <c r="E1281" i="8"/>
  <c r="E1265" i="8"/>
  <c r="E1249" i="8"/>
  <c r="E1233" i="8"/>
  <c r="E1217" i="8"/>
  <c r="E1293" i="8"/>
  <c r="E1277" i="8"/>
  <c r="E1261" i="8"/>
  <c r="E1245" i="8"/>
  <c r="E1229" i="8"/>
  <c r="E1213" i="8"/>
  <c r="E1305" i="8"/>
  <c r="E1241" i="8"/>
  <c r="E1289" i="8"/>
  <c r="E1225" i="8"/>
  <c r="E1273" i="8"/>
  <c r="E1209" i="8"/>
  <c r="E1257" i="8"/>
  <c r="K36" i="8"/>
  <c r="J33" i="8"/>
  <c r="G101" i="6" l="1"/>
  <c r="G97" i="6"/>
  <c r="G98" i="6" s="1"/>
  <c r="G99" i="6" s="1"/>
  <c r="G100" i="6" s="1"/>
  <c r="F1299" i="8"/>
  <c r="G1299" i="8" s="1"/>
  <c r="F1247" i="8"/>
  <c r="G1247" i="8" s="1"/>
  <c r="F1207" i="8"/>
  <c r="G1207" i="8" s="1"/>
  <c r="F1219" i="8"/>
  <c r="G1219" i="8" s="1"/>
  <c r="F1290" i="8"/>
  <c r="G1290" i="8" s="1"/>
  <c r="F1213" i="8"/>
  <c r="G1213" i="8" s="1"/>
  <c r="F1274" i="8"/>
  <c r="G1274" i="8" s="1"/>
  <c r="F1258" i="8"/>
  <c r="G1258" i="8" s="1"/>
  <c r="F1266" i="8"/>
  <c r="G1266" i="8" s="1"/>
  <c r="F1231" i="8"/>
  <c r="G1231" i="8" s="1"/>
  <c r="F1249" i="8"/>
  <c r="G1249" i="8" s="1"/>
  <c r="F1245" i="8"/>
  <c r="G1245" i="8" s="1"/>
  <c r="F1256" i="8"/>
  <c r="G1256" i="8" s="1"/>
  <c r="F1291" i="8"/>
  <c r="G1291" i="8" s="1"/>
  <c r="F1300" i="8"/>
  <c r="G1300" i="8" s="1"/>
  <c r="F1255" i="8"/>
  <c r="G1255" i="8" s="1"/>
  <c r="F1264" i="8"/>
  <c r="G1264" i="8" s="1"/>
  <c r="F1287" i="8"/>
  <c r="G1287" i="8" s="1"/>
  <c r="F1236" i="8"/>
  <c r="G1236" i="8" s="1"/>
  <c r="F1238" i="8"/>
  <c r="G1238" i="8" s="1"/>
  <c r="F1218" i="8"/>
  <c r="G1218" i="8" s="1"/>
  <c r="F1223" i="8"/>
  <c r="G1223" i="8" s="1"/>
  <c r="F1267" i="8"/>
  <c r="G1267" i="8" s="1"/>
  <c r="F1224" i="8"/>
  <c r="G1224" i="8" s="1"/>
  <c r="F1301" i="8"/>
  <c r="G1301" i="8" s="1"/>
  <c r="F1228" i="8"/>
  <c r="G1228" i="8" s="1"/>
  <c r="F1273" i="8"/>
  <c r="G1273" i="8" s="1"/>
  <c r="F1221" i="8"/>
  <c r="G1221" i="8" s="1"/>
  <c r="F1296" i="8"/>
  <c r="G1296" i="8" s="1"/>
  <c r="F1229" i="8"/>
  <c r="G1229" i="8" s="1"/>
  <c r="F1303" i="8"/>
  <c r="G1303" i="8" s="1"/>
  <c r="F1305" i="8"/>
  <c r="G1305" i="8" s="1"/>
  <c r="F1216" i="8"/>
  <c r="G1216" i="8" s="1"/>
  <c r="F1284" i="8"/>
  <c r="G1284" i="8" s="1"/>
  <c r="F1239" i="8"/>
  <c r="G1239" i="8" s="1"/>
  <c r="F1265" i="8"/>
  <c r="G1265" i="8" s="1"/>
  <c r="F1252" i="8"/>
  <c r="G1252" i="8" s="1"/>
  <c r="F1214" i="8"/>
  <c r="G1214" i="8" s="1"/>
  <c r="F1212" i="8"/>
  <c r="G1212" i="8" s="1"/>
  <c r="F1230" i="8"/>
  <c r="G1230" i="8" s="1"/>
  <c r="F1286" i="8"/>
  <c r="G1286" i="8" s="1"/>
  <c r="F1270" i="8"/>
  <c r="G1270" i="8" s="1"/>
  <c r="F1209" i="8"/>
  <c r="G1209" i="8" s="1"/>
  <c r="F1278" i="8"/>
  <c r="G1278" i="8" s="1"/>
  <c r="F1268" i="8"/>
  <c r="G1268" i="8" s="1"/>
  <c r="F1282" i="8"/>
  <c r="G1282" i="8" s="1"/>
  <c r="F1250" i="8"/>
  <c r="G1250" i="8" s="1"/>
  <c r="F1263" i="8"/>
  <c r="G1263" i="8" s="1"/>
  <c r="F1226" i="8"/>
  <c r="G1226" i="8" s="1"/>
  <c r="F1306" i="8"/>
  <c r="G1306" i="8" s="1"/>
  <c r="F1262" i="8"/>
  <c r="G1262" i="8" s="1"/>
  <c r="F1211" i="8"/>
  <c r="G1211" i="8" s="1"/>
  <c r="F1208" i="8"/>
  <c r="G1208" i="8" s="1"/>
  <c r="F1294" i="8"/>
  <c r="G1294" i="8" s="1"/>
  <c r="F1246" i="8"/>
  <c r="G1246" i="8" s="1"/>
  <c r="F1220" i="8"/>
  <c r="G1220" i="8" s="1"/>
  <c r="F1280" i="8"/>
  <c r="G1280" i="8" s="1"/>
  <c r="F1272" i="8"/>
  <c r="G1272" i="8" s="1"/>
  <c r="F1277" i="8"/>
  <c r="G1277" i="8" s="1"/>
  <c r="F1242" i="8"/>
  <c r="G1242" i="8" s="1"/>
  <c r="F1243" i="8"/>
  <c r="G1243" i="8" s="1"/>
  <c r="F1222" i="8"/>
  <c r="G1222" i="8" s="1"/>
  <c r="F1275" i="8"/>
  <c r="G1275" i="8" s="1"/>
  <c r="F1225" i="8"/>
  <c r="G1225" i="8" s="1"/>
  <c r="F1289" i="8"/>
  <c r="G1289" i="8" s="1"/>
  <c r="F1237" i="8"/>
  <c r="G1237" i="8" s="1"/>
  <c r="F1234" i="8"/>
  <c r="G1234" i="8" s="1"/>
  <c r="F1293" i="8"/>
  <c r="G1293" i="8" s="1"/>
  <c r="F1244" i="8"/>
  <c r="G1244" i="8" s="1"/>
  <c r="F1251" i="8"/>
  <c r="G1251" i="8" s="1"/>
  <c r="F1297" i="8"/>
  <c r="G1297" i="8" s="1"/>
  <c r="F1257" i="8"/>
  <c r="G1257" i="8" s="1"/>
  <c r="F1281" i="8"/>
  <c r="G1281" i="8" s="1"/>
  <c r="F1304" i="8"/>
  <c r="G1304" i="8" s="1"/>
  <c r="F1210" i="8"/>
  <c r="G1210" i="8" s="1"/>
  <c r="F1254" i="8"/>
  <c r="G1254" i="8" s="1"/>
  <c r="F1283" i="8"/>
  <c r="G1283" i="8" s="1"/>
  <c r="F1295" i="8"/>
  <c r="G1295" i="8" s="1"/>
  <c r="F1260" i="8"/>
  <c r="G1260" i="8" s="1"/>
  <c r="F1271" i="8"/>
  <c r="G1271" i="8" s="1"/>
  <c r="F1217" i="8"/>
  <c r="G1217" i="8" s="1"/>
  <c r="F1253" i="8"/>
  <c r="G1253" i="8" s="1"/>
  <c r="F1279" i="8"/>
  <c r="G1279" i="8" s="1"/>
  <c r="F1302" i="8"/>
  <c r="G1302" i="8" s="1"/>
  <c r="F1215" i="8"/>
  <c r="G1215" i="8" s="1"/>
  <c r="F1269" i="8"/>
  <c r="G1269" i="8" s="1"/>
  <c r="F1288" i="8"/>
  <c r="G1288" i="8" s="1"/>
  <c r="F1248" i="8"/>
  <c r="G1248" i="8" s="1"/>
  <c r="F1292" i="8"/>
  <c r="G1292" i="8" s="1"/>
  <c r="F1261" i="8"/>
  <c r="G1261" i="8" s="1"/>
  <c r="F1235" i="8"/>
  <c r="G1235" i="8" s="1"/>
  <c r="F1298" i="8"/>
  <c r="G1298" i="8" s="1"/>
  <c r="F1285" i="8"/>
  <c r="G1285" i="8" s="1"/>
  <c r="F1276" i="8"/>
  <c r="G1276" i="8" s="1"/>
  <c r="F1241" i="8"/>
  <c r="G1241" i="8" s="1"/>
  <c r="F1232" i="8"/>
  <c r="G1232" i="8" s="1"/>
  <c r="F1233" i="8"/>
  <c r="G1233" i="8" s="1"/>
  <c r="F1240" i="8"/>
  <c r="G1240" i="8" s="1"/>
  <c r="F1227" i="8"/>
  <c r="G1227" i="8" s="1"/>
  <c r="F1259" i="8"/>
  <c r="G1259" i="8" s="1"/>
  <c r="E1404" i="8"/>
  <c r="E1400" i="8"/>
  <c r="E1396" i="8"/>
  <c r="E1392" i="8"/>
  <c r="E1388" i="8"/>
  <c r="E1384" i="8"/>
  <c r="E1380" i="8"/>
  <c r="E1376" i="8"/>
  <c r="E1372" i="8"/>
  <c r="E1368" i="8"/>
  <c r="E1364" i="8"/>
  <c r="E1360" i="8"/>
  <c r="E1356" i="8"/>
  <c r="E1352" i="8"/>
  <c r="E1348" i="8"/>
  <c r="E1344" i="8"/>
  <c r="E1340" i="8"/>
  <c r="E1336" i="8"/>
  <c r="E1332" i="8"/>
  <c r="E1328" i="8"/>
  <c r="E1324" i="8"/>
  <c r="E1320" i="8"/>
  <c r="E1316" i="8"/>
  <c r="E1312" i="8"/>
  <c r="E1308" i="8"/>
  <c r="E1403" i="8"/>
  <c r="E1399" i="8"/>
  <c r="E1395" i="8"/>
  <c r="E1391" i="8"/>
  <c r="E1387" i="8"/>
  <c r="E1383" i="8"/>
  <c r="E1379" i="8"/>
  <c r="E1375" i="8"/>
  <c r="E1371" i="8"/>
  <c r="E1367" i="8"/>
  <c r="E1363" i="8"/>
  <c r="E1359" i="8"/>
  <c r="E1355" i="8"/>
  <c r="E1351" i="8"/>
  <c r="E1347" i="8"/>
  <c r="E1343" i="8"/>
  <c r="E1339" i="8"/>
  <c r="E1335" i="8"/>
  <c r="E1331" i="8"/>
  <c r="E1327" i="8"/>
  <c r="E1323" i="8"/>
  <c r="E1319" i="8"/>
  <c r="E1315" i="8"/>
  <c r="E1311" i="8"/>
  <c r="E1307" i="8"/>
  <c r="E1406" i="8"/>
  <c r="E1402" i="8"/>
  <c r="E1398" i="8"/>
  <c r="E1394" i="8"/>
  <c r="E1390" i="8"/>
  <c r="E1386" i="8"/>
  <c r="E1382" i="8"/>
  <c r="E1378" i="8"/>
  <c r="E1374" i="8"/>
  <c r="E1370" i="8"/>
  <c r="E1366" i="8"/>
  <c r="E1362" i="8"/>
  <c r="E1358" i="8"/>
  <c r="E1354" i="8"/>
  <c r="E1350" i="8"/>
  <c r="E1346" i="8"/>
  <c r="E1342" i="8"/>
  <c r="E1338" i="8"/>
  <c r="E1334" i="8"/>
  <c r="E1330" i="8"/>
  <c r="E1326" i="8"/>
  <c r="E1322" i="8"/>
  <c r="E1318" i="8"/>
  <c r="E1314" i="8"/>
  <c r="E1310" i="8"/>
  <c r="E1397" i="8"/>
  <c r="E1381" i="8"/>
  <c r="E1365" i="8"/>
  <c r="E1349" i="8"/>
  <c r="E1333" i="8"/>
  <c r="E1317" i="8"/>
  <c r="E1393" i="8"/>
  <c r="E1377" i="8"/>
  <c r="E1361" i="8"/>
  <c r="E1345" i="8"/>
  <c r="E1329" i="8"/>
  <c r="E1313" i="8"/>
  <c r="E1405" i="8"/>
  <c r="E1389" i="8"/>
  <c r="E1373" i="8"/>
  <c r="E1357" i="8"/>
  <c r="E1341" i="8"/>
  <c r="E1325" i="8"/>
  <c r="E1309" i="8"/>
  <c r="E1369" i="8"/>
  <c r="E1353" i="8"/>
  <c r="E1401" i="8"/>
  <c r="E1337" i="8"/>
  <c r="E1385" i="8"/>
  <c r="E1321" i="8"/>
  <c r="K37" i="8"/>
  <c r="J34" i="8"/>
  <c r="G106" i="6" l="1"/>
  <c r="G102" i="6"/>
  <c r="G103" i="6" s="1"/>
  <c r="G104" i="6" s="1"/>
  <c r="G105" i="6" s="1"/>
  <c r="F1390" i="8"/>
  <c r="G1390" i="8" s="1"/>
  <c r="F1343" i="8"/>
  <c r="G1343" i="8" s="1"/>
  <c r="F1383" i="8"/>
  <c r="G1383" i="8" s="1"/>
  <c r="F1395" i="8"/>
  <c r="G1395" i="8" s="1"/>
  <c r="F1315" i="8"/>
  <c r="G1315" i="8" s="1"/>
  <c r="F1335" i="8"/>
  <c r="G1335" i="8" s="1"/>
  <c r="F1364" i="8"/>
  <c r="G1364" i="8" s="1"/>
  <c r="F1378" i="8"/>
  <c r="G1378" i="8" s="1"/>
  <c r="F1401" i="8"/>
  <c r="G1401" i="8" s="1"/>
  <c r="F1339" i="8"/>
  <c r="G1339" i="8" s="1"/>
  <c r="F1377" i="8"/>
  <c r="G1377" i="8" s="1"/>
  <c r="F1371" i="8"/>
  <c r="G1371" i="8" s="1"/>
  <c r="F1405" i="8"/>
  <c r="G1405" i="8" s="1"/>
  <c r="F1328" i="8"/>
  <c r="G1328" i="8" s="1"/>
  <c r="F1342" i="8"/>
  <c r="G1342" i="8" s="1"/>
  <c r="F1373" i="8"/>
  <c r="G1373" i="8" s="1"/>
  <c r="F1357" i="8"/>
  <c r="G1357" i="8" s="1"/>
  <c r="F1380" i="8"/>
  <c r="G1380" i="8" s="1"/>
  <c r="F1360" i="8"/>
  <c r="G1360" i="8" s="1"/>
  <c r="F1346" i="8"/>
  <c r="G1346" i="8" s="1"/>
  <c r="F1327" i="8"/>
  <c r="G1327" i="8" s="1"/>
  <c r="F1375" i="8"/>
  <c r="G1375" i="8" s="1"/>
  <c r="F1348" i="8"/>
  <c r="G1348" i="8" s="1"/>
  <c r="F1366" i="8"/>
  <c r="G1366" i="8" s="1"/>
  <c r="F1385" i="8"/>
  <c r="G1385" i="8" s="1"/>
  <c r="F1330" i="8"/>
  <c r="G1330" i="8" s="1"/>
  <c r="F1387" i="8"/>
  <c r="G1387" i="8" s="1"/>
  <c r="F1313" i="8"/>
  <c r="G1313" i="8" s="1"/>
  <c r="F1307" i="8"/>
  <c r="G1307" i="8" s="1"/>
  <c r="F1319" i="8"/>
  <c r="G1319" i="8" s="1"/>
  <c r="F1344" i="8"/>
  <c r="G1344" i="8" s="1"/>
  <c r="F1358" i="8"/>
  <c r="G1358" i="8" s="1"/>
  <c r="F1384" i="8"/>
  <c r="G1384" i="8" s="1"/>
  <c r="F1402" i="8"/>
  <c r="G1402" i="8" s="1"/>
  <c r="F1361" i="8"/>
  <c r="G1361" i="8" s="1"/>
  <c r="F1391" i="8"/>
  <c r="G1391" i="8" s="1"/>
  <c r="F1406" i="8"/>
  <c r="G1406" i="8" s="1"/>
  <c r="F1403" i="8"/>
  <c r="G1403" i="8" s="1"/>
  <c r="F1352" i="8"/>
  <c r="G1352" i="8" s="1"/>
  <c r="F1320" i="8"/>
  <c r="G1320" i="8" s="1"/>
  <c r="F1326" i="8"/>
  <c r="G1326" i="8" s="1"/>
  <c r="F1368" i="8"/>
  <c r="G1368" i="8" s="1"/>
  <c r="F1381" i="8"/>
  <c r="G1381" i="8" s="1"/>
  <c r="F1309" i="8"/>
  <c r="G1309" i="8" s="1"/>
  <c r="F1314" i="8"/>
  <c r="G1314" i="8" s="1"/>
  <c r="F1317" i="8"/>
  <c r="G1317" i="8" s="1"/>
  <c r="F1389" i="8"/>
  <c r="G1389" i="8" s="1"/>
  <c r="F1334" i="8"/>
  <c r="G1334" i="8" s="1"/>
  <c r="F1367" i="8"/>
  <c r="G1367" i="8" s="1"/>
  <c r="F1382" i="8"/>
  <c r="G1382" i="8" s="1"/>
  <c r="F1388" i="8"/>
  <c r="G1388" i="8" s="1"/>
  <c r="F1345" i="8"/>
  <c r="G1345" i="8" s="1"/>
  <c r="F1312" i="8"/>
  <c r="G1312" i="8" s="1"/>
  <c r="F1379" i="8"/>
  <c r="G1379" i="8" s="1"/>
  <c r="F1394" i="8"/>
  <c r="G1394" i="8" s="1"/>
  <c r="F1331" i="8"/>
  <c r="G1331" i="8" s="1"/>
  <c r="F1365" i="8"/>
  <c r="G1365" i="8" s="1"/>
  <c r="F1316" i="8"/>
  <c r="G1316" i="8" s="1"/>
  <c r="F1347" i="8"/>
  <c r="G1347" i="8" s="1"/>
  <c r="F1355" i="8"/>
  <c r="G1355" i="8" s="1"/>
  <c r="F1332" i="8"/>
  <c r="G1332" i="8" s="1"/>
  <c r="F1397" i="8"/>
  <c r="G1397" i="8" s="1"/>
  <c r="F1396" i="8"/>
  <c r="G1396" i="8" s="1"/>
  <c r="F1399" i="8"/>
  <c r="G1399" i="8" s="1"/>
  <c r="F1363" i="8"/>
  <c r="G1363" i="8" s="1"/>
  <c r="F1340" i="8"/>
  <c r="G1340" i="8" s="1"/>
  <c r="F1324" i="8"/>
  <c r="G1324" i="8" s="1"/>
  <c r="F1311" i="8"/>
  <c r="G1311" i="8" s="1"/>
  <c r="F1338" i="8"/>
  <c r="G1338" i="8" s="1"/>
  <c r="F1393" i="8"/>
  <c r="G1393" i="8" s="1"/>
  <c r="F1351" i="8"/>
  <c r="G1351" i="8" s="1"/>
  <c r="F1322" i="8"/>
  <c r="G1322" i="8" s="1"/>
  <c r="F1362" i="8"/>
  <c r="G1362" i="8" s="1"/>
  <c r="F1400" i="8"/>
  <c r="G1400" i="8" s="1"/>
  <c r="F1376" i="8"/>
  <c r="G1376" i="8" s="1"/>
  <c r="F1404" i="8"/>
  <c r="G1404" i="8" s="1"/>
  <c r="F1374" i="8"/>
  <c r="G1374" i="8" s="1"/>
  <c r="F1350" i="8"/>
  <c r="G1350" i="8" s="1"/>
  <c r="F1333" i="8"/>
  <c r="G1333" i="8" s="1"/>
  <c r="F1359" i="8"/>
  <c r="G1359" i="8" s="1"/>
  <c r="F1356" i="8"/>
  <c r="G1356" i="8" s="1"/>
  <c r="F1353" i="8"/>
  <c r="G1353" i="8" s="1"/>
  <c r="F1336" i="8"/>
  <c r="G1336" i="8" s="1"/>
  <c r="F1318" i="8"/>
  <c r="G1318" i="8" s="1"/>
  <c r="F1329" i="8"/>
  <c r="G1329" i="8" s="1"/>
  <c r="F1392" i="8"/>
  <c r="G1392" i="8" s="1"/>
  <c r="F1354" i="8"/>
  <c r="G1354" i="8" s="1"/>
  <c r="F1337" i="8"/>
  <c r="G1337" i="8" s="1"/>
  <c r="F1310" i="8"/>
  <c r="G1310" i="8" s="1"/>
  <c r="F1398" i="8"/>
  <c r="G1398" i="8" s="1"/>
  <c r="F1341" i="8"/>
  <c r="G1341" i="8" s="1"/>
  <c r="F1372" i="8"/>
  <c r="G1372" i="8" s="1"/>
  <c r="F1369" i="8"/>
  <c r="G1369" i="8" s="1"/>
  <c r="F1370" i="8"/>
  <c r="G1370" i="8" s="1"/>
  <c r="F1308" i="8"/>
  <c r="G1308" i="8" s="1"/>
  <c r="F1323" i="8"/>
  <c r="G1323" i="8" s="1"/>
  <c r="F1386" i="8"/>
  <c r="G1386" i="8" s="1"/>
  <c r="F1349" i="8"/>
  <c r="G1349" i="8" s="1"/>
  <c r="F1325" i="8"/>
  <c r="G1325" i="8" s="1"/>
  <c r="F1321" i="8"/>
  <c r="G1321" i="8" s="1"/>
  <c r="E1503" i="8"/>
  <c r="E1499" i="8"/>
  <c r="E1495" i="8"/>
  <c r="E1491" i="8"/>
  <c r="E1487" i="8"/>
  <c r="E1483" i="8"/>
  <c r="E1479" i="8"/>
  <c r="E1506" i="8"/>
  <c r="E1502" i="8"/>
  <c r="E1498" i="8"/>
  <c r="E1494" i="8"/>
  <c r="E1490" i="8"/>
  <c r="E1486" i="8"/>
  <c r="E1482" i="8"/>
  <c r="E1478" i="8"/>
  <c r="E1474" i="8"/>
  <c r="E1470" i="8"/>
  <c r="E1466" i="8"/>
  <c r="E1462" i="8"/>
  <c r="E1458" i="8"/>
  <c r="E1454" i="8"/>
  <c r="E1450" i="8"/>
  <c r="E1446" i="8"/>
  <c r="E1442" i="8"/>
  <c r="E1438" i="8"/>
  <c r="E1434" i="8"/>
  <c r="E1430" i="8"/>
  <c r="E1426" i="8"/>
  <c r="E1422" i="8"/>
  <c r="E1418" i="8"/>
  <c r="E1414" i="8"/>
  <c r="E1505" i="8"/>
  <c r="E1501" i="8"/>
  <c r="E1497" i="8"/>
  <c r="E1493" i="8"/>
  <c r="E1489" i="8"/>
  <c r="E1485" i="8"/>
  <c r="E1481" i="8"/>
  <c r="E1477" i="8"/>
  <c r="E1473" i="8"/>
  <c r="E1469" i="8"/>
  <c r="E1465" i="8"/>
  <c r="E1461" i="8"/>
  <c r="E1457" i="8"/>
  <c r="E1453" i="8"/>
  <c r="E1449" i="8"/>
  <c r="E1445" i="8"/>
  <c r="E1441" i="8"/>
  <c r="E1437" i="8"/>
  <c r="E1433" i="8"/>
  <c r="E1429" i="8"/>
  <c r="E1425" i="8"/>
  <c r="E1421" i="8"/>
  <c r="E1417" i="8"/>
  <c r="E1413" i="8"/>
  <c r="E1492" i="8"/>
  <c r="E1476" i="8"/>
  <c r="E1468" i="8"/>
  <c r="E1460" i="8"/>
  <c r="E1452" i="8"/>
  <c r="E1444" i="8"/>
  <c r="E1436" i="8"/>
  <c r="E1428" i="8"/>
  <c r="E1420" i="8"/>
  <c r="E1412" i="8"/>
  <c r="E1408" i="8"/>
  <c r="E1504" i="8"/>
  <c r="E1488" i="8"/>
  <c r="E1475" i="8"/>
  <c r="E1467" i="8"/>
  <c r="E1459" i="8"/>
  <c r="E1451" i="8"/>
  <c r="E1443" i="8"/>
  <c r="E1435" i="8"/>
  <c r="E1427" i="8"/>
  <c r="E1419" i="8"/>
  <c r="E1411" i="8"/>
  <c r="E1407" i="8"/>
  <c r="E1500" i="8"/>
  <c r="E1484" i="8"/>
  <c r="E1472" i="8"/>
  <c r="E1464" i="8"/>
  <c r="E1456" i="8"/>
  <c r="E1448" i="8"/>
  <c r="E1440" i="8"/>
  <c r="E1432" i="8"/>
  <c r="E1424" i="8"/>
  <c r="E1416" i="8"/>
  <c r="E1410" i="8"/>
  <c r="E1480" i="8"/>
  <c r="E1447" i="8"/>
  <c r="E1415" i="8"/>
  <c r="E1471" i="8"/>
  <c r="E1439" i="8"/>
  <c r="E1409" i="8"/>
  <c r="E1463" i="8"/>
  <c r="E1431" i="8"/>
  <c r="E1455" i="8"/>
  <c r="E1423" i="8"/>
  <c r="E1496" i="8"/>
  <c r="J35" i="8"/>
  <c r="K38" i="8"/>
  <c r="G111" i="6" l="1"/>
  <c r="G107" i="6"/>
  <c r="G108" i="6" s="1"/>
  <c r="G109" i="6" s="1"/>
  <c r="G110" i="6" s="1"/>
  <c r="F1423" i="8"/>
  <c r="G1423" i="8" s="1"/>
  <c r="F1437" i="8"/>
  <c r="G1437" i="8" s="1"/>
  <c r="F1459" i="8"/>
  <c r="G1459" i="8" s="1"/>
  <c r="F1432" i="8"/>
  <c r="G1432" i="8" s="1"/>
  <c r="F1419" i="8"/>
  <c r="G1419" i="8" s="1"/>
  <c r="F1450" i="8"/>
  <c r="G1450" i="8" s="1"/>
  <c r="F1445" i="8"/>
  <c r="G1445" i="8" s="1"/>
  <c r="F1460" i="8"/>
  <c r="G1460" i="8" s="1"/>
  <c r="F1499" i="8"/>
  <c r="G1499" i="8" s="1"/>
  <c r="F1415" i="8"/>
  <c r="G1415" i="8" s="1"/>
  <c r="F1458" i="8"/>
  <c r="G1458" i="8" s="1"/>
  <c r="F1469" i="8"/>
  <c r="G1469" i="8" s="1"/>
  <c r="F1491" i="8"/>
  <c r="G1491" i="8" s="1"/>
  <c r="F1430" i="8"/>
  <c r="G1430" i="8" s="1"/>
  <c r="F1480" i="8"/>
  <c r="G1480" i="8" s="1"/>
  <c r="F1485" i="8"/>
  <c r="G1485" i="8" s="1"/>
  <c r="F1461" i="8"/>
  <c r="G1461" i="8" s="1"/>
  <c r="F1434" i="8"/>
  <c r="G1434" i="8" s="1"/>
  <c r="F1486" i="8"/>
  <c r="G1486" i="8" s="1"/>
  <c r="F1457" i="8"/>
  <c r="G1457" i="8" s="1"/>
  <c r="F1493" i="8"/>
  <c r="G1493" i="8" s="1"/>
  <c r="F1475" i="8"/>
  <c r="G1475" i="8" s="1"/>
  <c r="F1407" i="8"/>
  <c r="G1407" i="8" s="1"/>
  <c r="F1452" i="8"/>
  <c r="G1452" i="8" s="1"/>
  <c r="F1438" i="8"/>
  <c r="G1438" i="8" s="1"/>
  <c r="F1442" i="8"/>
  <c r="G1442" i="8" s="1"/>
  <c r="F1477" i="8"/>
  <c r="G1477" i="8" s="1"/>
  <c r="F1496" i="8"/>
  <c r="G1496" i="8" s="1"/>
  <c r="F1472" i="8"/>
  <c r="G1472" i="8" s="1"/>
  <c r="F1408" i="8"/>
  <c r="G1408" i="8" s="1"/>
  <c r="F1471" i="8"/>
  <c r="G1471" i="8" s="1"/>
  <c r="F1447" i="8"/>
  <c r="G1447" i="8" s="1"/>
  <c r="F1451" i="8"/>
  <c r="G1451" i="8" s="1"/>
  <c r="F1429" i="8"/>
  <c r="G1429" i="8" s="1"/>
  <c r="F1414" i="8"/>
  <c r="G1414" i="8" s="1"/>
  <c r="F1468" i="8"/>
  <c r="G1468" i="8" s="1"/>
  <c r="F1428" i="8"/>
  <c r="G1428" i="8" s="1"/>
  <c r="F1505" i="8"/>
  <c r="G1505" i="8" s="1"/>
  <c r="F1478" i="8"/>
  <c r="G1478" i="8" s="1"/>
  <c r="F1416" i="8"/>
  <c r="G1416" i="8" s="1"/>
  <c r="F1454" i="8"/>
  <c r="G1454" i="8" s="1"/>
  <c r="F1476" i="8"/>
  <c r="G1476" i="8" s="1"/>
  <c r="F1495" i="8"/>
  <c r="G1495" i="8" s="1"/>
  <c r="F1502" i="8"/>
  <c r="G1502" i="8" s="1"/>
  <c r="F1422" i="8"/>
  <c r="G1422" i="8" s="1"/>
  <c r="F1439" i="8"/>
  <c r="G1439" i="8" s="1"/>
  <c r="F1483" i="8"/>
  <c r="G1483" i="8" s="1"/>
  <c r="F1425" i="8"/>
  <c r="G1425" i="8" s="1"/>
  <c r="F1473" i="8"/>
  <c r="G1473" i="8" s="1"/>
  <c r="F1466" i="8"/>
  <c r="G1466" i="8" s="1"/>
  <c r="F1456" i="8"/>
  <c r="G1456" i="8" s="1"/>
  <c r="F1497" i="8"/>
  <c r="G1497" i="8" s="1"/>
  <c r="F1420" i="8"/>
  <c r="G1420" i="8" s="1"/>
  <c r="F1449" i="8"/>
  <c r="G1449" i="8" s="1"/>
  <c r="F1506" i="8"/>
  <c r="G1506" i="8" s="1"/>
  <c r="J3" i="8" s="1"/>
  <c r="F1488" i="8"/>
  <c r="G1488" i="8" s="1"/>
  <c r="F1448" i="8"/>
  <c r="G1448" i="8" s="1"/>
  <c r="F1411" i="8"/>
  <c r="G1411" i="8" s="1"/>
  <c r="F1440" i="8"/>
  <c r="G1440" i="8" s="1"/>
  <c r="F1504" i="8"/>
  <c r="G1504" i="8" s="1"/>
  <c r="F1444" i="8"/>
  <c r="G1444" i="8" s="1"/>
  <c r="F1443" i="8"/>
  <c r="G1443" i="8" s="1"/>
  <c r="F1413" i="8"/>
  <c r="G1413" i="8" s="1"/>
  <c r="F1487" i="8"/>
  <c r="G1487" i="8" s="1"/>
  <c r="F1500" i="8"/>
  <c r="G1500" i="8" s="1"/>
  <c r="F1484" i="8"/>
  <c r="G1484" i="8" s="1"/>
  <c r="F1494" i="8"/>
  <c r="G1494" i="8" s="1"/>
  <c r="F1501" i="8"/>
  <c r="G1501" i="8" s="1"/>
  <c r="F1470" i="8"/>
  <c r="G1470" i="8" s="1"/>
  <c r="F1409" i="8"/>
  <c r="G1409" i="8" s="1"/>
  <c r="F1492" i="8"/>
  <c r="G1492" i="8" s="1"/>
  <c r="F1412" i="8"/>
  <c r="G1412" i="8" s="1"/>
  <c r="F1418" i="8"/>
  <c r="G1418" i="8" s="1"/>
  <c r="F1410" i="8"/>
  <c r="G1410" i="8" s="1"/>
  <c r="F1462" i="8"/>
  <c r="G1462" i="8" s="1"/>
  <c r="F1436" i="8"/>
  <c r="G1436" i="8" s="1"/>
  <c r="F1441" i="8"/>
  <c r="G1441" i="8" s="1"/>
  <c r="F1426" i="8"/>
  <c r="G1426" i="8" s="1"/>
  <c r="F1465" i="8"/>
  <c r="G1465" i="8" s="1"/>
  <c r="F1446" i="8"/>
  <c r="G1446" i="8" s="1"/>
  <c r="F1490" i="8"/>
  <c r="G1490" i="8" s="1"/>
  <c r="F1467" i="8"/>
  <c r="G1467" i="8" s="1"/>
  <c r="F1463" i="8"/>
  <c r="G1463" i="8" s="1"/>
  <c r="F1498" i="8"/>
  <c r="G1498" i="8" s="1"/>
  <c r="F1417" i="8"/>
  <c r="G1417" i="8" s="1"/>
  <c r="F1474" i="8"/>
  <c r="G1474" i="8" s="1"/>
  <c r="F1482" i="8"/>
  <c r="G1482" i="8" s="1"/>
  <c r="F1421" i="8"/>
  <c r="G1421" i="8" s="1"/>
  <c r="F1431" i="8"/>
  <c r="G1431" i="8" s="1"/>
  <c r="F1424" i="8"/>
  <c r="G1424" i="8" s="1"/>
  <c r="F1435" i="8"/>
  <c r="G1435" i="8" s="1"/>
  <c r="F1455" i="8"/>
  <c r="G1455" i="8" s="1"/>
  <c r="F1503" i="8"/>
  <c r="G1503" i="8" s="1"/>
  <c r="F1427" i="8"/>
  <c r="G1427" i="8" s="1"/>
  <c r="F1479" i="8"/>
  <c r="G1479" i="8" s="1"/>
  <c r="F1433" i="8"/>
  <c r="G1433" i="8" s="1"/>
  <c r="F1464" i="8"/>
  <c r="G1464" i="8" s="1"/>
  <c r="F1453" i="8"/>
  <c r="G1453" i="8" s="1"/>
  <c r="F1481" i="8"/>
  <c r="G1481" i="8" s="1"/>
  <c r="F1489" i="8"/>
  <c r="G1489" i="8" s="1"/>
  <c r="E1603" i="8"/>
  <c r="E1599" i="8"/>
  <c r="E1595" i="8"/>
  <c r="E1591" i="8"/>
  <c r="E1587" i="8"/>
  <c r="E1583" i="8"/>
  <c r="E1579" i="8"/>
  <c r="E1575" i="8"/>
  <c r="E1571" i="8"/>
  <c r="E1567" i="8"/>
  <c r="E1563" i="8"/>
  <c r="E1559" i="8"/>
  <c r="E1555" i="8"/>
  <c r="E1551" i="8"/>
  <c r="E1547" i="8"/>
  <c r="E1543" i="8"/>
  <c r="E1539" i="8"/>
  <c r="E1535" i="8"/>
  <c r="E1531" i="8"/>
  <c r="E1527" i="8"/>
  <c r="E1523" i="8"/>
  <c r="E1519" i="8"/>
  <c r="E1515" i="8"/>
  <c r="E1511" i="8"/>
  <c r="E1507" i="8"/>
  <c r="E1606" i="8"/>
  <c r="E1602" i="8"/>
  <c r="E1598" i="8"/>
  <c r="E1594" i="8"/>
  <c r="E1590" i="8"/>
  <c r="E1586" i="8"/>
  <c r="E1582" i="8"/>
  <c r="E1578" i="8"/>
  <c r="E1574" i="8"/>
  <c r="E1570" i="8"/>
  <c r="E1566" i="8"/>
  <c r="E1562" i="8"/>
  <c r="E1558" i="8"/>
  <c r="E1554" i="8"/>
  <c r="E1550" i="8"/>
  <c r="E1546" i="8"/>
  <c r="E1542" i="8"/>
  <c r="E1538" i="8"/>
  <c r="E1534" i="8"/>
  <c r="E1530" i="8"/>
  <c r="E1526" i="8"/>
  <c r="E1522" i="8"/>
  <c r="E1518" i="8"/>
  <c r="E1514" i="8"/>
  <c r="E1510" i="8"/>
  <c r="E1605" i="8"/>
  <c r="E1601" i="8"/>
  <c r="E1597" i="8"/>
  <c r="E1593" i="8"/>
  <c r="E1589" i="8"/>
  <c r="E1585" i="8"/>
  <c r="E1581" i="8"/>
  <c r="E1577" i="8"/>
  <c r="E1573" i="8"/>
  <c r="E1569" i="8"/>
  <c r="E1565" i="8"/>
  <c r="E1561" i="8"/>
  <c r="E1557" i="8"/>
  <c r="E1553" i="8"/>
  <c r="E1549" i="8"/>
  <c r="E1545" i="8"/>
  <c r="E1541" i="8"/>
  <c r="E1537" i="8"/>
  <c r="E1533" i="8"/>
  <c r="E1529" i="8"/>
  <c r="E1525" i="8"/>
  <c r="E1521" i="8"/>
  <c r="E1517" i="8"/>
  <c r="E1513" i="8"/>
  <c r="E1509" i="8"/>
  <c r="E1604" i="8"/>
  <c r="E1588" i="8"/>
  <c r="E1572" i="8"/>
  <c r="E1556" i="8"/>
  <c r="E1540" i="8"/>
  <c r="E1524" i="8"/>
  <c r="E1508" i="8"/>
  <c r="E1600" i="8"/>
  <c r="E1584" i="8"/>
  <c r="E1568" i="8"/>
  <c r="E1552" i="8"/>
  <c r="E1536" i="8"/>
  <c r="E1520" i="8"/>
  <c r="E1596" i="8"/>
  <c r="E1580" i="8"/>
  <c r="E1564" i="8"/>
  <c r="E1548" i="8"/>
  <c r="E1532" i="8"/>
  <c r="E1516" i="8"/>
  <c r="E1544" i="8"/>
  <c r="E1592" i="8"/>
  <c r="E1528" i="8"/>
  <c r="E1576" i="8"/>
  <c r="E1512" i="8"/>
  <c r="E1560" i="8"/>
  <c r="J36" i="8"/>
  <c r="K39" i="8"/>
  <c r="G116" i="6" l="1"/>
  <c r="G112" i="6"/>
  <c r="G113" i="6" s="1"/>
  <c r="G114" i="6" s="1"/>
  <c r="G115" i="6" s="1"/>
  <c r="F1508" i="8"/>
  <c r="G1508" i="8" s="1"/>
  <c r="F1540" i="8"/>
  <c r="G1540" i="8" s="1"/>
  <c r="F1575" i="8"/>
  <c r="G1575" i="8" s="1"/>
  <c r="F1601" i="8"/>
  <c r="G1601" i="8" s="1"/>
  <c r="F1567" i="8"/>
  <c r="G1567" i="8" s="1"/>
  <c r="F1531" i="8"/>
  <c r="G1531" i="8" s="1"/>
  <c r="F1586" i="8"/>
  <c r="G1586" i="8" s="1"/>
  <c r="F1568" i="8"/>
  <c r="G1568" i="8" s="1"/>
  <c r="F1583" i="8"/>
  <c r="G1583" i="8" s="1"/>
  <c r="F1550" i="8"/>
  <c r="G1550" i="8" s="1"/>
  <c r="F1533" i="8"/>
  <c r="G1533" i="8" s="1"/>
  <c r="F1517" i="8"/>
  <c r="G1517" i="8" s="1"/>
  <c r="F1584" i="8"/>
  <c r="G1584" i="8" s="1"/>
  <c r="F1511" i="8"/>
  <c r="G1511" i="8" s="1"/>
  <c r="F1571" i="8"/>
  <c r="G1571" i="8" s="1"/>
  <c r="F1520" i="8"/>
  <c r="G1520" i="8" s="1"/>
  <c r="F1546" i="8"/>
  <c r="G1546" i="8" s="1"/>
  <c r="F1605" i="8"/>
  <c r="G1605" i="8" s="1"/>
  <c r="F1526" i="8"/>
  <c r="G1526" i="8" s="1"/>
  <c r="F1539" i="8"/>
  <c r="G1539" i="8" s="1"/>
  <c r="F1541" i="8"/>
  <c r="G1541" i="8" s="1"/>
  <c r="F1580" i="8"/>
  <c r="G1580" i="8" s="1"/>
  <c r="F1548" i="8"/>
  <c r="G1548" i="8" s="1"/>
  <c r="F1537" i="8"/>
  <c r="G1537" i="8" s="1"/>
  <c r="F1577" i="8"/>
  <c r="G1577" i="8" s="1"/>
  <c r="F1538" i="8"/>
  <c r="G1538" i="8" s="1"/>
  <c r="F1513" i="8"/>
  <c r="G1513" i="8" s="1"/>
  <c r="F1589" i="8"/>
  <c r="G1589" i="8" s="1"/>
  <c r="F1587" i="8"/>
  <c r="G1587" i="8" s="1"/>
  <c r="F1565" i="8"/>
  <c r="G1565" i="8" s="1"/>
  <c r="F1521" i="8"/>
  <c r="G1521" i="8" s="1"/>
  <c r="F1574" i="8"/>
  <c r="G1574" i="8" s="1"/>
  <c r="F1555" i="8"/>
  <c r="G1555" i="8" s="1"/>
  <c r="F1535" i="8"/>
  <c r="G1535" i="8" s="1"/>
  <c r="F1579" i="8"/>
  <c r="G1579" i="8" s="1"/>
  <c r="F1588" i="8"/>
  <c r="G1588" i="8" s="1"/>
  <c r="F1564" i="8"/>
  <c r="G1564" i="8" s="1"/>
  <c r="F1606" i="8"/>
  <c r="G1606" i="8" s="1"/>
  <c r="F1524" i="8"/>
  <c r="G1524" i="8" s="1"/>
  <c r="F1576" i="8"/>
  <c r="G1576" i="8" s="1"/>
  <c r="F1556" i="8"/>
  <c r="G1556" i="8" s="1"/>
  <c r="F1544" i="8"/>
  <c r="G1544" i="8" s="1"/>
  <c r="F1512" i="8"/>
  <c r="G1512" i="8" s="1"/>
  <c r="F1529" i="8"/>
  <c r="G1529" i="8" s="1"/>
  <c r="F1582" i="8"/>
  <c r="G1582" i="8" s="1"/>
  <c r="F1553" i="8"/>
  <c r="G1553" i="8" s="1"/>
  <c r="F1519" i="8"/>
  <c r="G1519" i="8" s="1"/>
  <c r="F1518" i="8"/>
  <c r="G1518" i="8" s="1"/>
  <c r="F1551" i="8"/>
  <c r="G1551" i="8" s="1"/>
  <c r="F1507" i="8"/>
  <c r="G1507" i="8" s="1"/>
  <c r="F1534" i="8"/>
  <c r="G1534" i="8" s="1"/>
  <c r="F1528" i="8"/>
  <c r="G1528" i="8" s="1"/>
  <c r="F1573" i="8"/>
  <c r="G1573" i="8" s="1"/>
  <c r="F1604" i="8"/>
  <c r="G1604" i="8" s="1"/>
  <c r="F1585" i="8"/>
  <c r="G1585" i="8" s="1"/>
  <c r="F1543" i="8"/>
  <c r="G1543" i="8" s="1"/>
  <c r="F1549" i="8"/>
  <c r="G1549" i="8" s="1"/>
  <c r="F1603" i="8"/>
  <c r="G1603" i="8" s="1"/>
  <c r="F1545" i="8"/>
  <c r="G1545" i="8" s="1"/>
  <c r="F1516" i="8"/>
  <c r="G1516" i="8" s="1"/>
  <c r="F1594" i="8"/>
  <c r="G1594" i="8" s="1"/>
  <c r="F1595" i="8"/>
  <c r="G1595" i="8" s="1"/>
  <c r="F1527" i="8"/>
  <c r="G1527" i="8" s="1"/>
  <c r="F1554" i="8"/>
  <c r="G1554" i="8" s="1"/>
  <c r="F1523" i="8"/>
  <c r="G1523" i="8" s="1"/>
  <c r="F1561" i="8"/>
  <c r="G1561" i="8" s="1"/>
  <c r="F1510" i="8"/>
  <c r="G1510" i="8" s="1"/>
  <c r="F1562" i="8"/>
  <c r="G1562" i="8" s="1"/>
  <c r="F1602" i="8"/>
  <c r="G1602" i="8" s="1"/>
  <c r="F1542" i="8"/>
  <c r="G1542" i="8" s="1"/>
  <c r="F1558" i="8"/>
  <c r="G1558" i="8" s="1"/>
  <c r="F1530" i="8"/>
  <c r="G1530" i="8" s="1"/>
  <c r="F1596" i="8"/>
  <c r="G1596" i="8" s="1"/>
  <c r="F1572" i="8"/>
  <c r="G1572" i="8" s="1"/>
  <c r="F1597" i="8"/>
  <c r="G1597" i="8" s="1"/>
  <c r="F1598" i="8"/>
  <c r="G1598" i="8" s="1"/>
  <c r="F1557" i="8"/>
  <c r="G1557" i="8" s="1"/>
  <c r="F1522" i="8"/>
  <c r="G1522" i="8" s="1"/>
  <c r="F1566" i="8"/>
  <c r="G1566" i="8" s="1"/>
  <c r="F1569" i="8"/>
  <c r="G1569" i="8" s="1"/>
  <c r="F1581" i="8"/>
  <c r="G1581" i="8" s="1"/>
  <c r="F1525" i="8"/>
  <c r="G1525" i="8" s="1"/>
  <c r="F1559" i="8"/>
  <c r="G1559" i="8" s="1"/>
  <c r="F1532" i="8"/>
  <c r="G1532" i="8" s="1"/>
  <c r="F1600" i="8"/>
  <c r="G1600" i="8" s="1"/>
  <c r="F1599" i="8"/>
  <c r="G1599" i="8" s="1"/>
  <c r="F1591" i="8"/>
  <c r="G1591" i="8" s="1"/>
  <c r="F1547" i="8"/>
  <c r="G1547" i="8" s="1"/>
  <c r="F1515" i="8"/>
  <c r="G1515" i="8" s="1"/>
  <c r="F1593" i="8"/>
  <c r="G1593" i="8" s="1"/>
  <c r="F1536" i="8"/>
  <c r="G1536" i="8" s="1"/>
  <c r="F1570" i="8"/>
  <c r="G1570" i="8" s="1"/>
  <c r="F1563" i="8"/>
  <c r="G1563" i="8" s="1"/>
  <c r="F1514" i="8"/>
  <c r="G1514" i="8" s="1"/>
  <c r="F1578" i="8"/>
  <c r="G1578" i="8" s="1"/>
  <c r="F1552" i="8"/>
  <c r="G1552" i="8" s="1"/>
  <c r="F1590" i="8"/>
  <c r="G1590" i="8" s="1"/>
  <c r="F1592" i="8"/>
  <c r="G1592" i="8" s="1"/>
  <c r="F1509" i="8"/>
  <c r="G1509" i="8" s="1"/>
  <c r="F1560" i="8"/>
  <c r="G1560" i="8" s="1"/>
  <c r="E1706" i="8"/>
  <c r="E1702" i="8"/>
  <c r="E1698" i="8"/>
  <c r="E1694" i="8"/>
  <c r="E1690" i="8"/>
  <c r="E1686" i="8"/>
  <c r="E1682" i="8"/>
  <c r="E1678" i="8"/>
  <c r="E1674" i="8"/>
  <c r="E1670" i="8"/>
  <c r="E1705" i="8"/>
  <c r="E1701" i="8"/>
  <c r="E1697" i="8"/>
  <c r="E1693" i="8"/>
  <c r="E1689" i="8"/>
  <c r="E1685" i="8"/>
  <c r="E1681" i="8"/>
  <c r="E1677" i="8"/>
  <c r="E1673" i="8"/>
  <c r="E1669" i="8"/>
  <c r="E1704" i="8"/>
  <c r="E1700" i="8"/>
  <c r="E1696" i="8"/>
  <c r="E1692" i="8"/>
  <c r="E1688" i="8"/>
  <c r="E1684" i="8"/>
  <c r="E1680" i="8"/>
  <c r="E1676" i="8"/>
  <c r="E1672" i="8"/>
  <c r="E1668" i="8"/>
  <c r="E1699" i="8"/>
  <c r="E1683" i="8"/>
  <c r="E1667" i="8"/>
  <c r="E1663" i="8"/>
  <c r="E1659" i="8"/>
  <c r="E1655" i="8"/>
  <c r="E1651" i="8"/>
  <c r="E1647" i="8"/>
  <c r="E1643" i="8"/>
  <c r="E1639" i="8"/>
  <c r="E1635" i="8"/>
  <c r="E1631" i="8"/>
  <c r="E1627" i="8"/>
  <c r="E1623" i="8"/>
  <c r="E1619" i="8"/>
  <c r="E1615" i="8"/>
  <c r="E1611" i="8"/>
  <c r="E1607" i="8"/>
  <c r="E1695" i="8"/>
  <c r="E1679" i="8"/>
  <c r="E1666" i="8"/>
  <c r="E1662" i="8"/>
  <c r="E1658" i="8"/>
  <c r="E1654" i="8"/>
  <c r="E1650" i="8"/>
  <c r="E1646" i="8"/>
  <c r="E1642" i="8"/>
  <c r="E1638" i="8"/>
  <c r="E1634" i="8"/>
  <c r="E1630" i="8"/>
  <c r="E1626" i="8"/>
  <c r="E1622" i="8"/>
  <c r="E1618" i="8"/>
  <c r="E1614" i="8"/>
  <c r="E1610" i="8"/>
  <c r="E1691" i="8"/>
  <c r="E1675" i="8"/>
  <c r="E1665" i="8"/>
  <c r="E1661" i="8"/>
  <c r="E1657" i="8"/>
  <c r="E1653" i="8"/>
  <c r="E1649" i="8"/>
  <c r="E1645" i="8"/>
  <c r="E1641" i="8"/>
  <c r="E1637" i="8"/>
  <c r="E1633" i="8"/>
  <c r="E1629" i="8"/>
  <c r="E1625" i="8"/>
  <c r="E1621" i="8"/>
  <c r="E1617" i="8"/>
  <c r="E1613" i="8"/>
  <c r="E1609" i="8"/>
  <c r="E1671" i="8"/>
  <c r="E1652" i="8"/>
  <c r="E1636" i="8"/>
  <c r="E1620" i="8"/>
  <c r="E1664" i="8"/>
  <c r="E1648" i="8"/>
  <c r="E1632" i="8"/>
  <c r="E1616" i="8"/>
  <c r="E1703" i="8"/>
  <c r="E1660" i="8"/>
  <c r="E1644" i="8"/>
  <c r="E1628" i="8"/>
  <c r="E1612" i="8"/>
  <c r="E1687" i="8"/>
  <c r="E1608" i="8"/>
  <c r="E1656" i="8"/>
  <c r="E1640" i="8"/>
  <c r="E1624" i="8"/>
  <c r="K40" i="8"/>
  <c r="J37" i="8"/>
  <c r="G121" i="6" l="1"/>
  <c r="G117" i="6"/>
  <c r="G118" i="6" s="1"/>
  <c r="G119" i="6" s="1"/>
  <c r="G120" i="6" s="1"/>
  <c r="F1690" i="8"/>
  <c r="G1690" i="8" s="1"/>
  <c r="F1619" i="8"/>
  <c r="G1619" i="8" s="1"/>
  <c r="F1687" i="8"/>
  <c r="G1687" i="8" s="1"/>
  <c r="F1688" i="8"/>
  <c r="G1688" i="8" s="1"/>
  <c r="F1658" i="8"/>
  <c r="G1658" i="8" s="1"/>
  <c r="F1620" i="8"/>
  <c r="G1620" i="8" s="1"/>
  <c r="F1647" i="8"/>
  <c r="G1647" i="8" s="1"/>
  <c r="F1623" i="8"/>
  <c r="G1623" i="8" s="1"/>
  <c r="F1706" i="8"/>
  <c r="G1706" i="8" s="1"/>
  <c r="F1649" i="8"/>
  <c r="G1649" i="8" s="1"/>
  <c r="F1704" i="8"/>
  <c r="G1704" i="8" s="1"/>
  <c r="F1643" i="8"/>
  <c r="G1643" i="8" s="1"/>
  <c r="F1625" i="8"/>
  <c r="G1625" i="8" s="1"/>
  <c r="F1653" i="8"/>
  <c r="G1653" i="8" s="1"/>
  <c r="F1617" i="8"/>
  <c r="G1617" i="8" s="1"/>
  <c r="F1686" i="8"/>
  <c r="G1686" i="8" s="1"/>
  <c r="F1696" i="8"/>
  <c r="G1696" i="8" s="1"/>
  <c r="F1669" i="8"/>
  <c r="G1669" i="8" s="1"/>
  <c r="F1638" i="8"/>
  <c r="G1638" i="8" s="1"/>
  <c r="F1692" i="8"/>
  <c r="G1692" i="8" s="1"/>
  <c r="F1680" i="8"/>
  <c r="G1680" i="8" s="1"/>
  <c r="F1697" i="8"/>
  <c r="G1697" i="8" s="1"/>
  <c r="F1662" i="8"/>
  <c r="G1662" i="8" s="1"/>
  <c r="F1616" i="8"/>
  <c r="G1616" i="8" s="1"/>
  <c r="F1694" i="8"/>
  <c r="G1694" i="8" s="1"/>
  <c r="F1610" i="8"/>
  <c r="G1610" i="8" s="1"/>
  <c r="F1648" i="8"/>
  <c r="G1648" i="8" s="1"/>
  <c r="F1683" i="8"/>
  <c r="G1683" i="8" s="1"/>
  <c r="F1676" i="8"/>
  <c r="G1676" i="8" s="1"/>
  <c r="F1677" i="8"/>
  <c r="G1677" i="8" s="1"/>
  <c r="F1671" i="8"/>
  <c r="G1671" i="8" s="1"/>
  <c r="F1679" i="8"/>
  <c r="G1679" i="8" s="1"/>
  <c r="F1640" i="8"/>
  <c r="G1640" i="8" s="1"/>
  <c r="F1699" i="8"/>
  <c r="G1699" i="8" s="1"/>
  <c r="F1631" i="8"/>
  <c r="G1631" i="8" s="1"/>
  <c r="F1652" i="8"/>
  <c r="G1652" i="8" s="1"/>
  <c r="F1675" i="8"/>
  <c r="G1675" i="8" s="1"/>
  <c r="F1681" i="8"/>
  <c r="G1681" i="8" s="1"/>
  <c r="F1645" i="8"/>
  <c r="G1645" i="8" s="1"/>
  <c r="F1663" i="8"/>
  <c r="G1663" i="8" s="1"/>
  <c r="F1684" i="8"/>
  <c r="G1684" i="8" s="1"/>
  <c r="F1632" i="8"/>
  <c r="G1632" i="8" s="1"/>
  <c r="F1615" i="8"/>
  <c r="G1615" i="8" s="1"/>
  <c r="F1664" i="8"/>
  <c r="G1664" i="8" s="1"/>
  <c r="F1705" i="8"/>
  <c r="G1705" i="8" s="1"/>
  <c r="F1682" i="8"/>
  <c r="G1682" i="8" s="1"/>
  <c r="F1655" i="8"/>
  <c r="G1655" i="8" s="1"/>
  <c r="F1641" i="8"/>
  <c r="G1641" i="8" s="1"/>
  <c r="F1691" i="8"/>
  <c r="G1691" i="8" s="1"/>
  <c r="F1622" i="8"/>
  <c r="G1622" i="8" s="1"/>
  <c r="F1659" i="8"/>
  <c r="G1659" i="8" s="1"/>
  <c r="F1672" i="8"/>
  <c r="G1672" i="8" s="1"/>
  <c r="F1693" i="8"/>
  <c r="G1693" i="8" s="1"/>
  <c r="F1666" i="8"/>
  <c r="G1666" i="8" s="1"/>
  <c r="F1701" i="8"/>
  <c r="G1701" i="8" s="1"/>
  <c r="F1633" i="8"/>
  <c r="G1633" i="8" s="1"/>
  <c r="F1624" i="8"/>
  <c r="G1624" i="8" s="1"/>
  <c r="F1634" i="8"/>
  <c r="G1634" i="8" s="1"/>
  <c r="F1670" i="8"/>
  <c r="G1670" i="8" s="1"/>
  <c r="F1665" i="8"/>
  <c r="G1665" i="8" s="1"/>
  <c r="F1607" i="8"/>
  <c r="G1607" i="8" s="1"/>
  <c r="F1627" i="8"/>
  <c r="G1627" i="8" s="1"/>
  <c r="F1613" i="8"/>
  <c r="G1613" i="8" s="1"/>
  <c r="F1626" i="8"/>
  <c r="G1626" i="8" s="1"/>
  <c r="F1673" i="8"/>
  <c r="G1673" i="8" s="1"/>
  <c r="F1678" i="8"/>
  <c r="G1678" i="8" s="1"/>
  <c r="F1630" i="8"/>
  <c r="G1630" i="8" s="1"/>
  <c r="F1608" i="8"/>
  <c r="G1608" i="8" s="1"/>
  <c r="F1689" i="8"/>
  <c r="G1689" i="8" s="1"/>
  <c r="F1639" i="8"/>
  <c r="G1639" i="8" s="1"/>
  <c r="F1660" i="8"/>
  <c r="G1660" i="8" s="1"/>
  <c r="F1612" i="8"/>
  <c r="G1612" i="8" s="1"/>
  <c r="F1667" i="8"/>
  <c r="G1667" i="8" s="1"/>
  <c r="F1656" i="8"/>
  <c r="G1656" i="8" s="1"/>
  <c r="F1637" i="8"/>
  <c r="G1637" i="8" s="1"/>
  <c r="F1611" i="8"/>
  <c r="G1611" i="8" s="1"/>
  <c r="F1628" i="8"/>
  <c r="G1628" i="8" s="1"/>
  <c r="F1635" i="8"/>
  <c r="G1635" i="8" s="1"/>
  <c r="F1702" i="8"/>
  <c r="G1702" i="8" s="1"/>
  <c r="F1674" i="8"/>
  <c r="G1674" i="8" s="1"/>
  <c r="F1609" i="8"/>
  <c r="G1609" i="8" s="1"/>
  <c r="F1614" i="8"/>
  <c r="G1614" i="8" s="1"/>
  <c r="F1654" i="8"/>
  <c r="G1654" i="8" s="1"/>
  <c r="F1685" i="8"/>
  <c r="G1685" i="8" s="1"/>
  <c r="F1646" i="8"/>
  <c r="G1646" i="8" s="1"/>
  <c r="F1642" i="8"/>
  <c r="G1642" i="8" s="1"/>
  <c r="F1698" i="8"/>
  <c r="G1698" i="8" s="1"/>
  <c r="F1636" i="8"/>
  <c r="G1636" i="8" s="1"/>
  <c r="F1629" i="8"/>
  <c r="G1629" i="8" s="1"/>
  <c r="F1695" i="8"/>
  <c r="G1695" i="8" s="1"/>
  <c r="F1668" i="8"/>
  <c r="G1668" i="8" s="1"/>
  <c r="F1618" i="8"/>
  <c r="G1618" i="8" s="1"/>
  <c r="F1651" i="8"/>
  <c r="G1651" i="8" s="1"/>
  <c r="F1700" i="8"/>
  <c r="G1700" i="8" s="1"/>
  <c r="F1661" i="8"/>
  <c r="G1661" i="8" s="1"/>
  <c r="F1644" i="8"/>
  <c r="G1644" i="8" s="1"/>
  <c r="F1657" i="8"/>
  <c r="G1657" i="8" s="1"/>
  <c r="F1650" i="8"/>
  <c r="G1650" i="8" s="1"/>
  <c r="F1703" i="8"/>
  <c r="G1703" i="8" s="1"/>
  <c r="F1621" i="8"/>
  <c r="G1621" i="8" s="1"/>
  <c r="E1806" i="8"/>
  <c r="E1802" i="8"/>
  <c r="E1798" i="8"/>
  <c r="E1794" i="8"/>
  <c r="E1790" i="8"/>
  <c r="E1786" i="8"/>
  <c r="E1782" i="8"/>
  <c r="E1778" i="8"/>
  <c r="E1774" i="8"/>
  <c r="E1770" i="8"/>
  <c r="E1766" i="8"/>
  <c r="E1762" i="8"/>
  <c r="E1758" i="8"/>
  <c r="E1754" i="8"/>
  <c r="E1750" i="8"/>
  <c r="E1746" i="8"/>
  <c r="E1742" i="8"/>
  <c r="E1738" i="8"/>
  <c r="E1734" i="8"/>
  <c r="E1730" i="8"/>
  <c r="E1726" i="8"/>
  <c r="E1722" i="8"/>
  <c r="E1718" i="8"/>
  <c r="E1714" i="8"/>
  <c r="E1710" i="8"/>
  <c r="E1805" i="8"/>
  <c r="E1801" i="8"/>
  <c r="E1797" i="8"/>
  <c r="E1793" i="8"/>
  <c r="E1789" i="8"/>
  <c r="E1785" i="8"/>
  <c r="E1781" i="8"/>
  <c r="E1777" i="8"/>
  <c r="E1773" i="8"/>
  <c r="E1769" i="8"/>
  <c r="E1765" i="8"/>
  <c r="E1761" i="8"/>
  <c r="E1757" i="8"/>
  <c r="E1753" i="8"/>
  <c r="E1749" i="8"/>
  <c r="E1745" i="8"/>
  <c r="E1741" i="8"/>
  <c r="E1737" i="8"/>
  <c r="E1733" i="8"/>
  <c r="E1729" i="8"/>
  <c r="E1725" i="8"/>
  <c r="E1721" i="8"/>
  <c r="E1717" i="8"/>
  <c r="E1713" i="8"/>
  <c r="E1709" i="8"/>
  <c r="E1804" i="8"/>
  <c r="E1800" i="8"/>
  <c r="E1796" i="8"/>
  <c r="E1792" i="8"/>
  <c r="E1788" i="8"/>
  <c r="E1784" i="8"/>
  <c r="E1780" i="8"/>
  <c r="E1776" i="8"/>
  <c r="E1772" i="8"/>
  <c r="E1768" i="8"/>
  <c r="E1764" i="8"/>
  <c r="E1760" i="8"/>
  <c r="E1756" i="8"/>
  <c r="E1752" i="8"/>
  <c r="E1748" i="8"/>
  <c r="E1744" i="8"/>
  <c r="E1740" i="8"/>
  <c r="E1736" i="8"/>
  <c r="E1732" i="8"/>
  <c r="E1728" i="8"/>
  <c r="E1724" i="8"/>
  <c r="E1720" i="8"/>
  <c r="E1716" i="8"/>
  <c r="E1712" i="8"/>
  <c r="E1708" i="8"/>
  <c r="E1795" i="8"/>
  <c r="E1779" i="8"/>
  <c r="E1763" i="8"/>
  <c r="E1747" i="8"/>
  <c r="E1731" i="8"/>
  <c r="E1715" i="8"/>
  <c r="E1791" i="8"/>
  <c r="E1775" i="8"/>
  <c r="E1759" i="8"/>
  <c r="E1743" i="8"/>
  <c r="E1727" i="8"/>
  <c r="E1711" i="8"/>
  <c r="E1803" i="8"/>
  <c r="E1787" i="8"/>
  <c r="E1771" i="8"/>
  <c r="E1755" i="8"/>
  <c r="E1739" i="8"/>
  <c r="E1723" i="8"/>
  <c r="E1707" i="8"/>
  <c r="E1799" i="8"/>
  <c r="E1735" i="8"/>
  <c r="E1783" i="8"/>
  <c r="E1719" i="8"/>
  <c r="E1767" i="8"/>
  <c r="E1751" i="8"/>
  <c r="K41" i="8"/>
  <c r="J38" i="8"/>
  <c r="G126" i="6" l="1"/>
  <c r="G122" i="6"/>
  <c r="G123" i="6" s="1"/>
  <c r="G124" i="6" s="1"/>
  <c r="G125" i="6" s="1"/>
  <c r="F1745" i="8"/>
  <c r="G1745" i="8" s="1"/>
  <c r="F1804" i="8"/>
  <c r="G1804" i="8" s="1"/>
  <c r="F1794" i="8"/>
  <c r="G1794" i="8" s="1"/>
  <c r="F1798" i="8"/>
  <c r="G1798" i="8" s="1"/>
  <c r="F1738" i="8"/>
  <c r="G1738" i="8" s="1"/>
  <c r="F1723" i="8"/>
  <c r="G1723" i="8" s="1"/>
  <c r="F1737" i="8"/>
  <c r="G1737" i="8" s="1"/>
  <c r="F1790" i="8"/>
  <c r="G1790" i="8" s="1"/>
  <c r="F1750" i="8"/>
  <c r="G1750" i="8" s="1"/>
  <c r="F1743" i="8"/>
  <c r="G1743" i="8" s="1"/>
  <c r="F1713" i="8"/>
  <c r="G1713" i="8" s="1"/>
  <c r="F1801" i="8"/>
  <c r="G1801" i="8" s="1"/>
  <c r="F1760" i="8"/>
  <c r="G1760" i="8" s="1"/>
  <c r="F1779" i="8"/>
  <c r="G1779" i="8" s="1"/>
  <c r="F1799" i="8"/>
  <c r="G1799" i="8" s="1"/>
  <c r="F1778" i="8"/>
  <c r="G1778" i="8" s="1"/>
  <c r="F1731" i="8"/>
  <c r="G1731" i="8" s="1"/>
  <c r="F1775" i="8"/>
  <c r="G1775" i="8" s="1"/>
  <c r="F1781" i="8"/>
  <c r="G1781" i="8" s="1"/>
  <c r="F1711" i="8"/>
  <c r="G1711" i="8" s="1"/>
  <c r="F1800" i="8"/>
  <c r="G1800" i="8" s="1"/>
  <c r="F1718" i="8"/>
  <c r="G1718" i="8" s="1"/>
  <c r="F1728" i="8"/>
  <c r="G1728" i="8" s="1"/>
  <c r="F1787" i="8"/>
  <c r="G1787" i="8" s="1"/>
  <c r="F1773" i="8"/>
  <c r="G1773" i="8" s="1"/>
  <c r="F1757" i="8"/>
  <c r="G1757" i="8" s="1"/>
  <c r="F1769" i="8"/>
  <c r="G1769" i="8" s="1"/>
  <c r="F1768" i="8"/>
  <c r="G1768" i="8" s="1"/>
  <c r="F1762" i="8"/>
  <c r="G1762" i="8" s="1"/>
  <c r="F1708" i="8"/>
  <c r="G1708" i="8" s="1"/>
  <c r="F1751" i="8"/>
  <c r="G1751" i="8" s="1"/>
  <c r="F1770" i="8"/>
  <c r="G1770" i="8" s="1"/>
  <c r="F1777" i="8"/>
  <c r="G1777" i="8" s="1"/>
  <c r="F1802" i="8"/>
  <c r="G1802" i="8" s="1"/>
  <c r="F1716" i="8"/>
  <c r="G1716" i="8" s="1"/>
  <c r="F1719" i="8"/>
  <c r="G1719" i="8" s="1"/>
  <c r="F1729" i="8"/>
  <c r="G1729" i="8" s="1"/>
  <c r="F1734" i="8"/>
  <c r="G1734" i="8" s="1"/>
  <c r="F1803" i="8"/>
  <c r="G1803" i="8" s="1"/>
  <c r="F1788" i="8"/>
  <c r="G1788" i="8" s="1"/>
  <c r="F1717" i="8"/>
  <c r="G1717" i="8" s="1"/>
  <c r="F1710" i="8"/>
  <c r="G1710" i="8" s="1"/>
  <c r="F1712" i="8"/>
  <c r="G1712" i="8" s="1"/>
  <c r="F1739" i="8"/>
  <c r="G1739" i="8" s="1"/>
  <c r="F1752" i="8"/>
  <c r="G1752" i="8" s="1"/>
  <c r="F1765" i="8"/>
  <c r="G1765" i="8" s="1"/>
  <c r="F1766" i="8"/>
  <c r="G1766" i="8" s="1"/>
  <c r="F1786" i="8"/>
  <c r="G1786" i="8" s="1"/>
  <c r="F1759" i="8"/>
  <c r="G1759" i="8" s="1"/>
  <c r="F1730" i="8"/>
  <c r="G1730" i="8" s="1"/>
  <c r="F1747" i="8"/>
  <c r="G1747" i="8" s="1"/>
  <c r="F1764" i="8"/>
  <c r="G1764" i="8" s="1"/>
  <c r="F1806" i="8"/>
  <c r="G1806" i="8" s="1"/>
  <c r="F1732" i="8"/>
  <c r="G1732" i="8" s="1"/>
  <c r="F1749" i="8"/>
  <c r="G1749" i="8" s="1"/>
  <c r="F1755" i="8"/>
  <c r="G1755" i="8" s="1"/>
  <c r="F1735" i="8"/>
  <c r="G1735" i="8" s="1"/>
  <c r="F1783" i="8"/>
  <c r="G1783" i="8" s="1"/>
  <c r="F1707" i="8"/>
  <c r="G1707" i="8" s="1"/>
  <c r="F1805" i="8"/>
  <c r="G1805" i="8" s="1"/>
  <c r="F1754" i="8"/>
  <c r="G1754" i="8" s="1"/>
  <c r="F1774" i="8"/>
  <c r="G1774" i="8" s="1"/>
  <c r="F1725" i="8"/>
  <c r="G1725" i="8" s="1"/>
  <c r="F1746" i="8"/>
  <c r="G1746" i="8" s="1"/>
  <c r="F1772" i="8"/>
  <c r="G1772" i="8" s="1"/>
  <c r="F1727" i="8"/>
  <c r="G1727" i="8" s="1"/>
  <c r="F1724" i="8"/>
  <c r="G1724" i="8" s="1"/>
  <c r="F1784" i="8"/>
  <c r="G1784" i="8" s="1"/>
  <c r="F1796" i="8"/>
  <c r="G1796" i="8" s="1"/>
  <c r="F1726" i="8"/>
  <c r="G1726" i="8" s="1"/>
  <c r="F1744" i="8"/>
  <c r="G1744" i="8" s="1"/>
  <c r="F1721" i="8"/>
  <c r="G1721" i="8" s="1"/>
  <c r="F1720" i="8"/>
  <c r="G1720" i="8" s="1"/>
  <c r="F1767" i="8"/>
  <c r="G1767" i="8" s="1"/>
  <c r="F1789" i="8"/>
  <c r="G1789" i="8" s="1"/>
  <c r="F1793" i="8"/>
  <c r="G1793" i="8" s="1"/>
  <c r="F1709" i="8"/>
  <c r="G1709" i="8" s="1"/>
  <c r="F1795" i="8"/>
  <c r="G1795" i="8" s="1"/>
  <c r="F1761" i="8"/>
  <c r="G1761" i="8" s="1"/>
  <c r="F1715" i="8"/>
  <c r="G1715" i="8" s="1"/>
  <c r="F1753" i="8"/>
  <c r="G1753" i="8" s="1"/>
  <c r="F1797" i="8"/>
  <c r="G1797" i="8" s="1"/>
  <c r="F1792" i="8"/>
  <c r="G1792" i="8" s="1"/>
  <c r="F1714" i="8"/>
  <c r="G1714" i="8" s="1"/>
  <c r="F1756" i="8"/>
  <c r="G1756" i="8" s="1"/>
  <c r="F1780" i="8"/>
  <c r="G1780" i="8" s="1"/>
  <c r="F1740" i="8"/>
  <c r="G1740" i="8" s="1"/>
  <c r="F1791" i="8"/>
  <c r="G1791" i="8" s="1"/>
  <c r="F1733" i="8"/>
  <c r="G1733" i="8" s="1"/>
  <c r="F1763" i="8"/>
  <c r="G1763" i="8" s="1"/>
  <c r="F1722" i="8"/>
  <c r="G1722" i="8" s="1"/>
  <c r="F1771" i="8"/>
  <c r="G1771" i="8" s="1"/>
  <c r="F1785" i="8"/>
  <c r="G1785" i="8" s="1"/>
  <c r="F1741" i="8"/>
  <c r="G1741" i="8" s="1"/>
  <c r="F1742" i="8"/>
  <c r="G1742" i="8" s="1"/>
  <c r="F1748" i="8"/>
  <c r="G1748" i="8" s="1"/>
  <c r="F1736" i="8"/>
  <c r="G1736" i="8" s="1"/>
  <c r="F1776" i="8"/>
  <c r="G1776" i="8" s="1"/>
  <c r="F1758" i="8"/>
  <c r="G1758" i="8" s="1"/>
  <c r="F1782" i="8"/>
  <c r="G1782" i="8" s="1"/>
  <c r="E1906" i="8"/>
  <c r="E1902" i="8"/>
  <c r="E1898" i="8"/>
  <c r="E1894" i="8"/>
  <c r="E1890" i="8"/>
  <c r="E1886" i="8"/>
  <c r="E1882" i="8"/>
  <c r="E1878" i="8"/>
  <c r="E1874" i="8"/>
  <c r="E1870" i="8"/>
  <c r="E1866" i="8"/>
  <c r="E1862" i="8"/>
  <c r="E1858" i="8"/>
  <c r="E1854" i="8"/>
  <c r="E1850" i="8"/>
  <c r="E1846" i="8"/>
  <c r="E1842" i="8"/>
  <c r="E1838" i="8"/>
  <c r="E1834" i="8"/>
  <c r="E1830" i="8"/>
  <c r="E1826" i="8"/>
  <c r="E1822" i="8"/>
  <c r="E1818" i="8"/>
  <c r="E1814" i="8"/>
  <c r="E1810" i="8"/>
  <c r="E1905" i="8"/>
  <c r="E1901" i="8"/>
  <c r="E1897" i="8"/>
  <c r="E1893" i="8"/>
  <c r="E1889" i="8"/>
  <c r="E1885" i="8"/>
  <c r="E1881" i="8"/>
  <c r="E1877" i="8"/>
  <c r="E1873" i="8"/>
  <c r="E1869" i="8"/>
  <c r="E1865" i="8"/>
  <c r="E1861" i="8"/>
  <c r="E1857" i="8"/>
  <c r="E1853" i="8"/>
  <c r="E1849" i="8"/>
  <c r="E1845" i="8"/>
  <c r="E1841" i="8"/>
  <c r="E1837" i="8"/>
  <c r="E1833" i="8"/>
  <c r="E1829" i="8"/>
  <c r="E1825" i="8"/>
  <c r="E1821" i="8"/>
  <c r="E1817" i="8"/>
  <c r="E1813" i="8"/>
  <c r="E1809" i="8"/>
  <c r="E1904" i="8"/>
  <c r="E1900" i="8"/>
  <c r="E1896" i="8"/>
  <c r="E1892" i="8"/>
  <c r="E1888" i="8"/>
  <c r="E1884" i="8"/>
  <c r="E1880" i="8"/>
  <c r="E1876" i="8"/>
  <c r="E1872" i="8"/>
  <c r="E1868" i="8"/>
  <c r="E1864" i="8"/>
  <c r="E1860" i="8"/>
  <c r="E1856" i="8"/>
  <c r="E1852" i="8"/>
  <c r="E1848" i="8"/>
  <c r="E1844" i="8"/>
  <c r="E1840" i="8"/>
  <c r="E1836" i="8"/>
  <c r="E1832" i="8"/>
  <c r="E1828" i="8"/>
  <c r="E1824" i="8"/>
  <c r="E1820" i="8"/>
  <c r="E1816" i="8"/>
  <c r="E1812" i="8"/>
  <c r="E1808" i="8"/>
  <c r="E1891" i="8"/>
  <c r="E1875" i="8"/>
  <c r="E1859" i="8"/>
  <c r="E1843" i="8"/>
  <c r="E1827" i="8"/>
  <c r="E1811" i="8"/>
  <c r="E1903" i="8"/>
  <c r="E1887" i="8"/>
  <c r="E1871" i="8"/>
  <c r="E1855" i="8"/>
  <c r="E1839" i="8"/>
  <c r="E1823" i="8"/>
  <c r="E1807" i="8"/>
  <c r="E1899" i="8"/>
  <c r="E1883" i="8"/>
  <c r="E1867" i="8"/>
  <c r="E1851" i="8"/>
  <c r="E1835" i="8"/>
  <c r="E1819" i="8"/>
  <c r="E1863" i="8"/>
  <c r="E1847" i="8"/>
  <c r="E1895" i="8"/>
  <c r="E1831" i="8"/>
  <c r="E1879" i="8"/>
  <c r="E1815" i="8"/>
  <c r="K42" i="8"/>
  <c r="J39" i="8"/>
  <c r="G127" i="6" l="1"/>
  <c r="G128" i="6" s="1"/>
  <c r="G129" i="6" s="1"/>
  <c r="G130" i="6" s="1"/>
  <c r="G131" i="6"/>
  <c r="F1906" i="8"/>
  <c r="G1906" i="8" s="1"/>
  <c r="F1853" i="8"/>
  <c r="G1853" i="8" s="1"/>
  <c r="F1870" i="8"/>
  <c r="G1870" i="8" s="1"/>
  <c r="F1896" i="8"/>
  <c r="G1896" i="8" s="1"/>
  <c r="F1826" i="8"/>
  <c r="G1826" i="8" s="1"/>
  <c r="F1892" i="8"/>
  <c r="G1892" i="8" s="1"/>
  <c r="F1814" i="8"/>
  <c r="G1814" i="8" s="1"/>
  <c r="F1899" i="8"/>
  <c r="G1899" i="8" s="1"/>
  <c r="F1887" i="8"/>
  <c r="G1887" i="8" s="1"/>
  <c r="F1862" i="8"/>
  <c r="G1862" i="8" s="1"/>
  <c r="F1827" i="8"/>
  <c r="G1827" i="8" s="1"/>
  <c r="F1859" i="8"/>
  <c r="G1859" i="8" s="1"/>
  <c r="F1877" i="8"/>
  <c r="G1877" i="8" s="1"/>
  <c r="F1900" i="8"/>
  <c r="G1900" i="8" s="1"/>
  <c r="F1841" i="8"/>
  <c r="G1841" i="8" s="1"/>
  <c r="F1849" i="8"/>
  <c r="G1849" i="8" s="1"/>
  <c r="F1902" i="8"/>
  <c r="G1902" i="8" s="1"/>
  <c r="F1821" i="8"/>
  <c r="G1821" i="8" s="1"/>
  <c r="F1816" i="8"/>
  <c r="G1816" i="8" s="1"/>
  <c r="F1844" i="8"/>
  <c r="G1844" i="8" s="1"/>
  <c r="F1873" i="8"/>
  <c r="G1873" i="8" s="1"/>
  <c r="F1825" i="8"/>
  <c r="G1825" i="8" s="1"/>
  <c r="F1905" i="8"/>
  <c r="G1905" i="8" s="1"/>
  <c r="F1838" i="8"/>
  <c r="G1838" i="8" s="1"/>
  <c r="F1886" i="8"/>
  <c r="G1886" i="8" s="1"/>
  <c r="F1888" i="8"/>
  <c r="G1888" i="8" s="1"/>
  <c r="F1894" i="8"/>
  <c r="G1894" i="8" s="1"/>
  <c r="F1817" i="8"/>
  <c r="G1817" i="8" s="1"/>
  <c r="F1871" i="8"/>
  <c r="G1871" i="8" s="1"/>
  <c r="F1824" i="8"/>
  <c r="G1824" i="8" s="1"/>
  <c r="F1901" i="8"/>
  <c r="G1901" i="8" s="1"/>
  <c r="F1860" i="8"/>
  <c r="G1860" i="8" s="1"/>
  <c r="F1881" i="8"/>
  <c r="G1881" i="8" s="1"/>
  <c r="F1815" i="8"/>
  <c r="G1815" i="8" s="1"/>
  <c r="F1882" i="8"/>
  <c r="G1882" i="8" s="1"/>
  <c r="F1857" i="8"/>
  <c r="G1857" i="8" s="1"/>
  <c r="F1837" i="8"/>
  <c r="G1837" i="8" s="1"/>
  <c r="F1867" i="8"/>
  <c r="G1867" i="8" s="1"/>
  <c r="F1876" i="8"/>
  <c r="G1876" i="8" s="1"/>
  <c r="F1819" i="8"/>
  <c r="G1819" i="8" s="1"/>
  <c r="F1865" i="8"/>
  <c r="G1865" i="8" s="1"/>
  <c r="F1890" i="8"/>
  <c r="G1890" i="8" s="1"/>
  <c r="F1889" i="8"/>
  <c r="G1889" i="8" s="1"/>
  <c r="F1863" i="8"/>
  <c r="G1863" i="8" s="1"/>
  <c r="F1903" i="8"/>
  <c r="G1903" i="8" s="1"/>
  <c r="F1852" i="8"/>
  <c r="G1852" i="8" s="1"/>
  <c r="F1828" i="8"/>
  <c r="G1828" i="8" s="1"/>
  <c r="F1885" i="8"/>
  <c r="G1885" i="8" s="1"/>
  <c r="F1820" i="8"/>
  <c r="G1820" i="8" s="1"/>
  <c r="F1891" i="8"/>
  <c r="G1891" i="8" s="1"/>
  <c r="F1854" i="8"/>
  <c r="G1854" i="8" s="1"/>
  <c r="F1895" i="8"/>
  <c r="G1895" i="8" s="1"/>
  <c r="F1846" i="8"/>
  <c r="G1846" i="8" s="1"/>
  <c r="F1868" i="8"/>
  <c r="G1868" i="8" s="1"/>
  <c r="F1850" i="8"/>
  <c r="G1850" i="8" s="1"/>
  <c r="F1864" i="8"/>
  <c r="G1864" i="8" s="1"/>
  <c r="F1883" i="8"/>
  <c r="G1883" i="8" s="1"/>
  <c r="F1831" i="8"/>
  <c r="G1831" i="8" s="1"/>
  <c r="F1897" i="8"/>
  <c r="G1897" i="8" s="1"/>
  <c r="F1811" i="8"/>
  <c r="G1811" i="8" s="1"/>
  <c r="F1843" i="8"/>
  <c r="G1843" i="8" s="1"/>
  <c r="F1809" i="8"/>
  <c r="G1809" i="8" s="1"/>
  <c r="F1832" i="8"/>
  <c r="G1832" i="8" s="1"/>
  <c r="F1855" i="8"/>
  <c r="G1855" i="8" s="1"/>
  <c r="F1869" i="8"/>
  <c r="G1869" i="8" s="1"/>
  <c r="F1851" i="8"/>
  <c r="G1851" i="8" s="1"/>
  <c r="F1856" i="8"/>
  <c r="G1856" i="8" s="1"/>
  <c r="F1845" i="8"/>
  <c r="G1845" i="8" s="1"/>
  <c r="F1866" i="8"/>
  <c r="G1866" i="8" s="1"/>
  <c r="F1813" i="8"/>
  <c r="G1813" i="8" s="1"/>
  <c r="F1874" i="8"/>
  <c r="G1874" i="8" s="1"/>
  <c r="F1858" i="8"/>
  <c r="G1858" i="8" s="1"/>
  <c r="F1872" i="8"/>
  <c r="G1872" i="8" s="1"/>
  <c r="F1898" i="8"/>
  <c r="G1898" i="8" s="1"/>
  <c r="F1893" i="8"/>
  <c r="G1893" i="8" s="1"/>
  <c r="F1835" i="8"/>
  <c r="G1835" i="8" s="1"/>
  <c r="F1823" i="8"/>
  <c r="G1823" i="8" s="1"/>
  <c r="F1836" i="8"/>
  <c r="G1836" i="8" s="1"/>
  <c r="F1880" i="8"/>
  <c r="G1880" i="8" s="1"/>
  <c r="F1904" i="8"/>
  <c r="G1904" i="8" s="1"/>
  <c r="F1879" i="8"/>
  <c r="G1879" i="8" s="1"/>
  <c r="F1830" i="8"/>
  <c r="G1830" i="8" s="1"/>
  <c r="F1847" i="8"/>
  <c r="G1847" i="8" s="1"/>
  <c r="F1812" i="8"/>
  <c r="G1812" i="8" s="1"/>
  <c r="F1810" i="8"/>
  <c r="G1810" i="8" s="1"/>
  <c r="F1875" i="8"/>
  <c r="G1875" i="8" s="1"/>
  <c r="F1822" i="8"/>
  <c r="G1822" i="8" s="1"/>
  <c r="F1848" i="8"/>
  <c r="G1848" i="8" s="1"/>
  <c r="F1807" i="8"/>
  <c r="G1807" i="8" s="1"/>
  <c r="F1834" i="8"/>
  <c r="G1834" i="8" s="1"/>
  <c r="F1833" i="8"/>
  <c r="G1833" i="8" s="1"/>
  <c r="F1818" i="8"/>
  <c r="G1818" i="8" s="1"/>
  <c r="F1884" i="8"/>
  <c r="G1884" i="8" s="1"/>
  <c r="F1840" i="8"/>
  <c r="G1840" i="8" s="1"/>
  <c r="F1829" i="8"/>
  <c r="G1829" i="8" s="1"/>
  <c r="F1861" i="8"/>
  <c r="G1861" i="8" s="1"/>
  <c r="F1839" i="8"/>
  <c r="G1839" i="8" s="1"/>
  <c r="F1842" i="8"/>
  <c r="G1842" i="8" s="1"/>
  <c r="F1878" i="8"/>
  <c r="G1878" i="8" s="1"/>
  <c r="F1808" i="8"/>
  <c r="G1808" i="8" s="1"/>
  <c r="E2002" i="8"/>
  <c r="E1998" i="8"/>
  <c r="E1994" i="8"/>
  <c r="E1990" i="8"/>
  <c r="E1986" i="8"/>
  <c r="E1982" i="8"/>
  <c r="E1978" i="8"/>
  <c r="E1974" i="8"/>
  <c r="E1970" i="8"/>
  <c r="E1966" i="8"/>
  <c r="E1962" i="8"/>
  <c r="E1958" i="8"/>
  <c r="E1954" i="8"/>
  <c r="E1950" i="8"/>
  <c r="E1946" i="8"/>
  <c r="E1942" i="8"/>
  <c r="E1938" i="8"/>
  <c r="E1934" i="8"/>
  <c r="E1930" i="8"/>
  <c r="E1926" i="8"/>
  <c r="E1922" i="8"/>
  <c r="E1918" i="8"/>
  <c r="E1914" i="8"/>
  <c r="E1910" i="8"/>
  <c r="E2005" i="8"/>
  <c r="E2001" i="8"/>
  <c r="E1997" i="8"/>
  <c r="E1993" i="8"/>
  <c r="E1989" i="8"/>
  <c r="E1985" i="8"/>
  <c r="E1981" i="8"/>
  <c r="E1977" i="8"/>
  <c r="E1973" i="8"/>
  <c r="E1969" i="8"/>
  <c r="E1965" i="8"/>
  <c r="E1961" i="8"/>
  <c r="E1957" i="8"/>
  <c r="E1953" i="8"/>
  <c r="E1949" i="8"/>
  <c r="E1945" i="8"/>
  <c r="E1941" i="8"/>
  <c r="E1937" i="8"/>
  <c r="E1933" i="8"/>
  <c r="E1929" i="8"/>
  <c r="E1925" i="8"/>
  <c r="E1921" i="8"/>
  <c r="E1917" i="8"/>
  <c r="E1913" i="8"/>
  <c r="E1909" i="8"/>
  <c r="E2004" i="8"/>
  <c r="E2000" i="8"/>
  <c r="E1996" i="8"/>
  <c r="E1992" i="8"/>
  <c r="E1988" i="8"/>
  <c r="E1984" i="8"/>
  <c r="E1980" i="8"/>
  <c r="E1976" i="8"/>
  <c r="E1972" i="8"/>
  <c r="E1968" i="8"/>
  <c r="E1964" i="8"/>
  <c r="E1960" i="8"/>
  <c r="E1956" i="8"/>
  <c r="E1952" i="8"/>
  <c r="E1948" i="8"/>
  <c r="E1944" i="8"/>
  <c r="E1940" i="8"/>
  <c r="E1936" i="8"/>
  <c r="E1932" i="8"/>
  <c r="E1928" i="8"/>
  <c r="E1924" i="8"/>
  <c r="E1920" i="8"/>
  <c r="E1916" i="8"/>
  <c r="E1912" i="8"/>
  <c r="E1908" i="8"/>
  <c r="E2003" i="8"/>
  <c r="E1987" i="8"/>
  <c r="E1971" i="8"/>
  <c r="E1955" i="8"/>
  <c r="E1939" i="8"/>
  <c r="E1923" i="8"/>
  <c r="E1907" i="8"/>
  <c r="E1999" i="8"/>
  <c r="E1983" i="8"/>
  <c r="E1967" i="8"/>
  <c r="E1951" i="8"/>
  <c r="E1935" i="8"/>
  <c r="E1919" i="8"/>
  <c r="E1995" i="8"/>
  <c r="E1979" i="8"/>
  <c r="E1963" i="8"/>
  <c r="E1947" i="8"/>
  <c r="E1931" i="8"/>
  <c r="E1915" i="8"/>
  <c r="E1991" i="8"/>
  <c r="E1927" i="8"/>
  <c r="E1975" i="8"/>
  <c r="E1911" i="8"/>
  <c r="E1959" i="8"/>
  <c r="E1943" i="8"/>
  <c r="K43" i="8"/>
  <c r="E2006" i="8" s="1"/>
  <c r="J40" i="8"/>
  <c r="G132" i="6" l="1"/>
  <c r="G133" i="6" s="1"/>
  <c r="G134" i="6" s="1"/>
  <c r="G135" i="6" s="1"/>
  <c r="G136" i="6"/>
  <c r="F1944" i="8"/>
  <c r="G1944" i="8" s="1"/>
  <c r="F1935" i="8"/>
  <c r="G1935" i="8" s="1"/>
  <c r="F1975" i="8"/>
  <c r="G1975" i="8" s="1"/>
  <c r="F1957" i="8"/>
  <c r="G1957" i="8" s="1"/>
  <c r="F1921" i="8"/>
  <c r="G1921" i="8" s="1"/>
  <c r="F1914" i="8"/>
  <c r="G1914" i="8" s="1"/>
  <c r="F1970" i="8"/>
  <c r="G1970" i="8" s="1"/>
  <c r="F2001" i="8"/>
  <c r="G2001" i="8" s="1"/>
  <c r="F1932" i="8"/>
  <c r="G1932" i="8" s="1"/>
  <c r="F1938" i="8"/>
  <c r="G1938" i="8" s="1"/>
  <c r="F1930" i="8"/>
  <c r="G1930" i="8" s="1"/>
  <c r="F1926" i="8"/>
  <c r="G1926" i="8" s="1"/>
  <c r="F1909" i="8"/>
  <c r="G1909" i="8" s="1"/>
  <c r="F1920" i="8"/>
  <c r="G1920" i="8" s="1"/>
  <c r="F1960" i="8"/>
  <c r="G1960" i="8" s="1"/>
  <c r="F1952" i="8"/>
  <c r="G1952" i="8" s="1"/>
  <c r="F1991" i="8"/>
  <c r="G1991" i="8" s="1"/>
  <c r="F1929" i="8"/>
  <c r="G1929" i="8" s="1"/>
  <c r="F1983" i="8"/>
  <c r="G1983" i="8" s="1"/>
  <c r="F1988" i="8"/>
  <c r="G1988" i="8" s="1"/>
  <c r="F1954" i="8"/>
  <c r="G1954" i="8" s="1"/>
  <c r="F1968" i="8"/>
  <c r="G1968" i="8" s="1"/>
  <c r="F2003" i="8"/>
  <c r="G2003" i="8" s="1"/>
  <c r="F1953" i="8"/>
  <c r="G1953" i="8" s="1"/>
  <c r="F2002" i="8"/>
  <c r="G2002" i="8" s="1"/>
  <c r="F1966" i="8"/>
  <c r="G1966" i="8" s="1"/>
  <c r="F1908" i="8"/>
  <c r="G1908" i="8" s="1"/>
  <c r="F2000" i="8"/>
  <c r="G2000" i="8" s="1"/>
  <c r="F1990" i="8"/>
  <c r="G1990" i="8" s="1"/>
  <c r="F1979" i="8"/>
  <c r="G1979" i="8" s="1"/>
  <c r="F1931" i="8"/>
  <c r="G1931" i="8" s="1"/>
  <c r="F1927" i="8"/>
  <c r="G1927" i="8" s="1"/>
  <c r="F1972" i="8"/>
  <c r="G1972" i="8" s="1"/>
  <c r="F1959" i="8"/>
  <c r="G1959" i="8" s="1"/>
  <c r="F1945" i="8"/>
  <c r="G1945" i="8" s="1"/>
  <c r="F1971" i="8"/>
  <c r="G1971" i="8" s="1"/>
  <c r="F2004" i="8"/>
  <c r="G2004" i="8" s="1"/>
  <c r="F1962" i="8"/>
  <c r="G1962" i="8" s="1"/>
  <c r="F1996" i="8"/>
  <c r="G1996" i="8" s="1"/>
  <c r="F1956" i="8"/>
  <c r="G1956" i="8" s="1"/>
  <c r="F1987" i="8"/>
  <c r="G1987" i="8" s="1"/>
  <c r="F1951" i="8"/>
  <c r="G1951" i="8" s="1"/>
  <c r="F1933" i="8"/>
  <c r="G1933" i="8" s="1"/>
  <c r="F1958" i="8"/>
  <c r="G1958" i="8" s="1"/>
  <c r="F1917" i="8"/>
  <c r="G1917" i="8" s="1"/>
  <c r="F1993" i="8"/>
  <c r="G1993" i="8" s="1"/>
  <c r="F1940" i="8"/>
  <c r="G1940" i="8" s="1"/>
  <c r="F1922" i="8"/>
  <c r="G1922" i="8" s="1"/>
  <c r="F1949" i="8"/>
  <c r="G1949" i="8" s="1"/>
  <c r="F1947" i="8"/>
  <c r="G1947" i="8" s="1"/>
  <c r="F1934" i="8"/>
  <c r="G1934" i="8" s="1"/>
  <c r="F1984" i="8"/>
  <c r="G1984" i="8" s="1"/>
  <c r="F1910" i="8"/>
  <c r="G1910" i="8" s="1"/>
  <c r="F1907" i="8"/>
  <c r="G1907" i="8" s="1"/>
  <c r="F1925" i="8"/>
  <c r="G1925" i="8" s="1"/>
  <c r="F1974" i="8"/>
  <c r="G1974" i="8" s="1"/>
  <c r="F1939" i="8"/>
  <c r="G1939" i="8" s="1"/>
  <c r="F1973" i="8"/>
  <c r="G1973" i="8" s="1"/>
  <c r="F1981" i="8"/>
  <c r="G1981" i="8" s="1"/>
  <c r="F1967" i="8"/>
  <c r="G1967" i="8" s="1"/>
  <c r="F1985" i="8"/>
  <c r="G1985" i="8" s="1"/>
  <c r="F1977" i="8"/>
  <c r="G1977" i="8" s="1"/>
  <c r="F1961" i="8"/>
  <c r="G1961" i="8" s="1"/>
  <c r="F2005" i="8"/>
  <c r="G2005" i="8" s="1"/>
  <c r="F1919" i="8"/>
  <c r="G1919" i="8" s="1"/>
  <c r="F1918" i="8"/>
  <c r="G1918" i="8" s="1"/>
  <c r="F1992" i="8"/>
  <c r="G1992" i="8" s="1"/>
  <c r="F1997" i="8"/>
  <c r="G1997" i="8" s="1"/>
  <c r="F1976" i="8"/>
  <c r="G1976" i="8" s="1"/>
  <c r="F1986" i="8"/>
  <c r="G1986" i="8" s="1"/>
  <c r="F1963" i="8"/>
  <c r="G1963" i="8" s="1"/>
  <c r="F1982" i="8"/>
  <c r="G1982" i="8" s="1"/>
  <c r="F1989" i="8"/>
  <c r="G1989" i="8" s="1"/>
  <c r="F1942" i="8"/>
  <c r="G1942" i="8" s="1"/>
  <c r="F1965" i="8"/>
  <c r="G1965" i="8" s="1"/>
  <c r="F1928" i="8"/>
  <c r="G1928" i="8" s="1"/>
  <c r="F1924" i="8"/>
  <c r="G1924" i="8" s="1"/>
  <c r="F1936" i="8"/>
  <c r="G1936" i="8" s="1"/>
  <c r="F1950" i="8"/>
  <c r="G1950" i="8" s="1"/>
  <c r="F1913" i="8"/>
  <c r="G1913" i="8" s="1"/>
  <c r="F1943" i="8"/>
  <c r="G1943" i="8" s="1"/>
  <c r="F1946" i="8"/>
  <c r="G1946" i="8" s="1"/>
  <c r="F1998" i="8"/>
  <c r="G1998" i="8" s="1"/>
  <c r="F1978" i="8"/>
  <c r="G1978" i="8" s="1"/>
  <c r="F1994" i="8"/>
  <c r="G1994" i="8" s="1"/>
  <c r="F2006" i="8"/>
  <c r="G2006" i="8" s="1"/>
  <c r="K3" i="8" s="1"/>
  <c r="F1969" i="8"/>
  <c r="G1969" i="8" s="1"/>
  <c r="F1912" i="8"/>
  <c r="G1912" i="8" s="1"/>
  <c r="F1948" i="8"/>
  <c r="G1948" i="8" s="1"/>
  <c r="F1995" i="8"/>
  <c r="G1995" i="8" s="1"/>
  <c r="F1941" i="8"/>
  <c r="G1941" i="8" s="1"/>
  <c r="F1999" i="8"/>
  <c r="G1999" i="8" s="1"/>
  <c r="F1964" i="8"/>
  <c r="G1964" i="8" s="1"/>
  <c r="F1916" i="8"/>
  <c r="G1916" i="8" s="1"/>
  <c r="F1923" i="8"/>
  <c r="G1923" i="8" s="1"/>
  <c r="F1915" i="8"/>
  <c r="G1915" i="8" s="1"/>
  <c r="F1955" i="8"/>
  <c r="G1955" i="8" s="1"/>
  <c r="F1911" i="8"/>
  <c r="G1911" i="8" s="1"/>
  <c r="F1980" i="8"/>
  <c r="G1980" i="8" s="1"/>
  <c r="F1937" i="8"/>
  <c r="G1937" i="8" s="1"/>
  <c r="J41" i="8"/>
  <c r="K44" i="8"/>
  <c r="G141" i="6" l="1"/>
  <c r="G137" i="6"/>
  <c r="G138" i="6" s="1"/>
  <c r="G139" i="6" s="1"/>
  <c r="G140" i="6" s="1"/>
  <c r="J42" i="8"/>
  <c r="K45" i="8"/>
  <c r="K46" i="8"/>
  <c r="G146" i="6" l="1"/>
  <c r="G142" i="6"/>
  <c r="G143" i="6" s="1"/>
  <c r="G144" i="6" s="1"/>
  <c r="G145" i="6" s="1"/>
  <c r="J43" i="8"/>
  <c r="G151" i="6" l="1"/>
  <c r="G147" i="6"/>
  <c r="G148" i="6" s="1"/>
  <c r="G149" i="6" s="1"/>
  <c r="G150" i="6" s="1"/>
  <c r="J44" i="8"/>
  <c r="G156" i="6" l="1"/>
  <c r="G152" i="6"/>
  <c r="G153" i="6" s="1"/>
  <c r="G154" i="6" s="1"/>
  <c r="G155" i="6" s="1"/>
  <c r="J45" i="8"/>
  <c r="J46" i="8"/>
  <c r="G161" i="6" l="1"/>
  <c r="G157" i="6"/>
  <c r="G158" i="6" s="1"/>
  <c r="G159" i="6" s="1"/>
  <c r="G160" i="6" s="1"/>
  <c r="F7" i="2"/>
  <c r="G15" i="2" l="1"/>
  <c r="G11" i="2"/>
  <c r="G7" i="2"/>
  <c r="G9" i="2"/>
  <c r="G14" i="2"/>
  <c r="G10" i="2"/>
  <c r="G12" i="2"/>
  <c r="G8" i="2"/>
  <c r="G13" i="2"/>
  <c r="G44" i="2"/>
  <c r="G28" i="2"/>
  <c r="G43" i="2"/>
  <c r="G27" i="2"/>
  <c r="G38" i="2"/>
  <c r="G22" i="2"/>
  <c r="G37" i="2"/>
  <c r="G21" i="2"/>
  <c r="G40" i="2"/>
  <c r="G24" i="2"/>
  <c r="G39" i="2"/>
  <c r="G23" i="2"/>
  <c r="G34" i="2"/>
  <c r="G18" i="2"/>
  <c r="G33" i="2"/>
  <c r="G17" i="2"/>
  <c r="G20" i="2"/>
  <c r="G35" i="2"/>
  <c r="G30" i="2"/>
  <c r="G29" i="2"/>
  <c r="G32" i="2"/>
  <c r="G16" i="2"/>
  <c r="G31" i="2"/>
  <c r="G42" i="2"/>
  <c r="G26" i="2"/>
  <c r="G41" i="2"/>
  <c r="G25" i="2"/>
  <c r="G36" i="2"/>
  <c r="G19" i="2"/>
  <c r="G45" i="2"/>
  <c r="G51" i="2"/>
  <c r="G54" i="2"/>
  <c r="G46" i="2"/>
  <c r="G48" i="2"/>
  <c r="G52" i="2"/>
  <c r="G47" i="2"/>
  <c r="G55" i="2"/>
  <c r="G49" i="2"/>
  <c r="G53" i="2"/>
  <c r="G50" i="2"/>
  <c r="G56" i="2"/>
  <c r="G166" i="6"/>
  <c r="G162" i="6"/>
  <c r="G163" i="6" s="1"/>
  <c r="G164" i="6" s="1"/>
  <c r="G165" i="6" s="1"/>
  <c r="G167" i="6" l="1"/>
  <c r="G168" i="6" s="1"/>
  <c r="G169" i="6" s="1"/>
  <c r="G170" i="6" s="1"/>
  <c r="G171" i="6"/>
  <c r="G172" i="6" l="1"/>
  <c r="G173" i="6" s="1"/>
  <c r="G174" i="6" s="1"/>
  <c r="G175" i="6" s="1"/>
  <c r="G176" i="6"/>
  <c r="G181" i="6" l="1"/>
  <c r="G177" i="6"/>
  <c r="G178" i="6" s="1"/>
  <c r="G179" i="6" s="1"/>
  <c r="G180" i="6" s="1"/>
  <c r="G182" i="6" l="1"/>
  <c r="G183" i="6" s="1"/>
  <c r="G184" i="6" s="1"/>
  <c r="G185" i="6" s="1"/>
  <c r="G186" i="6"/>
  <c r="G191" i="6" l="1"/>
  <c r="G187" i="6"/>
  <c r="G188" i="6" s="1"/>
  <c r="G189" i="6" s="1"/>
  <c r="G190" i="6" s="1"/>
  <c r="G196" i="6" l="1"/>
  <c r="G192" i="6"/>
  <c r="G193" i="6" s="1"/>
  <c r="G194" i="6" s="1"/>
  <c r="G195" i="6" s="1"/>
  <c r="G197" i="6" l="1"/>
  <c r="G198" i="6" s="1"/>
  <c r="G199" i="6" s="1"/>
  <c r="G200" i="6" s="1"/>
  <c r="G201" i="6"/>
  <c r="G202" i="6" s="1"/>
  <c r="G203" i="6" s="1"/>
  <c r="G204" i="6" s="1"/>
  <c r="G205" i="6" s="1"/>
</calcChain>
</file>

<file path=xl/sharedStrings.xml><?xml version="1.0" encoding="utf-8"?>
<sst xmlns="http://schemas.openxmlformats.org/spreadsheetml/2006/main" count="950" uniqueCount="795">
  <si>
    <t>NeedExperience</t>
  </si>
  <si>
    <t>NeedExperienceToNextLevel</t>
  </si>
  <si>
    <t>Level</t>
  </si>
  <si>
    <t>ActNumber</t>
  </si>
  <si>
    <t>StageExp</t>
  </si>
  <si>
    <t>AverageStageExp</t>
    <phoneticPr fontId="2" type="noConversion"/>
  </si>
  <si>
    <t>Stage</t>
  </si>
  <si>
    <t>Comment</t>
  </si>
  <si>
    <t>01 - 로비
02 - 마을
03 - 일반던전
04 - 정예던전
05 - 요일던전
06 - 균열던전
07 - 초월던전
08 - PVP 결투장
09 - 길드 단체전
10 - 월드보스</t>
  </si>
  <si>
    <t>1 - 로비
2 - 마을
3 - 일반던전
4 - 정예던전
5 - 요일던전
6 - 균열던전
7 - 초월던전
8 - PVP 결투장
9 - 길드 단체전
10 - 월드보스</t>
  </si>
  <si>
    <t>클리어
캐릭터
경험치
보상</t>
  </si>
  <si>
    <t>수호자
경험치 보상</t>
  </si>
  <si>
    <t>클리어
골드 보상</t>
  </si>
  <si>
    <t>Tool</t>
  </si>
  <si>
    <t>Common</t>
  </si>
  <si>
    <t>bool</t>
  </si>
  <si>
    <t>string</t>
  </si>
  <si>
    <t>int</t>
  </si>
  <si>
    <t>Read</t>
  </si>
  <si>
    <t>Description</t>
  </si>
  <si>
    <t>GeneralTypeCode</t>
  </si>
  <si>
    <t>StageType</t>
  </si>
  <si>
    <t>StageNumberInAct</t>
  </si>
  <si>
    <t>GuardianExp</t>
  </si>
  <si>
    <t>StageGold</t>
  </si>
  <si>
    <t>일반던전 1-1</t>
  </si>
  <si>
    <t>일반던전 1-2</t>
  </si>
  <si>
    <t>일반던전 1-3</t>
  </si>
  <si>
    <t>일반던전 1-4</t>
  </si>
  <si>
    <t>일반던전 1-5</t>
  </si>
  <si>
    <t>일반던전 1-6</t>
  </si>
  <si>
    <t>일반던전 1-7</t>
  </si>
  <si>
    <t>일반던전 1-8</t>
  </si>
  <si>
    <t>일반던전 1-9</t>
  </si>
  <si>
    <t>일반던전 1-10</t>
  </si>
  <si>
    <t>일반던전 2-1</t>
  </si>
  <si>
    <t>일반던전 2-2</t>
  </si>
  <si>
    <t>일반던전 2-3</t>
  </si>
  <si>
    <t>일반던전 2-4</t>
  </si>
  <si>
    <t>일반던전 2-5</t>
  </si>
  <si>
    <t>일반던전 2-6</t>
  </si>
  <si>
    <t>일반던전 2-7</t>
  </si>
  <si>
    <t>일반던전 2-8</t>
  </si>
  <si>
    <t>일반던전 2-9</t>
  </si>
  <si>
    <t>일반던전 2-10</t>
  </si>
  <si>
    <t>일반던전 3-1</t>
  </si>
  <si>
    <t>일반던전 3-2</t>
  </si>
  <si>
    <t>일반던전 3-3</t>
  </si>
  <si>
    <t>일반던전 3-4</t>
  </si>
  <si>
    <t>일반던전 3-5</t>
  </si>
  <si>
    <t>일반던전 3-6</t>
  </si>
  <si>
    <t>일반던전 3-7</t>
  </si>
  <si>
    <t>일반던전 3-8</t>
  </si>
  <si>
    <t>일반던전 3-9</t>
  </si>
  <si>
    <t>일반던전 3-10</t>
  </si>
  <si>
    <t>일반던전 4-1</t>
  </si>
  <si>
    <t>일반던전 4-2</t>
  </si>
  <si>
    <t>일반던전 4-3</t>
  </si>
  <si>
    <t>일반던전 4-4</t>
  </si>
  <si>
    <t>일반던전 4-5</t>
  </si>
  <si>
    <t>일반던전 4-6</t>
  </si>
  <si>
    <t>일반던전 4-7</t>
  </si>
  <si>
    <t>일반던전 4-8</t>
  </si>
  <si>
    <t>일반던전 4-9</t>
  </si>
  <si>
    <t>일반던전 4-10</t>
  </si>
  <si>
    <t>일반던전 5-1</t>
  </si>
  <si>
    <t>일반던전 5-2</t>
  </si>
  <si>
    <t>일반던전 5-3</t>
  </si>
  <si>
    <t>일반던전 5-4</t>
  </si>
  <si>
    <t>일반던전 5-5</t>
  </si>
  <si>
    <t>일반던전 5-6</t>
  </si>
  <si>
    <t>일반던전 5-7</t>
  </si>
  <si>
    <t>일반던전 5-8</t>
  </si>
  <si>
    <t>일반던전 5-9</t>
  </si>
  <si>
    <t>일반던전 5-10</t>
  </si>
  <si>
    <t>일반던전 6-1</t>
  </si>
  <si>
    <t>일반던전 6-2</t>
  </si>
  <si>
    <t>일반던전 6-3</t>
  </si>
  <si>
    <t>일반던전 6-4</t>
  </si>
  <si>
    <t>일반던전 6-5</t>
  </si>
  <si>
    <t>일반던전 6-6</t>
  </si>
  <si>
    <t>일반던전 6-7</t>
  </si>
  <si>
    <t>일반던전 6-8</t>
  </si>
  <si>
    <t>일반던전 6-9</t>
  </si>
  <si>
    <t>일반던전 6-10</t>
  </si>
  <si>
    <t>일반던전 7-1</t>
  </si>
  <si>
    <t>일반던전 7-2</t>
  </si>
  <si>
    <t>일반던전 7-3</t>
  </si>
  <si>
    <t>일반던전 7-4</t>
  </si>
  <si>
    <t>일반던전 7-5</t>
  </si>
  <si>
    <t>일반던전 7-6</t>
  </si>
  <si>
    <t>일반던전 7-7</t>
  </si>
  <si>
    <t>일반던전 7-8</t>
  </si>
  <si>
    <t>일반던전 7-9</t>
  </si>
  <si>
    <t>일반던전 7-10</t>
  </si>
  <si>
    <t>일반던전 8-1</t>
  </si>
  <si>
    <t>일반던전 8-2</t>
  </si>
  <si>
    <t>일반던전 8-3</t>
  </si>
  <si>
    <t>일반던전 8-4</t>
  </si>
  <si>
    <t>일반던전 8-5</t>
  </si>
  <si>
    <t>일반던전 8-6</t>
  </si>
  <si>
    <t>일반던전 8-7</t>
  </si>
  <si>
    <t>일반던전 8-8</t>
  </si>
  <si>
    <t>일반던전 8-9</t>
  </si>
  <si>
    <t>일반던전 8-10</t>
  </si>
  <si>
    <t>EliteStage</t>
  </si>
  <si>
    <t>정예던전 1-1</t>
  </si>
  <si>
    <t>정예던전 1-2</t>
  </si>
  <si>
    <t>정예던전 1-3</t>
  </si>
  <si>
    <t>정예던전 1-4</t>
  </si>
  <si>
    <t>정예던전 1-5</t>
  </si>
  <si>
    <t>정예던전 1-6</t>
  </si>
  <si>
    <t>정예던전 1-7</t>
  </si>
  <si>
    <t>정예던전 1-8</t>
  </si>
  <si>
    <t>정예던전 1-9</t>
  </si>
  <si>
    <t>정예던전 1-10</t>
  </si>
  <si>
    <t>정예던전 2-1</t>
  </si>
  <si>
    <t>정예던전 2-2</t>
  </si>
  <si>
    <t>정예던전 2-3</t>
  </si>
  <si>
    <t>정예던전 2-4</t>
  </si>
  <si>
    <t>정예던전 2-5</t>
  </si>
  <si>
    <t>정예던전 2-6</t>
  </si>
  <si>
    <t>정예던전 2-7</t>
  </si>
  <si>
    <t>정예던전 2-8</t>
  </si>
  <si>
    <t>정예던전 2-9</t>
  </si>
  <si>
    <t>정예던전 2-10</t>
  </si>
  <si>
    <t>정예던전 3-1</t>
  </si>
  <si>
    <t>정예던전 3-2</t>
  </si>
  <si>
    <t>정예던전 3-3</t>
  </si>
  <si>
    <t>정예던전 3-4</t>
  </si>
  <si>
    <t>정예던전 3-5</t>
  </si>
  <si>
    <t>정예던전 3-6</t>
  </si>
  <si>
    <t>정예던전 3-7</t>
  </si>
  <si>
    <t>정예던전 3-8</t>
  </si>
  <si>
    <t>정예던전 3-9</t>
  </si>
  <si>
    <t>정예던전 3-10</t>
  </si>
  <si>
    <t>정예던전 4-1</t>
  </si>
  <si>
    <t>정예던전 4-2</t>
  </si>
  <si>
    <t>정예던전 4-3</t>
  </si>
  <si>
    <t>정예던전 4-4</t>
  </si>
  <si>
    <t>정예던전 4-5</t>
  </si>
  <si>
    <t>정예던전 4-6</t>
  </si>
  <si>
    <t>정예던전 4-7</t>
  </si>
  <si>
    <t>정예던전 4-8</t>
  </si>
  <si>
    <t>정예던전 4-9</t>
  </si>
  <si>
    <t>정예던전 4-10</t>
  </si>
  <si>
    <t>정예던전 5-1</t>
  </si>
  <si>
    <t>정예던전 5-2</t>
  </si>
  <si>
    <t>정예던전 5-3</t>
  </si>
  <si>
    <t>정예던전 5-4</t>
  </si>
  <si>
    <t>정예던전 5-5</t>
  </si>
  <si>
    <t>정예던전 5-6</t>
  </si>
  <si>
    <t>정예던전 5-7</t>
  </si>
  <si>
    <t>정예던전 5-8</t>
  </si>
  <si>
    <t>정예던전 5-9</t>
  </si>
  <si>
    <t>정예던전 5-10</t>
  </si>
  <si>
    <t>정예던전 6-1</t>
  </si>
  <si>
    <t>정예던전 6-2</t>
  </si>
  <si>
    <t>정예던전 6-3</t>
  </si>
  <si>
    <t>정예던전 6-4</t>
  </si>
  <si>
    <t>정예던전 6-5</t>
  </si>
  <si>
    <t>정예던전 6-6</t>
  </si>
  <si>
    <t>정예던전 6-7</t>
  </si>
  <si>
    <t>정예던전 6-8</t>
  </si>
  <si>
    <t>정예던전 6-9</t>
  </si>
  <si>
    <t>정예던전 6-10</t>
  </si>
  <si>
    <t>정예던전 7-1</t>
  </si>
  <si>
    <t>정예던전 7-2</t>
  </si>
  <si>
    <t>정예던전 7-3</t>
  </si>
  <si>
    <t>정예던전 7-4</t>
  </si>
  <si>
    <t>정예던전 7-5</t>
  </si>
  <si>
    <t>정예던전 7-6</t>
  </si>
  <si>
    <t>정예던전 7-7</t>
  </si>
  <si>
    <t>정예던전 7-8</t>
  </si>
  <si>
    <t>정예던전 7-9</t>
  </si>
  <si>
    <t>정예던전 7-10</t>
  </si>
  <si>
    <t>정예던전 8-1</t>
  </si>
  <si>
    <t>정예던전 8-2</t>
  </si>
  <si>
    <t>정예던전 8-3</t>
  </si>
  <si>
    <t>정예던전 8-4</t>
  </si>
  <si>
    <t>정예던전 8-5</t>
  </si>
  <si>
    <t>정예던전 8-6</t>
  </si>
  <si>
    <t>정예던전 8-7</t>
  </si>
  <si>
    <t>정예던전 8-8</t>
  </si>
  <si>
    <t>정예던전 8-9</t>
  </si>
  <si>
    <t>정예던전 8-10</t>
  </si>
  <si>
    <t>WeeklyStage</t>
  </si>
  <si>
    <t>던전별입장요일
0 - 일요일
1 - 월요일
2 - 화요일
3 - 수요일
4 - 목요일
5 - 금요일
6 - 토요일</t>
  </si>
  <si>
    <t>DayOfWeek</t>
  </si>
  <si>
    <t>방어구 승급템 파밍던전 - 난이도 1</t>
  </si>
  <si>
    <t>120501001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</si>
  <si>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</si>
  <si>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</si>
  <si>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</si>
  <si>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</si>
  <si>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</si>
  <si>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</si>
  <si>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</si>
  <si>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</si>
  <si>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</si>
  <si>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</si>
  <si>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</si>
  <si>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장신구 승급템 파밍던전 - 난이도 1</t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</si>
  <si>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</si>
  <si>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</si>
  <si>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</si>
  <si>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</si>
  <si>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</si>
  <si>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골드파밍던전 - 난이도 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</si>
  <si>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</si>
  <si>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</si>
  <si>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</si>
  <si>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</si>
  <si>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</si>
  <si>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젬파밍던전 - 난이도 1</t>
  </si>
  <si>
    <t>젬파밍던전 - 난이도 2</t>
  </si>
  <si>
    <t>젬파밍던전 - 난이도 3</t>
  </si>
  <si>
    <t>젬파밍던전 - 난이도 4</t>
  </si>
  <si>
    <t>젬파밍던전 - 난이도 5</t>
  </si>
  <si>
    <t>젬파밍던전 - 난이도 6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</si>
  <si>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</si>
  <si>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</si>
  <si>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</si>
  <si>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</si>
  <si>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</si>
  <si>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</si>
  <si>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RiftStage</t>
  </si>
  <si>
    <t>웨이브 수</t>
  </si>
  <si>
    <t>캐릭터
경험치 보상</t>
  </si>
  <si>
    <t>WaveNumberLv</t>
  </si>
  <si>
    <t>일반 Ⅰ - Wave 1</t>
  </si>
  <si>
    <t>120600102</t>
  </si>
  <si>
    <t>일반 Ⅰ - Wave 2</t>
  </si>
  <si>
    <t>120600103</t>
  </si>
  <si>
    <t>일반 Ⅰ - Wave 3</t>
  </si>
  <si>
    <t>120600104</t>
  </si>
  <si>
    <t>일반 Ⅰ - Wave 4</t>
  </si>
  <si>
    <t>120600105</t>
  </si>
  <si>
    <t>일반 Ⅰ - Wave 5</t>
  </si>
  <si>
    <t>일반 Ⅱ - Wave 1</t>
  </si>
  <si>
    <t>120600201</t>
  </si>
  <si>
    <t>120600202</t>
  </si>
  <si>
    <t>일반 Ⅱ - Wave 2</t>
  </si>
  <si>
    <t>120600203</t>
  </si>
  <si>
    <t>일반 Ⅱ - Wave 3</t>
  </si>
  <si>
    <t>120600204</t>
  </si>
  <si>
    <t>일반 Ⅱ - Wave 4</t>
  </si>
  <si>
    <t>120600205</t>
  </si>
  <si>
    <t>일반 Ⅱ - Wave 5</t>
  </si>
  <si>
    <t>일반 Ⅲ - Wave 1</t>
  </si>
  <si>
    <t>120600301</t>
  </si>
  <si>
    <t>120600302</t>
  </si>
  <si>
    <t>일반 Ⅲ - Wave 2</t>
  </si>
  <si>
    <t>120600303</t>
  </si>
  <si>
    <t>일반 Ⅲ - Wave 3</t>
  </si>
  <si>
    <t>120600304</t>
  </si>
  <si>
    <t>일반 Ⅲ - Wave 4</t>
  </si>
  <si>
    <t>120600305</t>
  </si>
  <si>
    <t>일반 Ⅲ - Wave 5</t>
  </si>
  <si>
    <t>일반 Ⅳ - Wave 1</t>
  </si>
  <si>
    <t>120600401</t>
  </si>
  <si>
    <t>120600402</t>
  </si>
  <si>
    <t>일반 Ⅳ - Wave 2</t>
  </si>
  <si>
    <t>120600403</t>
  </si>
  <si>
    <t>일반 Ⅳ - Wave 3</t>
  </si>
  <si>
    <t>120600404</t>
  </si>
  <si>
    <t>일반 Ⅳ - Wave 4</t>
  </si>
  <si>
    <t>120600405</t>
  </si>
  <si>
    <t>일반 Ⅳ - Wave 5</t>
  </si>
  <si>
    <t>일반 Ⅴ - Wave 1</t>
  </si>
  <si>
    <t>120600501</t>
  </si>
  <si>
    <t>120600502</t>
  </si>
  <si>
    <t>일반 Ⅴ - Wave 2</t>
  </si>
  <si>
    <t>120600503</t>
  </si>
  <si>
    <t>일반 Ⅴ - Wave 3</t>
  </si>
  <si>
    <t>120600504</t>
  </si>
  <si>
    <t>일반 Ⅴ - Wave 4</t>
  </si>
  <si>
    <t>120600505</t>
  </si>
  <si>
    <t>일반 Ⅴ - Wave 5</t>
  </si>
  <si>
    <t>어려움 Ⅰ - Wave 1</t>
  </si>
  <si>
    <t>120600601</t>
  </si>
  <si>
    <t>120600602</t>
  </si>
  <si>
    <t>어려움 Ⅰ - Wave 2</t>
  </si>
  <si>
    <t>120600603</t>
  </si>
  <si>
    <t>어려움 Ⅰ - Wave 3</t>
  </si>
  <si>
    <t>120600604</t>
  </si>
  <si>
    <t>어려움 Ⅰ - Wave 4</t>
  </si>
  <si>
    <t>120600605</t>
  </si>
  <si>
    <t>어려움 Ⅰ - Wave 5</t>
  </si>
  <si>
    <t>어려움 Ⅱ - Wave 1</t>
  </si>
  <si>
    <t>120600701</t>
  </si>
  <si>
    <t>120600702</t>
  </si>
  <si>
    <t>어려움 Ⅱ - Wave 2</t>
  </si>
  <si>
    <t>120600703</t>
  </si>
  <si>
    <t>어려움 Ⅱ - Wave 3</t>
  </si>
  <si>
    <t>120600704</t>
  </si>
  <si>
    <t>어려움 Ⅱ - Wave 4</t>
  </si>
  <si>
    <t>120600705</t>
  </si>
  <si>
    <t>어려움 Ⅱ - Wave 5</t>
  </si>
  <si>
    <t>어려움 Ⅲ - Wave 1</t>
  </si>
  <si>
    <t>120600801</t>
  </si>
  <si>
    <t>120600802</t>
  </si>
  <si>
    <t>어려움 Ⅲ - Wave 2</t>
  </si>
  <si>
    <t>120600803</t>
  </si>
  <si>
    <t>어려움 Ⅲ - Wave 3</t>
  </si>
  <si>
    <t>120600804</t>
  </si>
  <si>
    <t>어려움 Ⅲ - Wave 4</t>
  </si>
  <si>
    <t>120600805</t>
  </si>
  <si>
    <t>어려움 Ⅲ - Wave 5</t>
  </si>
  <si>
    <t>어려움 Ⅳ - Wave 1</t>
  </si>
  <si>
    <t>120600901</t>
  </si>
  <si>
    <t>120600902</t>
  </si>
  <si>
    <t>어려움 Ⅳ - Wave 2</t>
  </si>
  <si>
    <t>120600903</t>
  </si>
  <si>
    <t>어려움 Ⅳ - Wave 3</t>
  </si>
  <si>
    <t>120600904</t>
  </si>
  <si>
    <t>어려움 Ⅳ - Wave 4</t>
  </si>
  <si>
    <t>120600905</t>
  </si>
  <si>
    <t>어려움 Ⅳ - Wave 5</t>
  </si>
  <si>
    <t>어려움 Ⅴ - Wave 1</t>
  </si>
  <si>
    <t>120601001</t>
  </si>
  <si>
    <t>120601002</t>
  </si>
  <si>
    <t>어려움 Ⅴ - Wave 2</t>
  </si>
  <si>
    <t>120601003</t>
  </si>
  <si>
    <t>어려움 Ⅴ - Wave 3</t>
  </si>
  <si>
    <t>120601004</t>
  </si>
  <si>
    <t>어려움 Ⅴ - Wave 4</t>
  </si>
  <si>
    <t>120601005</t>
  </si>
  <si>
    <t>어려움 Ⅴ - Wave 5</t>
  </si>
  <si>
    <t>고수 Ⅰ - Wave 1</t>
  </si>
  <si>
    <t>120601101</t>
  </si>
  <si>
    <t>120601102</t>
  </si>
  <si>
    <t>고수 Ⅰ - Wave 2</t>
  </si>
  <si>
    <t>120601103</t>
  </si>
  <si>
    <t>고수 Ⅰ - Wave 3</t>
  </si>
  <si>
    <t>120601104</t>
  </si>
  <si>
    <t>고수 Ⅰ - Wave 4</t>
  </si>
  <si>
    <t>120601105</t>
  </si>
  <si>
    <t>고수 Ⅰ - Wave 5</t>
  </si>
  <si>
    <t>고수 Ⅱ - Wave 1</t>
  </si>
  <si>
    <t>120601201</t>
  </si>
  <si>
    <t>120601202</t>
  </si>
  <si>
    <t>고수 Ⅱ - Wave 2</t>
  </si>
  <si>
    <t>120601203</t>
  </si>
  <si>
    <t>고수 Ⅱ - Wave 3</t>
  </si>
  <si>
    <t>120601204</t>
  </si>
  <si>
    <t>고수 Ⅱ - Wave 4</t>
  </si>
  <si>
    <t>120601205</t>
  </si>
  <si>
    <t>고수 Ⅱ - Wave 5</t>
  </si>
  <si>
    <t>고수 Ⅲ - Wave 1</t>
  </si>
  <si>
    <t>120601301</t>
  </si>
  <si>
    <t>120601302</t>
  </si>
  <si>
    <t>고수 Ⅲ - Wave 2</t>
  </si>
  <si>
    <t>120601303</t>
  </si>
  <si>
    <t>고수 Ⅲ - Wave 3</t>
  </si>
  <si>
    <t>120601304</t>
  </si>
  <si>
    <t>고수 Ⅲ - Wave 4</t>
  </si>
  <si>
    <t>120601305</t>
  </si>
  <si>
    <t>고수 Ⅲ - Wave 5</t>
  </si>
  <si>
    <t>고수 Ⅳ - Wave 1</t>
  </si>
  <si>
    <t>120601401</t>
  </si>
  <si>
    <t>120601402</t>
  </si>
  <si>
    <t>고수 Ⅳ - Wave 2</t>
  </si>
  <si>
    <t>120601403</t>
  </si>
  <si>
    <t>고수 Ⅳ - Wave 3</t>
  </si>
  <si>
    <t>120601404</t>
  </si>
  <si>
    <t>고수 Ⅳ - Wave 4</t>
  </si>
  <si>
    <t>120601405</t>
  </si>
  <si>
    <t>고수 Ⅳ - Wave 5</t>
  </si>
  <si>
    <t>고수 Ⅴ - Wave 1</t>
  </si>
  <si>
    <t>120601501</t>
  </si>
  <si>
    <t>120601502</t>
  </si>
  <si>
    <t>고수 Ⅴ - Wave 2</t>
  </si>
  <si>
    <t>120601503</t>
  </si>
  <si>
    <t>고수 Ⅴ - Wave 3</t>
  </si>
  <si>
    <t>120601504</t>
  </si>
  <si>
    <t>고수 Ⅴ - Wave 4</t>
  </si>
  <si>
    <t>120601505</t>
  </si>
  <si>
    <t>고수 Ⅴ - Wave 5</t>
  </si>
  <si>
    <t>달인 Ⅰ - Wave 1</t>
  </si>
  <si>
    <t>120601601</t>
  </si>
  <si>
    <t>120601602</t>
  </si>
  <si>
    <t>달인 Ⅰ - Wave 2</t>
  </si>
  <si>
    <t>120601603</t>
  </si>
  <si>
    <t>달인 Ⅰ - Wave 3</t>
  </si>
  <si>
    <t>120601604</t>
  </si>
  <si>
    <t>달인 Ⅰ - Wave 4</t>
  </si>
  <si>
    <t>120601605</t>
  </si>
  <si>
    <t>달인 Ⅰ - Wave 5</t>
  </si>
  <si>
    <t>달인 Ⅱ - Wave 1</t>
  </si>
  <si>
    <t>120601701</t>
  </si>
  <si>
    <t>120601702</t>
  </si>
  <si>
    <t>달인 Ⅱ - Wave 2</t>
  </si>
  <si>
    <t>120601703</t>
  </si>
  <si>
    <t>달인 Ⅱ - Wave 3</t>
  </si>
  <si>
    <t>120601704</t>
  </si>
  <si>
    <t>달인 Ⅱ - Wave 4</t>
  </si>
  <si>
    <t>120601705</t>
  </si>
  <si>
    <t>달인 Ⅱ - Wave 5</t>
  </si>
  <si>
    <t>달인 Ⅲ - Wave 1</t>
  </si>
  <si>
    <t>120601801</t>
  </si>
  <si>
    <t>120601802</t>
  </si>
  <si>
    <t>달인 Ⅲ - Wave 2</t>
  </si>
  <si>
    <t>120601803</t>
  </si>
  <si>
    <t>달인 Ⅲ - Wave 3</t>
  </si>
  <si>
    <t>120601804</t>
  </si>
  <si>
    <t>달인 Ⅲ - Wave 4</t>
  </si>
  <si>
    <t>120601805</t>
  </si>
  <si>
    <t>달인 Ⅲ - Wave 5</t>
  </si>
  <si>
    <t>달인 Ⅳ - Wave 1</t>
  </si>
  <si>
    <t>120601901</t>
  </si>
  <si>
    <t>120601902</t>
  </si>
  <si>
    <t>달인 Ⅳ - Wave 2</t>
  </si>
  <si>
    <t>120601903</t>
  </si>
  <si>
    <t>달인 Ⅳ - Wave 3</t>
  </si>
  <si>
    <t>120601904</t>
  </si>
  <si>
    <t>달인 Ⅳ - Wave 4</t>
  </si>
  <si>
    <t>120601905</t>
  </si>
  <si>
    <t>달인 Ⅳ - Wave 5</t>
  </si>
  <si>
    <t>달인 Ⅴ - Wave 1</t>
  </si>
  <si>
    <t>120602001</t>
  </si>
  <si>
    <t>120602002</t>
  </si>
  <si>
    <t>달인 Ⅴ - Wave 2</t>
  </si>
  <si>
    <t>120602003</t>
  </si>
  <si>
    <t>달인 Ⅴ - Wave 3</t>
  </si>
  <si>
    <t>120602004</t>
  </si>
  <si>
    <t>달인 Ⅴ - Wave 4</t>
  </si>
  <si>
    <t>120602005</t>
  </si>
  <si>
    <t>달인 Ⅴ - Wave 5</t>
  </si>
  <si>
    <t>달인 Ⅵ - Wave 1</t>
  </si>
  <si>
    <t>120602101</t>
  </si>
  <si>
    <t>120602102</t>
  </si>
  <si>
    <t>달인 Ⅵ - Wave 2</t>
  </si>
  <si>
    <t>120602103</t>
  </si>
  <si>
    <t>달인 Ⅵ - Wave 3</t>
  </si>
  <si>
    <t>120602104</t>
  </si>
  <si>
    <t>달인 Ⅵ - Wave 4</t>
  </si>
  <si>
    <t>120602105</t>
  </si>
  <si>
    <t>달인 Ⅵ - Wave 5</t>
  </si>
  <si>
    <t>달인 Ⅶ - Wave 1</t>
  </si>
  <si>
    <t>120602201</t>
  </si>
  <si>
    <t>120602202</t>
  </si>
  <si>
    <t>달인 Ⅶ - Wave 2</t>
  </si>
  <si>
    <t>120602203</t>
  </si>
  <si>
    <t>달인 Ⅶ - Wave 3</t>
  </si>
  <si>
    <t>120602204</t>
  </si>
  <si>
    <t>달인 Ⅶ - Wave 4</t>
  </si>
  <si>
    <t>120602205</t>
  </si>
  <si>
    <t>달인 Ⅶ - Wave 5</t>
  </si>
  <si>
    <t>달인 Ⅷ - Wave 1</t>
  </si>
  <si>
    <t>120602301</t>
  </si>
  <si>
    <t>120602302</t>
  </si>
  <si>
    <t>달인 Ⅷ - Wave 2</t>
  </si>
  <si>
    <t>120602303</t>
  </si>
  <si>
    <t>달인 Ⅷ - Wave 3</t>
  </si>
  <si>
    <t>120602304</t>
  </si>
  <si>
    <t>달인 Ⅷ - Wave 4</t>
  </si>
  <si>
    <t>120602305</t>
  </si>
  <si>
    <t>달인 Ⅷ - Wave 5</t>
  </si>
  <si>
    <t>달인 Ⅸ - Wave 1</t>
  </si>
  <si>
    <t>120602401</t>
  </si>
  <si>
    <t>120602402</t>
  </si>
  <si>
    <t>달인 Ⅸ - Wave 2</t>
  </si>
  <si>
    <t>120602403</t>
  </si>
  <si>
    <t>달인 Ⅸ - Wave 3</t>
  </si>
  <si>
    <t>120602404</t>
  </si>
  <si>
    <t>달인 Ⅸ - Wave 4</t>
  </si>
  <si>
    <t>120602405</t>
  </si>
  <si>
    <t>달인 Ⅸ - Wave 5</t>
  </si>
  <si>
    <t>달인 Ⅹ - Wave 1</t>
  </si>
  <si>
    <t>120602501</t>
  </si>
  <si>
    <t>120602502</t>
  </si>
  <si>
    <t>달인 Ⅹ - Wave 2</t>
  </si>
  <si>
    <t>120602503</t>
  </si>
  <si>
    <t>달인 Ⅹ - Wave 3</t>
  </si>
  <si>
    <t>120602504</t>
  </si>
  <si>
    <t>달인 Ⅹ - Wave 4</t>
  </si>
  <si>
    <t>120602505</t>
  </si>
  <si>
    <t>달인 Ⅹ - Wave 5</t>
  </si>
  <si>
    <t>고행 Ⅰ - Wave 1</t>
  </si>
  <si>
    <t>120602601</t>
  </si>
  <si>
    <t>120602602</t>
  </si>
  <si>
    <t>고행 Ⅰ - Wave 2</t>
  </si>
  <si>
    <t>120602603</t>
  </si>
  <si>
    <t>고행 Ⅰ - Wave 3</t>
  </si>
  <si>
    <t>120602604</t>
  </si>
  <si>
    <t>고행 Ⅰ - Wave 4</t>
  </si>
  <si>
    <t>120602605</t>
  </si>
  <si>
    <t>고행 Ⅰ - Wave 5</t>
  </si>
  <si>
    <t>고행 Ⅱ - Wave 1</t>
  </si>
  <si>
    <t>120602701</t>
  </si>
  <si>
    <t>120602702</t>
  </si>
  <si>
    <t>고행 Ⅱ - Wave 2</t>
  </si>
  <si>
    <t>120602703</t>
  </si>
  <si>
    <t>고행 Ⅱ - Wave 3</t>
  </si>
  <si>
    <t>120602704</t>
  </si>
  <si>
    <t>고행 Ⅱ - Wave 4</t>
  </si>
  <si>
    <t>120602705</t>
  </si>
  <si>
    <t>고행 Ⅱ - Wave 5</t>
  </si>
  <si>
    <t>고행 Ⅲ - Wave 1</t>
  </si>
  <si>
    <t>120602801</t>
  </si>
  <si>
    <t>120602802</t>
  </si>
  <si>
    <t>고행 Ⅲ - Wave 2</t>
  </si>
  <si>
    <t>120602803</t>
  </si>
  <si>
    <t>고행 Ⅲ - Wave 3</t>
  </si>
  <si>
    <t>120602804</t>
  </si>
  <si>
    <t>고행 Ⅲ - Wave 4</t>
  </si>
  <si>
    <t>120602805</t>
  </si>
  <si>
    <t>고행 Ⅲ - Wave 5</t>
  </si>
  <si>
    <t>고행 Ⅳ - Wave 1</t>
  </si>
  <si>
    <t>120602901</t>
  </si>
  <si>
    <t>120602902</t>
  </si>
  <si>
    <t>고행 Ⅳ - Wave 2</t>
  </si>
  <si>
    <t>120602903</t>
  </si>
  <si>
    <t>고행 Ⅳ - Wave 3</t>
  </si>
  <si>
    <t>120602904</t>
  </si>
  <si>
    <t>고행 Ⅳ - Wave 4</t>
  </si>
  <si>
    <t>120602905</t>
  </si>
  <si>
    <t>고행 Ⅳ - Wave 5</t>
  </si>
  <si>
    <t>고행 Ⅴ - Wave 1</t>
  </si>
  <si>
    <t>120603001</t>
  </si>
  <si>
    <t>120603002</t>
  </si>
  <si>
    <t>고행 Ⅴ - Wave 2</t>
  </si>
  <si>
    <t>120603003</t>
  </si>
  <si>
    <t>고행 Ⅴ - Wave 3</t>
  </si>
  <si>
    <t>120603004</t>
  </si>
  <si>
    <t>고행 Ⅴ - Wave 4</t>
  </si>
  <si>
    <t>120603005</t>
  </si>
  <si>
    <t>고행 Ⅴ - Wave 5</t>
  </si>
  <si>
    <t>고행 Ⅵ - Wave 1</t>
  </si>
  <si>
    <t>120603101</t>
  </si>
  <si>
    <t>120603102</t>
  </si>
  <si>
    <t>고행 Ⅵ - Wave 2</t>
  </si>
  <si>
    <t>120603103</t>
  </si>
  <si>
    <t>고행 Ⅵ - Wave 3</t>
  </si>
  <si>
    <t>120603104</t>
  </si>
  <si>
    <t>고행 Ⅵ - Wave 4</t>
  </si>
  <si>
    <t>120603105</t>
  </si>
  <si>
    <t>고행 Ⅵ - Wave 5</t>
  </si>
  <si>
    <t>고행 Ⅶ - Wave 1</t>
  </si>
  <si>
    <t>120603201</t>
  </si>
  <si>
    <t>120603202</t>
  </si>
  <si>
    <t>고행 Ⅶ - Wave 2</t>
  </si>
  <si>
    <t>120603203</t>
  </si>
  <si>
    <t>고행 Ⅶ - Wave 3</t>
  </si>
  <si>
    <t>120603204</t>
  </si>
  <si>
    <t>고행 Ⅶ - Wave 4</t>
  </si>
  <si>
    <t>120603205</t>
  </si>
  <si>
    <t>고행 Ⅶ - Wave 5</t>
  </si>
  <si>
    <t>고행 Ⅷ - Wave 1</t>
  </si>
  <si>
    <t>120603301</t>
  </si>
  <si>
    <t>120603302</t>
  </si>
  <si>
    <t>고행 Ⅷ - Wave 2</t>
  </si>
  <si>
    <t>120603303</t>
  </si>
  <si>
    <t>고행 Ⅷ - Wave 3</t>
  </si>
  <si>
    <t>120603304</t>
  </si>
  <si>
    <t>고행 Ⅷ - Wave 4</t>
  </si>
  <si>
    <t>120603305</t>
  </si>
  <si>
    <t>고행 Ⅷ - Wave 5</t>
  </si>
  <si>
    <t>고행 Ⅸ - Wave 1</t>
  </si>
  <si>
    <t>120603401</t>
  </si>
  <si>
    <t>120603402</t>
  </si>
  <si>
    <t>고행 Ⅸ - Wave 2</t>
  </si>
  <si>
    <t>120603403</t>
  </si>
  <si>
    <t>고행 Ⅸ - Wave 3</t>
  </si>
  <si>
    <t>120603404</t>
  </si>
  <si>
    <t>고행 Ⅸ - Wave 4</t>
  </si>
  <si>
    <t>120603405</t>
  </si>
  <si>
    <t>고행 Ⅸ - Wave 5</t>
  </si>
  <si>
    <t>고행 Ⅹ - Wave 1</t>
  </si>
  <si>
    <t>120603501</t>
  </si>
  <si>
    <t>120603502</t>
  </si>
  <si>
    <t>고행 Ⅹ - Wave 2</t>
  </si>
  <si>
    <t>120603503</t>
  </si>
  <si>
    <t>고행 Ⅹ - Wave 3</t>
  </si>
  <si>
    <t>120603504</t>
  </si>
  <si>
    <t>고행 Ⅹ - Wave 4</t>
  </si>
  <si>
    <t>120603505</t>
  </si>
  <si>
    <t>고행 Ⅹ - Wave 5</t>
  </si>
  <si>
    <t>고행 ⅩⅠ - Wave 1</t>
  </si>
  <si>
    <t>120603601</t>
  </si>
  <si>
    <t>120603602</t>
  </si>
  <si>
    <t>고행 ⅩⅠ - Wave 2</t>
  </si>
  <si>
    <t>120603603</t>
  </si>
  <si>
    <t>고행 ⅩⅠ - Wave 3</t>
  </si>
  <si>
    <t>120603604</t>
  </si>
  <si>
    <t>고행 ⅩⅠ - Wave 4</t>
  </si>
  <si>
    <t>120603605</t>
  </si>
  <si>
    <t>고행 ⅩⅠ - Wave 5</t>
  </si>
  <si>
    <t>고행 ⅩⅡ - Wave 1</t>
  </si>
  <si>
    <t>120603701</t>
  </si>
  <si>
    <t>120603702</t>
  </si>
  <si>
    <t>고행 ⅩⅡ - Wave 2</t>
  </si>
  <si>
    <t>120603703</t>
  </si>
  <si>
    <t>고행 ⅩⅡ - Wave 3</t>
  </si>
  <si>
    <t>120603704</t>
  </si>
  <si>
    <t>고행 ⅩⅡ - Wave 4</t>
  </si>
  <si>
    <t>120603705</t>
  </si>
  <si>
    <t>고행 ⅩⅡ - Wave 5</t>
  </si>
  <si>
    <t>고행 ⅩⅢ - Wave 1</t>
  </si>
  <si>
    <t>120603801</t>
  </si>
  <si>
    <t>120603802</t>
  </si>
  <si>
    <t>고행 ⅩⅢ - Wave 2</t>
  </si>
  <si>
    <t>120603803</t>
  </si>
  <si>
    <t>고행 ⅩⅢ - Wave 3</t>
  </si>
  <si>
    <t>120603804</t>
  </si>
  <si>
    <t>고행 ⅩⅢ - Wave 4</t>
  </si>
  <si>
    <t>120603805</t>
  </si>
  <si>
    <t>고행 ⅩⅢ - Wave 5</t>
  </si>
  <si>
    <t>고행 ⅩⅣ - Wave 1</t>
  </si>
  <si>
    <t>120603901</t>
  </si>
  <si>
    <t>120603902</t>
  </si>
  <si>
    <t>고행 ⅩⅣ - Wave 2</t>
  </si>
  <si>
    <t>120603903</t>
  </si>
  <si>
    <t>고행 ⅩⅣ - Wave 3</t>
  </si>
  <si>
    <t>120603904</t>
  </si>
  <si>
    <t>고행 ⅩⅣ - Wave 4</t>
  </si>
  <si>
    <t>120603905</t>
  </si>
  <si>
    <t>고행 ⅩⅣ - Wave 5</t>
  </si>
  <si>
    <t>고행 ⅩⅤ - Wave 1</t>
  </si>
  <si>
    <t>120604001</t>
  </si>
  <si>
    <t>120604002</t>
  </si>
  <si>
    <t>고행 ⅩⅤ - Wave 2</t>
  </si>
  <si>
    <t>120604003</t>
  </si>
  <si>
    <t>고행 ⅩⅤ - Wave 3</t>
  </si>
  <si>
    <t>120604004</t>
  </si>
  <si>
    <t>고행 ⅩⅤ - Wave 4</t>
  </si>
  <si>
    <t>120604005</t>
  </si>
  <si>
    <t>고행 ⅩⅤ - Wave 5</t>
  </si>
  <si>
    <t>TranscendentStage</t>
  </si>
  <si>
    <t>1955</t>
  </si>
  <si>
    <t>클리어
캐릭터
경험치
보상
지급안함</t>
  </si>
  <si>
    <t>수호자경험치 추가</t>
  </si>
  <si>
    <t>보스 소환 가능
적 체력누적 게이지</t>
  </si>
  <si>
    <t>Desc</t>
  </si>
  <si>
    <t>BossSpawnHPAmount</t>
  </si>
  <si>
    <t>초월던전 1단계</t>
  </si>
  <si>
    <t>초월던전 2단계</t>
  </si>
  <si>
    <t>초월던전 3단계</t>
  </si>
  <si>
    <t>초월던전 4단계</t>
  </si>
  <si>
    <t>초월던전 5단계</t>
  </si>
  <si>
    <t>초월던전 6단계</t>
  </si>
  <si>
    <t>초월던전 7단계</t>
  </si>
  <si>
    <t>초월던전 8단계</t>
  </si>
  <si>
    <t>초월던전 9단계</t>
  </si>
  <si>
    <t>초월던전 10단계</t>
  </si>
  <si>
    <t>초월던전 11단계</t>
  </si>
  <si>
    <t>초월던전 12단계</t>
  </si>
  <si>
    <t>초월던전 13단계</t>
  </si>
  <si>
    <t>초월던전 14단계</t>
  </si>
  <si>
    <t>초월던전 15단계</t>
  </si>
  <si>
    <t>초월던전 16단계</t>
  </si>
  <si>
    <t>초월던전 17단계</t>
  </si>
  <si>
    <t>초월던전 18단계</t>
  </si>
  <si>
    <t>초월던전 19단계</t>
  </si>
  <si>
    <t>초월던전 20단계</t>
  </si>
  <si>
    <t>초월던전 21단계</t>
  </si>
  <si>
    <t>초월던전 22단계</t>
  </si>
  <si>
    <t>초월던전 23단계</t>
  </si>
  <si>
    <t>초월던전 24단계</t>
  </si>
  <si>
    <t>초월던전 25단계</t>
  </si>
  <si>
    <t>초월던전 26단계</t>
  </si>
  <si>
    <t>초월던전 27단계</t>
  </si>
  <si>
    <t>초월던전 28단계</t>
  </si>
  <si>
    <t>초월던전 29단계</t>
  </si>
  <si>
    <t>초월던전 30단계</t>
  </si>
  <si>
    <t>초월던전 31단계</t>
  </si>
  <si>
    <t>초월던전 32단계</t>
  </si>
  <si>
    <t>초월던전 33단계</t>
  </si>
  <si>
    <t>초월던전 34단계</t>
  </si>
  <si>
    <t>초월던전 35단계</t>
  </si>
  <si>
    <t>초월던전 36단계</t>
  </si>
  <si>
    <t>초월던전 37단계</t>
  </si>
  <si>
    <t>초월던전 38단계</t>
  </si>
  <si>
    <t>초월던전 39단계</t>
  </si>
  <si>
    <t>초월던전 40단계</t>
  </si>
  <si>
    <t>초월던전 41단계</t>
  </si>
  <si>
    <t>초월던전 42단계</t>
  </si>
  <si>
    <t>초월던전 43단계</t>
  </si>
  <si>
    <t>초월던전 44단계</t>
  </si>
  <si>
    <t>초월던전 45단계</t>
  </si>
  <si>
    <t>초월던전 46단계</t>
  </si>
  <si>
    <t>초월던전 47단계</t>
  </si>
  <si>
    <t>초월던전 48단계</t>
  </si>
  <si>
    <t>초월던전 49단계</t>
  </si>
  <si>
    <t>초월던전 50단계</t>
  </si>
  <si>
    <t>초월던전 51단계</t>
  </si>
  <si>
    <t>초월던전 52단계</t>
  </si>
  <si>
    <t>초월던전 53단계</t>
  </si>
  <si>
    <t>초월던전 54단계</t>
  </si>
  <si>
    <t>초월던전 55단계</t>
  </si>
  <si>
    <t>초월던전 56단계</t>
  </si>
  <si>
    <t>초월던전 57단계</t>
  </si>
  <si>
    <t>초월던전 58단계</t>
  </si>
  <si>
    <t>초월던전 59단계</t>
  </si>
  <si>
    <t>초월던전 60단계</t>
  </si>
  <si>
    <t>초월던전 61단계</t>
  </si>
  <si>
    <t>초월던전 62단계</t>
  </si>
  <si>
    <t>초월던전 63단계</t>
  </si>
  <si>
    <t>초월던전 64단계</t>
  </si>
  <si>
    <t>초월던전 65단계</t>
  </si>
  <si>
    <t>초월던전 66단계</t>
  </si>
  <si>
    <t>초월던전 67단계</t>
  </si>
  <si>
    <t>초월던전 68단계</t>
  </si>
  <si>
    <t>초월던전 69단계</t>
  </si>
  <si>
    <t>초월던전 70단계</t>
  </si>
  <si>
    <t>초월던전 71단계</t>
  </si>
  <si>
    <t>초월던전 72단계</t>
  </si>
  <si>
    <t>초월던전 73단계</t>
  </si>
  <si>
    <t>초월던전 74단계</t>
  </si>
  <si>
    <t>초월던전 75단계</t>
  </si>
  <si>
    <t>초월던전 76단계</t>
  </si>
  <si>
    <t>초월던전 77단계</t>
  </si>
  <si>
    <t>초월던전 78단계</t>
  </si>
  <si>
    <t>초월던전 79단계</t>
  </si>
  <si>
    <t>초월던전 80단계</t>
  </si>
  <si>
    <t>초월던전 81단계</t>
  </si>
  <si>
    <t>초월던전 82단계</t>
  </si>
  <si>
    <t>초월던전 83단계</t>
  </si>
  <si>
    <t>초월던전 84단계</t>
  </si>
  <si>
    <t>초월던전 85단계</t>
  </si>
  <si>
    <t>초월던전 86단계</t>
  </si>
  <si>
    <t>초월던전 87단계</t>
  </si>
  <si>
    <t>초월던전 88단계</t>
  </si>
  <si>
    <t>초월던전 89단계</t>
  </si>
  <si>
    <t>초월던전 90단계</t>
  </si>
  <si>
    <t>초월던전 91단계</t>
  </si>
  <si>
    <t>초월던전 92단계</t>
  </si>
  <si>
    <t>초월던전 93단계</t>
  </si>
  <si>
    <t>초월던전 94단계</t>
  </si>
  <si>
    <t>초월던전 95단계</t>
  </si>
  <si>
    <t>초월던전 96단계</t>
  </si>
  <si>
    <t>초월던전 97단계</t>
  </si>
  <si>
    <t>초월던전 98단계</t>
  </si>
  <si>
    <t>초월던전 99단계</t>
  </si>
  <si>
    <t>초월던전 100단계</t>
  </si>
  <si>
    <t>초월던전 101단계</t>
  </si>
  <si>
    <t>초월던전 102단계</t>
  </si>
  <si>
    <t>초월던전 103단계</t>
  </si>
  <si>
    <t>초월던전 104단계</t>
  </si>
  <si>
    <t>초월던전 105단계</t>
  </si>
  <si>
    <t>초월던전 106단계</t>
  </si>
  <si>
    <t>초월던전 107단계</t>
  </si>
  <si>
    <t>초월던전 108단계</t>
  </si>
  <si>
    <t>초월던전 109단계</t>
  </si>
  <si>
    <t>초월던전 110단계</t>
  </si>
  <si>
    <t>초월던전 111단계</t>
  </si>
  <si>
    <t>초월던전 112단계</t>
  </si>
  <si>
    <t>초월던전 113단계</t>
  </si>
  <si>
    <t>초월던전 114단계</t>
  </si>
  <si>
    <t>초월던전 115단계</t>
  </si>
  <si>
    <t>초월던전 116단계</t>
  </si>
  <si>
    <t>초월던전 117단계</t>
  </si>
  <si>
    <t>초월던전 118단계</t>
  </si>
  <si>
    <t>초월던전 119단계</t>
  </si>
  <si>
    <t>초월던전 120단계</t>
  </si>
  <si>
    <t>균열던전</t>
    <phoneticPr fontId="2" type="noConversion"/>
  </si>
  <si>
    <t>플레이 횟수</t>
    <phoneticPr fontId="2" type="noConversion"/>
  </si>
  <si>
    <t>StageExp</t>
    <phoneticPr fontId="2" type="noConversion"/>
  </si>
  <si>
    <t>GuardianExp</t>
    <phoneticPr fontId="2" type="noConversion"/>
  </si>
  <si>
    <t>Act</t>
    <phoneticPr fontId="2" type="noConversion"/>
  </si>
  <si>
    <t>Difficult</t>
    <phoneticPr fontId="2" type="noConversion"/>
  </si>
  <si>
    <t>일반던전</t>
    <phoneticPr fontId="2" type="noConversion"/>
  </si>
  <si>
    <t>초월던전</t>
    <phoneticPr fontId="2" type="noConversion"/>
  </si>
  <si>
    <t>&gt; 일반던전 기준 캐릭터 레벨 성장 시뮬레이션</t>
    <phoneticPr fontId="2" type="noConversion"/>
  </si>
  <si>
    <t>&gt; 균열던전 기준 수호자 레벨 성장 시뮬레이션</t>
    <phoneticPr fontId="2" type="noConversion"/>
  </si>
  <si>
    <t>AverageStageExp</t>
  </si>
  <si>
    <t>1일 최대 행동력</t>
    <phoneticPr fontId="2" type="noConversion"/>
  </si>
  <si>
    <t>GAccumulationExp</t>
  </si>
  <si>
    <t>GNeedNextExp</t>
  </si>
  <si>
    <t>Lv.50 달성 일수</t>
    <phoneticPr fontId="2" type="noConversion"/>
  </si>
  <si>
    <t>Lv.100 달성 일수</t>
    <phoneticPr fontId="2" type="noConversion"/>
  </si>
  <si>
    <t>Lv.700 달성 일수</t>
    <phoneticPr fontId="2" type="noConversion"/>
  </si>
  <si>
    <t>Lv.1000 달성 일수</t>
    <phoneticPr fontId="2" type="noConversion"/>
  </si>
  <si>
    <t>Lv.1500 달성 일수</t>
    <phoneticPr fontId="2" type="noConversion"/>
  </si>
  <si>
    <t>Lv.2000 달성 일수</t>
    <phoneticPr fontId="2" type="noConversion"/>
  </si>
  <si>
    <t>1일 일반던전 플레이 횟수</t>
    <phoneticPr fontId="2" type="noConversion"/>
  </si>
  <si>
    <t>1일 균열던전 플레이 횟수</t>
    <phoneticPr fontId="2" type="noConversion"/>
  </si>
  <si>
    <t>1일 초월던전 플레이 횟수</t>
    <phoneticPr fontId="2" type="noConversion"/>
  </si>
  <si>
    <t>12</t>
    <phoneticPr fontId="2" type="noConversion"/>
  </si>
  <si>
    <t>96</t>
    <phoneticPr fontId="2" type="noConversion"/>
  </si>
  <si>
    <t>* 균열던전 플레이 후 획득한 균열석으로 초월던전을 반드시 플레이 시</t>
    <phoneticPr fontId="2" type="noConversion"/>
  </si>
  <si>
    <t>0.028</t>
    <phoneticPr fontId="2" type="noConversion"/>
  </si>
  <si>
    <t>3.05</t>
    <phoneticPr fontId="2" type="noConversion"/>
  </si>
  <si>
    <t>0.006</t>
    <phoneticPr fontId="2" type="noConversion"/>
  </si>
  <si>
    <t>0.07</t>
    <phoneticPr fontId="2" type="noConversion"/>
  </si>
  <si>
    <t>0.008</t>
    <phoneticPr fontId="2" type="noConversion"/>
  </si>
  <si>
    <t>1.2</t>
    <phoneticPr fontId="2" type="noConversion"/>
  </si>
  <si>
    <t>균열+초월 플레이 횟수</t>
    <phoneticPr fontId="2" type="noConversion"/>
  </si>
  <si>
    <t>누적 균열+초월 플레이 횟수</t>
    <phoneticPr fontId="2" type="noConversion"/>
  </si>
  <si>
    <t>누적 균열+초월 플레이 일수</t>
    <phoneticPr fontId="2" type="noConversion"/>
  </si>
  <si>
    <t>누적 플레이 횟수</t>
    <phoneticPr fontId="2" type="noConversion"/>
  </si>
  <si>
    <t>열쇠3개</t>
    <phoneticPr fontId="2" type="noConversion"/>
  </si>
  <si>
    <t>열쇠4개</t>
    <phoneticPr fontId="2" type="noConversion"/>
  </si>
  <si>
    <t>열쇠 최대량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</si>
</sst>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_-* #,##0.00_-;\-* #,##0.00_-;_-* &quot;-&quot;_-;_-@_-"/>
    <numFmt numFmtId="178" formatCode="_-* #,##0.0_-;\-* #,##0.0_-;_-* &quot;-&quot;??_-;_-@_-"/>
    <numFmt numFmtId="179" formatCode="_-* #,##0.000_-;\-* #,##0.000_-;_-* &quot;-&quot;_-;_-@_-"/>
    <numFmt numFmtId="180" formatCode="0.0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1"/>
      <name val="돋움"/>
      <family val="3"/>
      <charset val="129"/>
    </font>
    <font>
      <sz val="9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0"/>
      <name val="맑은 고딕"/>
      <family val="3"/>
      <charset val="129"/>
      <scheme val="minor"/>
    </font>
    <font>
      <b/>
      <sz val="16"/>
      <name val="맑은 고딕"/>
      <family val="3"/>
      <charset val="129"/>
    </font>
    <font>
      <b/>
      <sz val="16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41" fontId="3" fillId="3" borderId="0" xfId="1" applyFont="1" applyFill="1">
      <alignment vertical="center"/>
    </xf>
    <xf numFmtId="0" fontId="3" fillId="3" borderId="0" xfId="0" applyFont="1" applyFill="1">
      <alignment vertical="center"/>
    </xf>
    <xf numFmtId="41" fontId="3" fillId="3" borderId="1" xfId="1" applyFont="1" applyFill="1" applyBorder="1">
      <alignment vertical="center"/>
    </xf>
    <xf numFmtId="49" fontId="8" fillId="5" borderId="3" xfId="4" applyNumberFormat="1" applyFont="1" applyFill="1" applyBorder="1" applyAlignment="1">
      <alignment horizontal="center" vertical="center"/>
    </xf>
    <xf numFmtId="49" fontId="8" fillId="2" borderId="3" xfId="4" applyNumberFormat="1" applyFont="1" applyFill="1" applyBorder="1" applyAlignment="1">
      <alignment horizontal="center" vertical="center"/>
    </xf>
    <xf numFmtId="49" fontId="8" fillId="6" borderId="4" xfId="5" applyNumberFormat="1" applyFont="1" applyFill="1" applyBorder="1" applyAlignment="1">
      <alignment horizontal="center" vertical="center"/>
    </xf>
    <xf numFmtId="49" fontId="8" fillId="7" borderId="0" xfId="4" applyNumberFormat="1" applyFont="1" applyFill="1" applyAlignment="1">
      <alignment horizontal="center" vertical="center" wrapText="1"/>
    </xf>
    <xf numFmtId="49" fontId="9" fillId="0" borderId="0" xfId="4" applyNumberFormat="1" applyFont="1" applyFill="1" applyBorder="1" applyAlignment="1" applyProtection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9" fillId="0" borderId="0" xfId="4" applyFont="1">
      <alignment vertical="center"/>
    </xf>
    <xf numFmtId="49" fontId="9" fillId="8" borderId="4" xfId="4" applyNumberFormat="1" applyFont="1" applyFill="1" applyBorder="1" applyAlignment="1">
      <alignment horizontal="center" vertical="center"/>
    </xf>
    <xf numFmtId="49" fontId="9" fillId="8" borderId="4" xfId="4" applyNumberFormat="1" applyFont="1" applyFill="1" applyBorder="1" applyAlignment="1">
      <alignment horizontal="left" vertical="center" wrapText="1"/>
    </xf>
    <xf numFmtId="49" fontId="9" fillId="8" borderId="4" xfId="4" applyNumberFormat="1" applyFont="1" applyFill="1" applyBorder="1" applyAlignment="1">
      <alignment horizontal="center" vertical="center" wrapText="1"/>
    </xf>
    <xf numFmtId="49" fontId="8" fillId="9" borderId="5" xfId="5" applyNumberFormat="1" applyFont="1" applyFill="1" applyBorder="1" applyAlignment="1">
      <alignment horizontal="center" vertical="center"/>
    </xf>
    <xf numFmtId="49" fontId="8" fillId="9" borderId="4" xfId="5" applyNumberFormat="1" applyFont="1" applyFill="1" applyBorder="1" applyAlignment="1">
      <alignment horizontal="center" vertical="center"/>
    </xf>
    <xf numFmtId="49" fontId="8" fillId="10" borderId="6" xfId="4" applyNumberFormat="1" applyFont="1" applyFill="1" applyBorder="1" applyAlignment="1">
      <alignment horizontal="center" vertical="center"/>
    </xf>
    <xf numFmtId="0" fontId="9" fillId="11" borderId="2" xfId="6" applyFont="1" applyBorder="1" applyAlignment="1">
      <alignment horizontal="center" vertical="center"/>
    </xf>
    <xf numFmtId="49" fontId="9" fillId="11" borderId="2" xfId="6" applyNumberFormat="1" applyFont="1" applyBorder="1" applyAlignment="1">
      <alignment horizontal="center" vertical="center"/>
    </xf>
    <xf numFmtId="0" fontId="4" fillId="0" borderId="0" xfId="4">
      <alignment vertical="center"/>
    </xf>
    <xf numFmtId="0" fontId="9" fillId="12" borderId="2" xfId="6" applyFont="1" applyFill="1" applyBorder="1" applyAlignment="1">
      <alignment horizontal="center" vertical="center"/>
    </xf>
    <xf numFmtId="49" fontId="9" fillId="12" borderId="2" xfId="6" applyNumberFormat="1" applyFont="1" applyFill="1" applyBorder="1" applyAlignment="1">
      <alignment horizontal="center" vertical="center"/>
    </xf>
    <xf numFmtId="0" fontId="4" fillId="0" borderId="0" xfId="4" applyAlignment="1">
      <alignment horizontal="center" vertical="center"/>
    </xf>
    <xf numFmtId="49" fontId="8" fillId="5" borderId="2" xfId="4" applyNumberFormat="1" applyFont="1" applyFill="1" applyBorder="1" applyAlignment="1">
      <alignment horizontal="center" vertical="center"/>
    </xf>
    <xf numFmtId="0" fontId="4" fillId="0" borderId="0" xfId="4" applyFont="1">
      <alignment vertical="center"/>
    </xf>
    <xf numFmtId="0" fontId="10" fillId="0" borderId="0" xfId="4" applyFont="1">
      <alignment vertical="center"/>
    </xf>
    <xf numFmtId="49" fontId="8" fillId="10" borderId="2" xfId="4" applyNumberFormat="1" applyFont="1" applyFill="1" applyBorder="1" applyAlignment="1">
      <alignment horizontal="center" vertical="center"/>
    </xf>
    <xf numFmtId="49" fontId="9" fillId="12" borderId="2" xfId="6" applyNumberFormat="1" applyFont="1" applyFill="1" applyBorder="1" applyAlignment="1">
      <alignment horizontal="left" vertical="center"/>
    </xf>
    <xf numFmtId="49" fontId="9" fillId="11" borderId="2" xfId="6" applyNumberFormat="1" applyFont="1" applyBorder="1" applyAlignment="1">
      <alignment horizontal="left" vertical="center"/>
    </xf>
    <xf numFmtId="0" fontId="4" fillId="0" borderId="0" xfId="4" applyAlignment="1">
      <alignment horizontal="left" vertical="center"/>
    </xf>
    <xf numFmtId="0" fontId="9" fillId="14" borderId="2" xfId="6" applyFont="1" applyFill="1" applyBorder="1" applyAlignment="1">
      <alignment horizontal="center" vertical="center"/>
    </xf>
    <xf numFmtId="49" fontId="9" fillId="14" borderId="2" xfId="6" applyNumberFormat="1" applyFont="1" applyFill="1" applyBorder="1" applyAlignment="1">
      <alignment horizontal="center" vertical="center"/>
    </xf>
    <xf numFmtId="0" fontId="9" fillId="15" borderId="2" xfId="6" applyFont="1" applyFill="1" applyBorder="1" applyAlignment="1">
      <alignment horizontal="center" vertical="center"/>
    </xf>
    <xf numFmtId="49" fontId="9" fillId="15" borderId="2" xfId="6" applyNumberFormat="1" applyFont="1" applyFill="1" applyBorder="1" applyAlignment="1">
      <alignment horizontal="center" vertical="center"/>
    </xf>
    <xf numFmtId="41" fontId="5" fillId="0" borderId="2" xfId="1" applyFont="1" applyFill="1" applyBorder="1">
      <alignment vertical="center"/>
    </xf>
    <xf numFmtId="41" fontId="7" fillId="0" borderId="2" xfId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7" fontId="7" fillId="3" borderId="0" xfId="1" applyNumberFormat="1" applyFont="1" applyFill="1" applyBorder="1">
      <alignment vertical="center"/>
    </xf>
    <xf numFmtId="177" fontId="7" fillId="0" borderId="7" xfId="1" applyNumberFormat="1" applyFont="1" applyFill="1" applyBorder="1">
      <alignment vertical="center"/>
    </xf>
    <xf numFmtId="49" fontId="8" fillId="2" borderId="6" xfId="4" applyNumberFormat="1" applyFont="1" applyFill="1" applyBorder="1" applyAlignment="1">
      <alignment horizontal="center" vertical="center"/>
    </xf>
    <xf numFmtId="41" fontId="5" fillId="0" borderId="1" xfId="1" applyFont="1" applyFill="1" applyBorder="1">
      <alignment vertical="center"/>
    </xf>
    <xf numFmtId="41" fontId="7" fillId="0" borderId="1" xfId="1" applyFont="1" applyFill="1" applyBorder="1">
      <alignment vertical="center"/>
    </xf>
    <xf numFmtId="41" fontId="3" fillId="3" borderId="0" xfId="0" applyNumberFormat="1" applyFont="1" applyFill="1">
      <alignment vertical="center"/>
    </xf>
    <xf numFmtId="41" fontId="8" fillId="2" borderId="3" xfId="4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 wrapText="1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8" fillId="5" borderId="8" xfId="4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>
      <alignment vertical="center"/>
    </xf>
    <xf numFmtId="41" fontId="8" fillId="2" borderId="6" xfId="1" applyFont="1" applyFill="1" applyBorder="1" applyAlignment="1">
      <alignment horizontal="center" vertical="center"/>
    </xf>
    <xf numFmtId="9" fontId="3" fillId="3" borderId="0" xfId="0" applyNumberFormat="1" applyFont="1" applyFill="1">
      <alignment vertical="center"/>
    </xf>
    <xf numFmtId="43" fontId="3" fillId="3" borderId="0" xfId="0" applyNumberFormat="1" applyFont="1" applyFill="1">
      <alignment vertical="center"/>
    </xf>
    <xf numFmtId="177" fontId="3" fillId="3" borderId="0" xfId="1" applyNumberFormat="1" applyFont="1" applyFill="1">
      <alignment vertical="center"/>
    </xf>
    <xf numFmtId="177" fontId="7" fillId="4" borderId="2" xfId="1" applyNumberFormat="1" applyFont="1" applyFill="1" applyBorder="1">
      <alignment vertical="center"/>
    </xf>
    <xf numFmtId="41" fontId="3" fillId="4" borderId="1" xfId="1" applyFont="1" applyFill="1" applyBorder="1">
      <alignment vertical="center"/>
    </xf>
    <xf numFmtId="176" fontId="7" fillId="4" borderId="1" xfId="1" applyNumberFormat="1" applyFont="1" applyFill="1" applyBorder="1">
      <alignment vertical="center"/>
    </xf>
    <xf numFmtId="177" fontId="7" fillId="4" borderId="7" xfId="1" applyNumberFormat="1" applyFont="1" applyFill="1" applyBorder="1">
      <alignment vertical="center"/>
    </xf>
    <xf numFmtId="41" fontId="5" fillId="16" borderId="2" xfId="1" applyFont="1" applyFill="1" applyBorder="1">
      <alignment vertical="center"/>
    </xf>
    <xf numFmtId="49" fontId="8" fillId="2" borderId="8" xfId="4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1" fontId="12" fillId="17" borderId="2" xfId="1" applyNumberFormat="1" applyFont="1" applyFill="1" applyBorder="1">
      <alignment vertical="center"/>
    </xf>
    <xf numFmtId="177" fontId="7" fillId="18" borderId="2" xfId="1" applyNumberFormat="1" applyFont="1" applyFill="1" applyBorder="1">
      <alignment vertical="center"/>
    </xf>
    <xf numFmtId="41" fontId="5" fillId="4" borderId="1" xfId="1" applyFont="1" applyFill="1" applyBorder="1">
      <alignment vertical="center"/>
    </xf>
    <xf numFmtId="176" fontId="13" fillId="18" borderId="2" xfId="0" applyNumberFormat="1" applyFont="1" applyFill="1" applyBorder="1" applyAlignment="1">
      <alignment vertical="center"/>
    </xf>
    <xf numFmtId="41" fontId="7" fillId="0" borderId="7" xfId="1" applyNumberFormat="1" applyFont="1" applyFill="1" applyBorder="1">
      <alignment vertical="center"/>
    </xf>
    <xf numFmtId="41" fontId="7" fillId="4" borderId="7" xfId="1" applyNumberFormat="1" applyFont="1" applyFill="1" applyBorder="1">
      <alignment vertical="center"/>
    </xf>
    <xf numFmtId="176" fontId="13" fillId="19" borderId="2" xfId="0" applyNumberFormat="1" applyFont="1" applyFill="1" applyBorder="1" applyAlignment="1">
      <alignment vertical="center"/>
    </xf>
    <xf numFmtId="178" fontId="13" fillId="18" borderId="2" xfId="0" applyNumberFormat="1" applyFont="1" applyFill="1" applyBorder="1" applyAlignment="1">
      <alignment vertical="center"/>
    </xf>
    <xf numFmtId="0" fontId="9" fillId="11" borderId="2" xfId="6" applyNumberFormat="1" applyFont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49" fontId="8" fillId="10" borderId="6" xfId="0" applyNumberFormat="1" applyFont="1" applyFill="1" applyBorder="1" applyAlignment="1">
      <alignment horizontal="center" vertical="center"/>
    </xf>
    <xf numFmtId="41" fontId="9" fillId="8" borderId="4" xfId="1" applyFont="1" applyFill="1" applyBorder="1" applyAlignment="1">
      <alignment horizontal="center" vertical="center" wrapText="1"/>
    </xf>
    <xf numFmtId="41" fontId="8" fillId="9" borderId="5" xfId="1" applyFont="1" applyFill="1" applyBorder="1" applyAlignment="1">
      <alignment horizontal="center" vertical="center"/>
    </xf>
    <xf numFmtId="41" fontId="8" fillId="10" borderId="6" xfId="1" applyFont="1" applyFill="1" applyBorder="1" applyAlignment="1">
      <alignment horizontal="center" vertical="center"/>
    </xf>
    <xf numFmtId="41" fontId="8" fillId="5" borderId="8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9" fontId="9" fillId="13" borderId="2" xfId="0" applyNumberFormat="1" applyFont="1" applyFill="1" applyBorder="1" applyAlignment="1">
      <alignment horizontal="center" vertical="center"/>
    </xf>
    <xf numFmtId="177" fontId="7" fillId="14" borderId="7" xfId="1" applyNumberFormat="1" applyFont="1" applyFill="1" applyBorder="1">
      <alignment vertical="center"/>
    </xf>
    <xf numFmtId="179" fontId="9" fillId="0" borderId="0" xfId="1" applyNumberFormat="1" applyFont="1" applyAlignment="1">
      <alignment horizontal="center" vertical="center"/>
    </xf>
    <xf numFmtId="0" fontId="9" fillId="14" borderId="2" xfId="6" applyNumberFormat="1" applyFont="1" applyFill="1" applyBorder="1" applyAlignment="1">
      <alignment horizontal="center" vertical="center"/>
    </xf>
    <xf numFmtId="0" fontId="9" fillId="15" borderId="2" xfId="6" applyNumberFormat="1" applyFont="1" applyFill="1" applyBorder="1" applyAlignment="1">
      <alignment horizontal="center" vertical="center"/>
    </xf>
    <xf numFmtId="0" fontId="5" fillId="0" borderId="0" xfId="4" applyFont="1">
      <alignment vertical="center"/>
    </xf>
    <xf numFmtId="177" fontId="7" fillId="20" borderId="2" xfId="1" applyNumberFormat="1" applyFont="1" applyFill="1" applyBorder="1">
      <alignment vertical="center"/>
    </xf>
    <xf numFmtId="41" fontId="5" fillId="14" borderId="2" xfId="1" applyFont="1" applyFill="1" applyBorder="1">
      <alignment vertical="center"/>
    </xf>
    <xf numFmtId="41" fontId="7" fillId="14" borderId="2" xfId="1" applyFont="1" applyFill="1" applyBorder="1">
      <alignment vertical="center"/>
    </xf>
    <xf numFmtId="177" fontId="7" fillId="14" borderId="2" xfId="1" applyNumberFormat="1" applyFont="1" applyFill="1" applyBorder="1">
      <alignment vertical="center"/>
    </xf>
    <xf numFmtId="41" fontId="5" fillId="18" borderId="2" xfId="1" applyFont="1" applyFill="1" applyBorder="1">
      <alignment vertical="center"/>
    </xf>
    <xf numFmtId="41" fontId="7" fillId="18" borderId="2" xfId="1" applyFont="1" applyFill="1" applyBorder="1">
      <alignment vertical="center"/>
    </xf>
    <xf numFmtId="1" fontId="3" fillId="14" borderId="2" xfId="0" applyNumberFormat="1" applyFont="1" applyFill="1" applyBorder="1">
      <alignment vertical="center"/>
    </xf>
    <xf numFmtId="180" fontId="3" fillId="14" borderId="2" xfId="0" applyNumberFormat="1" applyFont="1" applyFill="1" applyBorder="1">
      <alignment vertical="center"/>
    </xf>
    <xf numFmtId="1" fontId="3" fillId="18" borderId="2" xfId="0" applyNumberFormat="1" applyFont="1" applyFill="1" applyBorder="1">
      <alignment vertical="center"/>
    </xf>
    <xf numFmtId="180" fontId="3" fillId="18" borderId="2" xfId="0" applyNumberFormat="1" applyFont="1" applyFill="1" applyBorder="1">
      <alignment vertical="center"/>
    </xf>
    <xf numFmtId="1" fontId="7" fillId="14" borderId="2" xfId="1" applyNumberFormat="1" applyFont="1" applyFill="1" applyBorder="1">
      <alignment vertical="center"/>
    </xf>
    <xf numFmtId="49" fontId="8" fillId="5" borderId="9" xfId="4" applyNumberFormat="1" applyFont="1" applyFill="1" applyBorder="1" applyAlignment="1">
      <alignment horizontal="center" vertical="center"/>
    </xf>
    <xf numFmtId="49" fontId="8" fillId="5" borderId="10" xfId="4" applyNumberFormat="1" applyFont="1" applyFill="1" applyBorder="1" applyAlignment="1">
      <alignment horizontal="center" vertical="center"/>
    </xf>
    <xf numFmtId="177" fontId="7" fillId="17" borderId="2" xfId="1" applyNumberFormat="1" applyFont="1" applyFill="1" applyBorder="1">
      <alignment vertical="center"/>
    </xf>
  </cellXfs>
  <cellStyles count="7">
    <cellStyle name="20% - 강조색1 2" xfId="6"/>
    <cellStyle name="Excel Built-in Normal 2" xfId="5"/>
    <cellStyle name="쉼표 [0]" xfId="1" builtinId="6"/>
    <cellStyle name="표준" xfId="0" builtinId="0"/>
    <cellStyle name="표준 2 11" xfId="3"/>
    <cellStyle name="표준 2 2" xfId="4"/>
    <cellStyle name="표준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tabSelected="1" workbookViewId="0">
      <pane ySplit="6" topLeftCell="A7" activePane="bottomLeft" state="frozen"/>
      <selection pane="bottomLeft" activeCell="E17" sqref="E17"/>
    </sheetView>
  </sheetViews>
  <sheetFormatPr defaultRowHeight="13.5" x14ac:dyDescent="0.3"/>
  <cols>
    <col min="1" max="1" width="9" style="2"/>
    <col min="2" max="2" width="14.375" style="2" customWidth="1"/>
    <col min="3" max="3" width="23.125" style="1" bestFit="1" customWidth="1"/>
    <col min="4" max="4" width="24.875" style="2" bestFit="1" customWidth="1"/>
    <col min="5" max="5" width="15.25" style="2" bestFit="1" customWidth="1"/>
    <col min="6" max="6" width="15.125" style="2" bestFit="1" customWidth="1"/>
    <col min="7" max="7" width="16" style="2" customWidth="1"/>
    <col min="8" max="8" width="10.25" style="2" bestFit="1" customWidth="1"/>
    <col min="9" max="9" width="7.375" style="2" bestFit="1" customWidth="1"/>
    <col min="10" max="10" width="10.25" style="2" bestFit="1" customWidth="1"/>
    <col min="11" max="11" width="7.375" style="2" bestFit="1" customWidth="1"/>
    <col min="12" max="12" width="3.625" style="2" customWidth="1"/>
    <col min="13" max="13" width="8" style="2" bestFit="1" customWidth="1"/>
    <col min="14" max="14" width="15.25" style="2" bestFit="1" customWidth="1"/>
    <col min="15" max="16384" width="9" style="2"/>
  </cols>
  <sheetData>
    <row r="2" spans="2:14" x14ac:dyDescent="0.3">
      <c r="B2" s="59" t="s">
        <v>767</v>
      </c>
      <c r="C2" s="49" t="s">
        <v>776</v>
      </c>
    </row>
    <row r="3" spans="2:14" ht="30" customHeight="1" x14ac:dyDescent="0.3">
      <c r="B3" s="60">
        <v>300</v>
      </c>
      <c r="C3" s="66">
        <f>B3/3</f>
        <v>100</v>
      </c>
    </row>
    <row r="4" spans="2:14" x14ac:dyDescent="0.3">
      <c r="C4" s="2"/>
    </row>
    <row r="5" spans="2:14" x14ac:dyDescent="0.3">
      <c r="B5" s="2" t="s">
        <v>764</v>
      </c>
      <c r="M5" s="93" t="s">
        <v>762</v>
      </c>
      <c r="N5" s="94"/>
    </row>
    <row r="6" spans="2:14" x14ac:dyDescent="0.3">
      <c r="B6" s="5" t="s">
        <v>2</v>
      </c>
      <c r="C6" s="5" t="s">
        <v>0</v>
      </c>
      <c r="D6" s="5" t="s">
        <v>1</v>
      </c>
      <c r="E6" s="58" t="s">
        <v>766</v>
      </c>
      <c r="F6" s="5" t="s">
        <v>757</v>
      </c>
      <c r="G6" s="58" t="s">
        <v>791</v>
      </c>
      <c r="H6" s="39" t="s">
        <v>794</v>
      </c>
      <c r="I6" s="39" t="s">
        <v>792</v>
      </c>
      <c r="J6" s="39" t="s">
        <v>794</v>
      </c>
      <c r="K6" s="39" t="s">
        <v>793</v>
      </c>
      <c r="M6" s="4" t="s">
        <v>760</v>
      </c>
      <c r="N6" s="4" t="s">
        <v>5</v>
      </c>
    </row>
    <row r="7" spans="2:14" ht="13.5" customHeight="1" x14ac:dyDescent="0.3">
      <c r="B7" s="34">
        <v>1</v>
      </c>
      <c r="C7" s="35">
        <v>106</v>
      </c>
      <c r="D7" s="35">
        <v>106</v>
      </c>
      <c r="E7" s="35">
        <v>242</v>
      </c>
      <c r="F7" s="36">
        <f t="shared" ref="F7:F38" si="0">D7/E7</f>
        <v>0.43801652892561982</v>
      </c>
      <c r="G7" s="36">
        <f>F7</f>
        <v>0.43801652892561982</v>
      </c>
      <c r="H7" s="88">
        <v>50</v>
      </c>
      <c r="I7" s="89">
        <f>H7/3</f>
        <v>16.666666666666668</v>
      </c>
      <c r="J7" s="90">
        <f>H7-20</f>
        <v>30</v>
      </c>
      <c r="K7" s="91">
        <f>J7/4</f>
        <v>7.5</v>
      </c>
      <c r="M7" s="34">
        <v>1</v>
      </c>
      <c r="N7" s="57">
        <v>242</v>
      </c>
    </row>
    <row r="8" spans="2:14" ht="13.5" customHeight="1" x14ac:dyDescent="0.3">
      <c r="B8" s="34">
        <v>2</v>
      </c>
      <c r="C8" s="35">
        <v>236</v>
      </c>
      <c r="D8" s="35">
        <v>130</v>
      </c>
      <c r="E8" s="35">
        <v>242</v>
      </c>
      <c r="F8" s="36">
        <f t="shared" si="0"/>
        <v>0.53719008264462809</v>
      </c>
      <c r="G8" s="36">
        <f>SUM($F$7:F8)</f>
        <v>0.97520661157024791</v>
      </c>
      <c r="H8" s="88">
        <v>50</v>
      </c>
      <c r="I8" s="89">
        <f t="shared" ref="I8:I56" si="1">H8/3</f>
        <v>16.666666666666668</v>
      </c>
      <c r="J8" s="90">
        <f t="shared" ref="J8:J35" si="2">H8-20</f>
        <v>30</v>
      </c>
      <c r="K8" s="91">
        <f t="shared" ref="K8:K56" si="3">J8/4</f>
        <v>7.5</v>
      </c>
      <c r="M8" s="34">
        <v>2</v>
      </c>
      <c r="N8" s="57">
        <f>INT(SUM(Stage!F16:F25)/10)</f>
        <v>315</v>
      </c>
    </row>
    <row r="9" spans="2:14" ht="13.5" customHeight="1" x14ac:dyDescent="0.3">
      <c r="B9" s="34">
        <v>3</v>
      </c>
      <c r="C9" s="35">
        <v>410</v>
      </c>
      <c r="D9" s="35">
        <v>174</v>
      </c>
      <c r="E9" s="35">
        <v>242</v>
      </c>
      <c r="F9" s="36">
        <f t="shared" si="0"/>
        <v>0.71900826446280997</v>
      </c>
      <c r="G9" s="36">
        <f>SUM($F$7:F9)</f>
        <v>1.6942148760330578</v>
      </c>
      <c r="H9" s="88">
        <v>50</v>
      </c>
      <c r="I9" s="89">
        <f t="shared" si="1"/>
        <v>16.666666666666668</v>
      </c>
      <c r="J9" s="90">
        <f t="shared" si="2"/>
        <v>30</v>
      </c>
      <c r="K9" s="91">
        <f t="shared" si="3"/>
        <v>7.5</v>
      </c>
      <c r="M9" s="34">
        <v>3</v>
      </c>
      <c r="N9" s="57">
        <f>INT(SUM(Stage!F26:F35)/10)</f>
        <v>366</v>
      </c>
    </row>
    <row r="10" spans="2:14" ht="13.5" customHeight="1" x14ac:dyDescent="0.3">
      <c r="B10" s="34">
        <v>4</v>
      </c>
      <c r="C10" s="35">
        <v>650</v>
      </c>
      <c r="D10" s="35">
        <v>240</v>
      </c>
      <c r="E10" s="35">
        <v>242</v>
      </c>
      <c r="F10" s="36">
        <f t="shared" si="0"/>
        <v>0.99173553719008267</v>
      </c>
      <c r="G10" s="36">
        <f>SUM($F$7:F10)</f>
        <v>2.6859504132231402</v>
      </c>
      <c r="H10" s="88">
        <v>50</v>
      </c>
      <c r="I10" s="89">
        <f t="shared" si="1"/>
        <v>16.666666666666668</v>
      </c>
      <c r="J10" s="90">
        <f t="shared" si="2"/>
        <v>30</v>
      </c>
      <c r="K10" s="91">
        <f t="shared" si="3"/>
        <v>7.5</v>
      </c>
      <c r="M10" s="34">
        <v>4</v>
      </c>
      <c r="N10" s="57">
        <f>INT(SUM(Stage!F36:F45)/10)</f>
        <v>425</v>
      </c>
    </row>
    <row r="11" spans="2:14" ht="13.5" customHeight="1" x14ac:dyDescent="0.3">
      <c r="B11" s="34">
        <v>5</v>
      </c>
      <c r="C11" s="35">
        <v>978</v>
      </c>
      <c r="D11" s="35">
        <v>328</v>
      </c>
      <c r="E11" s="35">
        <v>242</v>
      </c>
      <c r="F11" s="36">
        <f t="shared" si="0"/>
        <v>1.3553719008264462</v>
      </c>
      <c r="G11" s="36">
        <f>SUM($F$7:F11)</f>
        <v>4.0413223140495864</v>
      </c>
      <c r="H11" s="88">
        <v>50</v>
      </c>
      <c r="I11" s="89">
        <f t="shared" si="1"/>
        <v>16.666666666666668</v>
      </c>
      <c r="J11" s="90">
        <f t="shared" si="2"/>
        <v>30</v>
      </c>
      <c r="K11" s="91">
        <f t="shared" si="3"/>
        <v>7.5</v>
      </c>
      <c r="M11" s="34">
        <v>5</v>
      </c>
      <c r="N11" s="57">
        <f>INT(SUM(Stage!F46:F55)/10)</f>
        <v>494</v>
      </c>
    </row>
    <row r="12" spans="2:14" ht="13.5" customHeight="1" x14ac:dyDescent="0.3">
      <c r="B12" s="34">
        <v>6</v>
      </c>
      <c r="C12" s="35">
        <v>1419</v>
      </c>
      <c r="D12" s="35">
        <v>441</v>
      </c>
      <c r="E12" s="35">
        <v>242</v>
      </c>
      <c r="F12" s="36">
        <f t="shared" si="0"/>
        <v>1.8223140495867769</v>
      </c>
      <c r="G12" s="36">
        <f>SUM($F$7:F12)</f>
        <v>5.8636363636363633</v>
      </c>
      <c r="H12" s="88">
        <v>50</v>
      </c>
      <c r="I12" s="89">
        <f t="shared" si="1"/>
        <v>16.666666666666668</v>
      </c>
      <c r="J12" s="90">
        <f t="shared" si="2"/>
        <v>30</v>
      </c>
      <c r="K12" s="91">
        <f t="shared" si="3"/>
        <v>7.5</v>
      </c>
      <c r="M12" s="34">
        <v>6</v>
      </c>
      <c r="N12" s="57">
        <f>INT(SUM(Stage!F56:F65)/10)</f>
        <v>573</v>
      </c>
    </row>
    <row r="13" spans="2:14" ht="13.5" customHeight="1" x14ac:dyDescent="0.3">
      <c r="B13" s="34">
        <v>7</v>
      </c>
      <c r="C13" s="35">
        <v>1999</v>
      </c>
      <c r="D13" s="35">
        <v>580</v>
      </c>
      <c r="E13" s="35">
        <v>242</v>
      </c>
      <c r="F13" s="36">
        <f t="shared" si="0"/>
        <v>2.3966942148760331</v>
      </c>
      <c r="G13" s="36">
        <f>SUM($F$7:F13)</f>
        <v>8.2603305785123968</v>
      </c>
      <c r="H13" s="88">
        <v>50</v>
      </c>
      <c r="I13" s="89">
        <f t="shared" si="1"/>
        <v>16.666666666666668</v>
      </c>
      <c r="J13" s="90">
        <f t="shared" si="2"/>
        <v>30</v>
      </c>
      <c r="K13" s="91">
        <f t="shared" si="3"/>
        <v>7.5</v>
      </c>
      <c r="M13" s="34">
        <v>7</v>
      </c>
      <c r="N13" s="57">
        <f>INT(SUM(Stage!F66:F75)/10)</f>
        <v>665</v>
      </c>
    </row>
    <row r="14" spans="2:14" ht="13.5" customHeight="1" x14ac:dyDescent="0.3">
      <c r="B14" s="34">
        <v>8</v>
      </c>
      <c r="C14" s="35">
        <v>2742</v>
      </c>
      <c r="D14" s="35">
        <v>743</v>
      </c>
      <c r="E14" s="35">
        <v>242</v>
      </c>
      <c r="F14" s="36">
        <f t="shared" si="0"/>
        <v>3.0702479338842976</v>
      </c>
      <c r="G14" s="36">
        <f>SUM($F$7:F14)</f>
        <v>11.330578512396695</v>
      </c>
      <c r="H14" s="88">
        <v>50</v>
      </c>
      <c r="I14" s="89">
        <f t="shared" si="1"/>
        <v>16.666666666666668</v>
      </c>
      <c r="J14" s="90">
        <f t="shared" si="2"/>
        <v>30</v>
      </c>
      <c r="K14" s="91">
        <f t="shared" si="3"/>
        <v>7.5</v>
      </c>
      <c r="M14" s="34">
        <v>8</v>
      </c>
      <c r="N14" s="57">
        <f>INT(SUM(Stage!F76:F85)/10)</f>
        <v>772</v>
      </c>
    </row>
    <row r="15" spans="2:14" ht="13.5" customHeight="1" x14ac:dyDescent="0.3">
      <c r="B15" s="34">
        <v>9</v>
      </c>
      <c r="C15" s="35">
        <v>3676</v>
      </c>
      <c r="D15" s="35">
        <v>934</v>
      </c>
      <c r="E15" s="35">
        <v>315</v>
      </c>
      <c r="F15" s="36">
        <f t="shared" si="0"/>
        <v>2.9650793650793652</v>
      </c>
      <c r="G15" s="36">
        <f>SUM($F$7:F15)</f>
        <v>14.29565787747606</v>
      </c>
      <c r="H15" s="88">
        <v>50</v>
      </c>
      <c r="I15" s="89">
        <f t="shared" si="1"/>
        <v>16.666666666666668</v>
      </c>
      <c r="J15" s="90">
        <f t="shared" si="2"/>
        <v>30</v>
      </c>
      <c r="K15" s="91">
        <f t="shared" si="3"/>
        <v>7.5</v>
      </c>
    </row>
    <row r="16" spans="2:14" ht="13.5" customHeight="1" x14ac:dyDescent="0.3">
      <c r="B16" s="34">
        <v>10</v>
      </c>
      <c r="C16" s="35">
        <v>4828</v>
      </c>
      <c r="D16" s="35">
        <v>1152</v>
      </c>
      <c r="E16" s="35">
        <v>315</v>
      </c>
      <c r="F16" s="36">
        <f t="shared" si="0"/>
        <v>3.657142857142857</v>
      </c>
      <c r="G16" s="36">
        <f>SUM($F$7:F16)</f>
        <v>17.952800734618918</v>
      </c>
      <c r="H16" s="92">
        <v>50</v>
      </c>
      <c r="I16" s="89">
        <f t="shared" si="1"/>
        <v>16.666666666666668</v>
      </c>
      <c r="J16" s="90">
        <f t="shared" si="2"/>
        <v>30</v>
      </c>
      <c r="K16" s="91">
        <f t="shared" si="3"/>
        <v>7.5</v>
      </c>
    </row>
    <row r="17" spans="2:11" ht="13.5" customHeight="1" x14ac:dyDescent="0.3">
      <c r="B17" s="34">
        <v>11</v>
      </c>
      <c r="C17" s="35">
        <v>6225</v>
      </c>
      <c r="D17" s="35">
        <v>1397</v>
      </c>
      <c r="E17" s="35">
        <v>315</v>
      </c>
      <c r="F17" s="36">
        <f t="shared" si="0"/>
        <v>4.4349206349206352</v>
      </c>
      <c r="G17" s="36">
        <f>SUM($F$7:F17)</f>
        <v>22.387721369539555</v>
      </c>
      <c r="H17" s="92">
        <v>52</v>
      </c>
      <c r="I17" s="89">
        <f t="shared" si="1"/>
        <v>17.333333333333332</v>
      </c>
      <c r="J17" s="90">
        <f t="shared" si="2"/>
        <v>32</v>
      </c>
      <c r="K17" s="91">
        <f t="shared" si="3"/>
        <v>8</v>
      </c>
    </row>
    <row r="18" spans="2:11" ht="13.5" customHeight="1" x14ac:dyDescent="0.3">
      <c r="B18" s="34">
        <v>12</v>
      </c>
      <c r="C18" s="35">
        <v>7896</v>
      </c>
      <c r="D18" s="35">
        <v>1671</v>
      </c>
      <c r="E18" s="35">
        <v>366</v>
      </c>
      <c r="F18" s="36">
        <f t="shared" si="0"/>
        <v>4.5655737704918034</v>
      </c>
      <c r="G18" s="36">
        <f>SUM($F$7:F18)</f>
        <v>26.953295140031358</v>
      </c>
      <c r="H18" s="92">
        <v>52</v>
      </c>
      <c r="I18" s="89">
        <f t="shared" si="1"/>
        <v>17.333333333333332</v>
      </c>
      <c r="J18" s="90">
        <f t="shared" si="2"/>
        <v>32</v>
      </c>
      <c r="K18" s="91">
        <f t="shared" si="3"/>
        <v>8</v>
      </c>
    </row>
    <row r="19" spans="2:11" ht="13.5" customHeight="1" x14ac:dyDescent="0.3">
      <c r="B19" s="34">
        <v>13</v>
      </c>
      <c r="C19" s="35">
        <v>9869</v>
      </c>
      <c r="D19" s="35">
        <v>1973</v>
      </c>
      <c r="E19" s="35">
        <v>366</v>
      </c>
      <c r="F19" s="36">
        <f t="shared" si="0"/>
        <v>5.3907103825136611</v>
      </c>
      <c r="G19" s="36">
        <f>SUM($F$7:F19)</f>
        <v>32.344005522545018</v>
      </c>
      <c r="H19" s="92">
        <v>52</v>
      </c>
      <c r="I19" s="89">
        <f t="shared" si="1"/>
        <v>17.333333333333332</v>
      </c>
      <c r="J19" s="90">
        <f t="shared" si="2"/>
        <v>32</v>
      </c>
      <c r="K19" s="91">
        <f t="shared" si="3"/>
        <v>8</v>
      </c>
    </row>
    <row r="20" spans="2:11" ht="13.5" customHeight="1" x14ac:dyDescent="0.3">
      <c r="B20" s="34">
        <v>14</v>
      </c>
      <c r="C20" s="35">
        <v>12174</v>
      </c>
      <c r="D20" s="35">
        <v>2305</v>
      </c>
      <c r="E20" s="35">
        <v>366</v>
      </c>
      <c r="F20" s="36">
        <f t="shared" si="0"/>
        <v>6.2978142076502737</v>
      </c>
      <c r="G20" s="36">
        <f>SUM($F$7:F20)</f>
        <v>38.641819730195294</v>
      </c>
      <c r="H20" s="92">
        <v>52</v>
      </c>
      <c r="I20" s="89">
        <f t="shared" si="1"/>
        <v>17.333333333333332</v>
      </c>
      <c r="J20" s="90">
        <f t="shared" si="2"/>
        <v>32</v>
      </c>
      <c r="K20" s="91">
        <f t="shared" si="3"/>
        <v>8</v>
      </c>
    </row>
    <row r="21" spans="2:11" ht="13.5" customHeight="1" x14ac:dyDescent="0.3">
      <c r="B21" s="34">
        <v>15</v>
      </c>
      <c r="C21" s="35">
        <v>14841</v>
      </c>
      <c r="D21" s="35">
        <v>2667</v>
      </c>
      <c r="E21" s="35">
        <v>366</v>
      </c>
      <c r="F21" s="36">
        <f t="shared" si="0"/>
        <v>7.2868852459016393</v>
      </c>
      <c r="G21" s="36">
        <f>SUM($F$7:F21)</f>
        <v>45.928704976096931</v>
      </c>
      <c r="H21" s="92">
        <v>52</v>
      </c>
      <c r="I21" s="89">
        <f t="shared" si="1"/>
        <v>17.333333333333332</v>
      </c>
      <c r="J21" s="90">
        <f t="shared" si="2"/>
        <v>32</v>
      </c>
      <c r="K21" s="91">
        <f t="shared" si="3"/>
        <v>8</v>
      </c>
    </row>
    <row r="22" spans="2:11" ht="13.5" customHeight="1" x14ac:dyDescent="0.3">
      <c r="B22" s="34">
        <v>16</v>
      </c>
      <c r="C22" s="35">
        <v>17899</v>
      </c>
      <c r="D22" s="35">
        <v>3058</v>
      </c>
      <c r="E22" s="35">
        <v>366</v>
      </c>
      <c r="F22" s="36">
        <f>D22/E22</f>
        <v>8.3551912568306008</v>
      </c>
      <c r="G22" s="36">
        <f>SUM($F$7:F22)</f>
        <v>54.283896232927532</v>
      </c>
      <c r="H22" s="92">
        <v>52</v>
      </c>
      <c r="I22" s="89">
        <f t="shared" si="1"/>
        <v>17.333333333333332</v>
      </c>
      <c r="J22" s="90">
        <f t="shared" si="2"/>
        <v>32</v>
      </c>
      <c r="K22" s="91">
        <f t="shared" si="3"/>
        <v>8</v>
      </c>
    </row>
    <row r="23" spans="2:11" x14ac:dyDescent="0.3">
      <c r="B23" s="34">
        <v>17</v>
      </c>
      <c r="C23" s="35">
        <v>21379</v>
      </c>
      <c r="D23" s="35">
        <v>3480</v>
      </c>
      <c r="E23" s="35">
        <v>366</v>
      </c>
      <c r="F23" s="36">
        <f t="shared" si="0"/>
        <v>9.5081967213114762</v>
      </c>
      <c r="G23" s="36">
        <f>SUM($F$7:F23)</f>
        <v>63.79209295423901</v>
      </c>
      <c r="H23" s="92">
        <v>52</v>
      </c>
      <c r="I23" s="89">
        <f t="shared" si="1"/>
        <v>17.333333333333332</v>
      </c>
      <c r="J23" s="90">
        <f t="shared" si="2"/>
        <v>32</v>
      </c>
      <c r="K23" s="91">
        <f t="shared" si="3"/>
        <v>8</v>
      </c>
    </row>
    <row r="24" spans="2:11" x14ac:dyDescent="0.3">
      <c r="B24" s="34">
        <v>18</v>
      </c>
      <c r="C24" s="35">
        <v>25312</v>
      </c>
      <c r="D24" s="35">
        <v>3933</v>
      </c>
      <c r="E24" s="35">
        <v>366</v>
      </c>
      <c r="F24" s="36">
        <f t="shared" si="0"/>
        <v>10.745901639344263</v>
      </c>
      <c r="G24" s="36">
        <f>SUM($F$7:F24)</f>
        <v>74.537994593583278</v>
      </c>
      <c r="H24" s="92">
        <v>52</v>
      </c>
      <c r="I24" s="89">
        <f t="shared" si="1"/>
        <v>17.333333333333332</v>
      </c>
      <c r="J24" s="90">
        <f t="shared" si="2"/>
        <v>32</v>
      </c>
      <c r="K24" s="91">
        <f t="shared" si="3"/>
        <v>8</v>
      </c>
    </row>
    <row r="25" spans="2:11" x14ac:dyDescent="0.3">
      <c r="B25" s="34">
        <v>19</v>
      </c>
      <c r="C25" s="35">
        <v>29730</v>
      </c>
      <c r="D25" s="35">
        <v>4418</v>
      </c>
      <c r="E25" s="35">
        <v>366</v>
      </c>
      <c r="F25" s="36">
        <f t="shared" si="0"/>
        <v>12.071038251366121</v>
      </c>
      <c r="G25" s="36">
        <f>SUM($F$7:F25)</f>
        <v>86.609032844949397</v>
      </c>
      <c r="H25" s="92">
        <v>52</v>
      </c>
      <c r="I25" s="89">
        <f t="shared" si="1"/>
        <v>17.333333333333332</v>
      </c>
      <c r="J25" s="90">
        <f t="shared" si="2"/>
        <v>32</v>
      </c>
      <c r="K25" s="91">
        <f t="shared" si="3"/>
        <v>8</v>
      </c>
    </row>
    <row r="26" spans="2:11" x14ac:dyDescent="0.3">
      <c r="B26" s="34">
        <v>20</v>
      </c>
      <c r="C26" s="35">
        <v>34663</v>
      </c>
      <c r="D26" s="35">
        <v>4933</v>
      </c>
      <c r="E26" s="35">
        <v>494</v>
      </c>
      <c r="F26" s="36">
        <f t="shared" si="0"/>
        <v>9.9858299595141702</v>
      </c>
      <c r="G26" s="36">
        <f>SUM($F$7:F26)</f>
        <v>96.59486280446356</v>
      </c>
      <c r="H26" s="92">
        <v>52</v>
      </c>
      <c r="I26" s="89">
        <f t="shared" si="1"/>
        <v>17.333333333333332</v>
      </c>
      <c r="J26" s="90">
        <f t="shared" si="2"/>
        <v>32</v>
      </c>
      <c r="K26" s="91">
        <f t="shared" si="3"/>
        <v>8</v>
      </c>
    </row>
    <row r="27" spans="2:11" x14ac:dyDescent="0.3">
      <c r="B27" s="34">
        <v>21</v>
      </c>
      <c r="C27" s="35">
        <v>40144</v>
      </c>
      <c r="D27" s="35">
        <v>5481</v>
      </c>
      <c r="E27" s="35">
        <v>494</v>
      </c>
      <c r="F27" s="36">
        <f t="shared" si="0"/>
        <v>11.095141700404858</v>
      </c>
      <c r="G27" s="36">
        <f>SUM($F$7:F27)</f>
        <v>107.69000450486841</v>
      </c>
      <c r="H27" s="92">
        <v>55</v>
      </c>
      <c r="I27" s="89">
        <f t="shared" si="1"/>
        <v>18.333333333333332</v>
      </c>
      <c r="J27" s="90">
        <f t="shared" si="2"/>
        <v>35</v>
      </c>
      <c r="K27" s="91">
        <f t="shared" si="3"/>
        <v>8.75</v>
      </c>
    </row>
    <row r="28" spans="2:11" x14ac:dyDescent="0.3">
      <c r="B28" s="34">
        <v>22</v>
      </c>
      <c r="C28" s="35">
        <v>46205</v>
      </c>
      <c r="D28" s="35">
        <v>6061</v>
      </c>
      <c r="E28" s="35">
        <v>494</v>
      </c>
      <c r="F28" s="36">
        <f t="shared" si="0"/>
        <v>12.26923076923077</v>
      </c>
      <c r="G28" s="36">
        <f>SUM($F$7:F28)</f>
        <v>119.95923527409919</v>
      </c>
      <c r="H28" s="92">
        <v>55</v>
      </c>
      <c r="I28" s="89">
        <f t="shared" si="1"/>
        <v>18.333333333333332</v>
      </c>
      <c r="J28" s="90">
        <f t="shared" si="2"/>
        <v>35</v>
      </c>
      <c r="K28" s="91">
        <f t="shared" si="3"/>
        <v>8.75</v>
      </c>
    </row>
    <row r="29" spans="2:11" x14ac:dyDescent="0.3">
      <c r="B29" s="86">
        <v>23</v>
      </c>
      <c r="C29" s="87">
        <v>52879</v>
      </c>
      <c r="D29" s="87">
        <v>6674</v>
      </c>
      <c r="E29" s="87">
        <v>494</v>
      </c>
      <c r="F29" s="61">
        <f t="shared" si="0"/>
        <v>13.510121457489879</v>
      </c>
      <c r="G29" s="61">
        <f>SUM($F$7:F29)</f>
        <v>133.46935673158907</v>
      </c>
      <c r="H29" s="92">
        <v>55</v>
      </c>
      <c r="I29" s="89">
        <f t="shared" si="1"/>
        <v>18.333333333333332</v>
      </c>
      <c r="J29" s="90">
        <f t="shared" si="2"/>
        <v>35</v>
      </c>
      <c r="K29" s="91">
        <f t="shared" si="3"/>
        <v>8.75</v>
      </c>
    </row>
    <row r="30" spans="2:11" x14ac:dyDescent="0.3">
      <c r="B30" s="34">
        <v>24</v>
      </c>
      <c r="C30" s="35">
        <v>60198</v>
      </c>
      <c r="D30" s="35">
        <v>7319</v>
      </c>
      <c r="E30" s="35">
        <v>494</v>
      </c>
      <c r="F30" s="36">
        <f t="shared" si="0"/>
        <v>14.815789473684211</v>
      </c>
      <c r="G30" s="36">
        <f>SUM($F$7:F30)</f>
        <v>148.28514620527329</v>
      </c>
      <c r="H30" s="92">
        <v>55</v>
      </c>
      <c r="I30" s="89">
        <f t="shared" si="1"/>
        <v>18.333333333333332</v>
      </c>
      <c r="J30" s="90">
        <f t="shared" si="2"/>
        <v>35</v>
      </c>
      <c r="K30" s="91">
        <f t="shared" si="3"/>
        <v>8.75</v>
      </c>
    </row>
    <row r="31" spans="2:11" x14ac:dyDescent="0.3">
      <c r="B31" s="34">
        <v>25</v>
      </c>
      <c r="C31" s="35">
        <v>68195</v>
      </c>
      <c r="D31" s="35">
        <v>7997</v>
      </c>
      <c r="E31" s="35">
        <v>494</v>
      </c>
      <c r="F31" s="36">
        <f t="shared" si="0"/>
        <v>16.188259109311741</v>
      </c>
      <c r="G31" s="36">
        <f>SUM($F$7:F31)</f>
        <v>164.47340531458502</v>
      </c>
      <c r="H31" s="92">
        <v>55</v>
      </c>
      <c r="I31" s="89">
        <f t="shared" si="1"/>
        <v>18.333333333333332</v>
      </c>
      <c r="J31" s="90">
        <f t="shared" si="2"/>
        <v>35</v>
      </c>
      <c r="K31" s="91">
        <f t="shared" si="3"/>
        <v>8.75</v>
      </c>
    </row>
    <row r="32" spans="2:11" x14ac:dyDescent="0.3">
      <c r="B32" s="34">
        <v>26</v>
      </c>
      <c r="C32" s="35">
        <v>76904</v>
      </c>
      <c r="D32" s="35">
        <v>8709</v>
      </c>
      <c r="E32" s="35">
        <v>494</v>
      </c>
      <c r="F32" s="36">
        <f t="shared" si="0"/>
        <v>17.629554655870447</v>
      </c>
      <c r="G32" s="36">
        <f>SUM($F$7:F32)</f>
        <v>182.10295997045546</v>
      </c>
      <c r="H32" s="92">
        <v>55</v>
      </c>
      <c r="I32" s="89">
        <f t="shared" si="1"/>
        <v>18.333333333333332</v>
      </c>
      <c r="J32" s="90">
        <f t="shared" si="2"/>
        <v>35</v>
      </c>
      <c r="K32" s="91">
        <f t="shared" si="3"/>
        <v>8.75</v>
      </c>
    </row>
    <row r="33" spans="2:11" x14ac:dyDescent="0.3">
      <c r="B33" s="34">
        <v>27</v>
      </c>
      <c r="C33" s="35">
        <v>86358</v>
      </c>
      <c r="D33" s="35">
        <v>9454</v>
      </c>
      <c r="E33" s="35">
        <v>494</v>
      </c>
      <c r="F33" s="95">
        <f t="shared" si="0"/>
        <v>19.137651821862349</v>
      </c>
      <c r="G33" s="36">
        <f>SUM($F$7:F33)</f>
        <v>201.24061179231779</v>
      </c>
      <c r="H33" s="92">
        <v>55</v>
      </c>
      <c r="I33" s="89">
        <f t="shared" si="1"/>
        <v>18.333333333333332</v>
      </c>
      <c r="J33" s="90">
        <f t="shared" si="2"/>
        <v>35</v>
      </c>
      <c r="K33" s="91">
        <f t="shared" si="3"/>
        <v>8.75</v>
      </c>
    </row>
    <row r="34" spans="2:11" x14ac:dyDescent="0.3">
      <c r="B34" s="34">
        <v>28</v>
      </c>
      <c r="C34" s="35">
        <v>96591</v>
      </c>
      <c r="D34" s="35">
        <v>10233</v>
      </c>
      <c r="E34" s="35">
        <v>494</v>
      </c>
      <c r="F34" s="36">
        <f t="shared" si="0"/>
        <v>20.714574898785425</v>
      </c>
      <c r="G34" s="36">
        <f>SUM($F$7:F34)</f>
        <v>221.95518669110322</v>
      </c>
      <c r="H34" s="92">
        <v>55</v>
      </c>
      <c r="I34" s="89">
        <f t="shared" si="1"/>
        <v>18.333333333333332</v>
      </c>
      <c r="J34" s="90">
        <f t="shared" si="2"/>
        <v>35</v>
      </c>
      <c r="K34" s="91">
        <f t="shared" si="3"/>
        <v>8.75</v>
      </c>
    </row>
    <row r="35" spans="2:11" x14ac:dyDescent="0.3">
      <c r="B35" s="34">
        <v>29</v>
      </c>
      <c r="C35" s="35">
        <v>107638</v>
      </c>
      <c r="D35" s="35">
        <v>11047</v>
      </c>
      <c r="E35" s="35">
        <v>573</v>
      </c>
      <c r="F35" s="36">
        <f t="shared" si="0"/>
        <v>19.279232111692846</v>
      </c>
      <c r="G35" s="36">
        <f>SUM($F$7:F35)</f>
        <v>241.23441880279606</v>
      </c>
      <c r="H35" s="92">
        <v>55</v>
      </c>
      <c r="I35" s="89">
        <f t="shared" si="1"/>
        <v>18.333333333333332</v>
      </c>
      <c r="J35" s="90">
        <f t="shared" si="2"/>
        <v>35</v>
      </c>
      <c r="K35" s="91">
        <f t="shared" si="3"/>
        <v>8.75</v>
      </c>
    </row>
    <row r="36" spans="2:11" x14ac:dyDescent="0.3">
      <c r="B36" s="34">
        <v>30</v>
      </c>
      <c r="C36" s="35">
        <v>119533</v>
      </c>
      <c r="D36" s="35">
        <v>11895</v>
      </c>
      <c r="E36" s="35">
        <v>573</v>
      </c>
      <c r="F36" s="36">
        <f>D36/E36</f>
        <v>20.759162303664922</v>
      </c>
      <c r="G36" s="36">
        <f>SUM($F$7:F36)</f>
        <v>261.99358110646097</v>
      </c>
      <c r="H36" s="92">
        <v>55</v>
      </c>
      <c r="I36" s="89">
        <f t="shared" si="1"/>
        <v>18.333333333333332</v>
      </c>
      <c r="J36" s="90">
        <f t="shared" ref="J36:J56" si="4">H36-20</f>
        <v>35</v>
      </c>
      <c r="K36" s="91">
        <f t="shared" si="3"/>
        <v>8.75</v>
      </c>
    </row>
    <row r="37" spans="2:11" x14ac:dyDescent="0.3">
      <c r="B37" s="34">
        <v>31</v>
      </c>
      <c r="C37" s="35">
        <v>132310</v>
      </c>
      <c r="D37" s="35">
        <v>12777</v>
      </c>
      <c r="E37" s="35">
        <v>573</v>
      </c>
      <c r="F37" s="36">
        <f t="shared" si="0"/>
        <v>22.298429319371728</v>
      </c>
      <c r="G37" s="36">
        <f>SUM($F$7:F37)</f>
        <v>284.2920104258327</v>
      </c>
      <c r="H37" s="92">
        <v>57</v>
      </c>
      <c r="I37" s="89">
        <f t="shared" si="1"/>
        <v>19</v>
      </c>
      <c r="J37" s="90">
        <f t="shared" si="4"/>
        <v>37</v>
      </c>
      <c r="K37" s="91">
        <f t="shared" si="3"/>
        <v>9.25</v>
      </c>
    </row>
    <row r="38" spans="2:11" x14ac:dyDescent="0.3">
      <c r="B38" s="34">
        <v>32</v>
      </c>
      <c r="C38" s="35">
        <v>146004</v>
      </c>
      <c r="D38" s="35">
        <v>13694</v>
      </c>
      <c r="E38" s="35">
        <v>573</v>
      </c>
      <c r="F38" s="36">
        <f t="shared" si="0"/>
        <v>23.898778359511343</v>
      </c>
      <c r="G38" s="36">
        <f>SUM($F$7:F38)</f>
        <v>308.19078878534407</v>
      </c>
      <c r="H38" s="92">
        <v>57</v>
      </c>
      <c r="I38" s="89">
        <f t="shared" si="1"/>
        <v>19</v>
      </c>
      <c r="J38" s="90">
        <f t="shared" si="4"/>
        <v>37</v>
      </c>
      <c r="K38" s="91">
        <f t="shared" si="3"/>
        <v>9.25</v>
      </c>
    </row>
    <row r="39" spans="2:11" x14ac:dyDescent="0.3">
      <c r="B39" s="34">
        <v>33</v>
      </c>
      <c r="C39" s="35">
        <v>160650</v>
      </c>
      <c r="D39" s="35">
        <v>14646</v>
      </c>
      <c r="E39" s="35">
        <v>573</v>
      </c>
      <c r="F39" s="36">
        <f t="shared" ref="F39:F56" si="5">D39/E39</f>
        <v>25.560209424083769</v>
      </c>
      <c r="G39" s="36">
        <f>SUM($F$7:F39)</f>
        <v>333.75099820942785</v>
      </c>
      <c r="H39" s="92">
        <v>57</v>
      </c>
      <c r="I39" s="89">
        <f t="shared" si="1"/>
        <v>19</v>
      </c>
      <c r="J39" s="90">
        <f t="shared" si="4"/>
        <v>37</v>
      </c>
      <c r="K39" s="91">
        <f t="shared" si="3"/>
        <v>9.25</v>
      </c>
    </row>
    <row r="40" spans="2:11" x14ac:dyDescent="0.3">
      <c r="B40" s="34">
        <v>34</v>
      </c>
      <c r="C40" s="35">
        <v>176284</v>
      </c>
      <c r="D40" s="35">
        <v>15634</v>
      </c>
      <c r="E40" s="35">
        <v>573</v>
      </c>
      <c r="F40" s="36">
        <f t="shared" si="5"/>
        <v>27.284467713787084</v>
      </c>
      <c r="G40" s="36">
        <f>SUM($F$7:F40)</f>
        <v>361.03546592321493</v>
      </c>
      <c r="H40" s="92">
        <v>57</v>
      </c>
      <c r="I40" s="89">
        <f t="shared" si="1"/>
        <v>19</v>
      </c>
      <c r="J40" s="90">
        <f t="shared" si="4"/>
        <v>37</v>
      </c>
      <c r="K40" s="91">
        <f t="shared" si="3"/>
        <v>9.25</v>
      </c>
    </row>
    <row r="41" spans="2:11" x14ac:dyDescent="0.3">
      <c r="B41" s="34">
        <v>35</v>
      </c>
      <c r="C41" s="35">
        <v>192941</v>
      </c>
      <c r="D41" s="35">
        <v>16657</v>
      </c>
      <c r="E41" s="35">
        <v>573</v>
      </c>
      <c r="F41" s="36">
        <f t="shared" si="5"/>
        <v>29.069808027923212</v>
      </c>
      <c r="G41" s="36">
        <f>SUM($F$7:F41)</f>
        <v>390.10527395113814</v>
      </c>
      <c r="H41" s="92">
        <v>57</v>
      </c>
      <c r="I41" s="89">
        <f t="shared" si="1"/>
        <v>19</v>
      </c>
      <c r="J41" s="90">
        <f t="shared" si="4"/>
        <v>37</v>
      </c>
      <c r="K41" s="91">
        <f t="shared" si="3"/>
        <v>9.25</v>
      </c>
    </row>
    <row r="42" spans="2:11" x14ac:dyDescent="0.3">
      <c r="B42" s="34">
        <v>36</v>
      </c>
      <c r="C42" s="35">
        <v>210656</v>
      </c>
      <c r="D42" s="35">
        <v>17715</v>
      </c>
      <c r="E42" s="35">
        <v>573</v>
      </c>
      <c r="F42" s="36">
        <f t="shared" si="5"/>
        <v>30.916230366492147</v>
      </c>
      <c r="G42" s="36">
        <f>SUM($F$7:F42)</f>
        <v>421.02150431763027</v>
      </c>
      <c r="H42" s="92">
        <v>57</v>
      </c>
      <c r="I42" s="89">
        <f t="shared" si="1"/>
        <v>19</v>
      </c>
      <c r="J42" s="90">
        <f t="shared" si="4"/>
        <v>37</v>
      </c>
      <c r="K42" s="91">
        <f t="shared" si="3"/>
        <v>9.25</v>
      </c>
    </row>
    <row r="43" spans="2:11" x14ac:dyDescent="0.3">
      <c r="B43" s="34">
        <v>37</v>
      </c>
      <c r="C43" s="35">
        <v>229466</v>
      </c>
      <c r="D43" s="35">
        <v>18810</v>
      </c>
      <c r="E43" s="35">
        <v>665</v>
      </c>
      <c r="F43" s="36">
        <f t="shared" si="5"/>
        <v>28.285714285714285</v>
      </c>
      <c r="G43" s="36">
        <f>SUM($F$7:F43)</f>
        <v>449.30721860334455</v>
      </c>
      <c r="H43" s="92">
        <v>57</v>
      </c>
      <c r="I43" s="89">
        <f t="shared" si="1"/>
        <v>19</v>
      </c>
      <c r="J43" s="90">
        <f t="shared" si="4"/>
        <v>37</v>
      </c>
      <c r="K43" s="91">
        <f t="shared" si="3"/>
        <v>9.25</v>
      </c>
    </row>
    <row r="44" spans="2:11" x14ac:dyDescent="0.3">
      <c r="B44" s="34">
        <v>38</v>
      </c>
      <c r="C44" s="35">
        <v>249406</v>
      </c>
      <c r="D44" s="35">
        <v>19940</v>
      </c>
      <c r="E44" s="35">
        <v>665</v>
      </c>
      <c r="F44" s="36">
        <f t="shared" si="5"/>
        <v>29.984962406015036</v>
      </c>
      <c r="G44" s="36">
        <f>SUM($F$7:F44)</f>
        <v>479.29218100935958</v>
      </c>
      <c r="H44" s="92">
        <v>57</v>
      </c>
      <c r="I44" s="89">
        <f t="shared" si="1"/>
        <v>19</v>
      </c>
      <c r="J44" s="90">
        <f t="shared" si="4"/>
        <v>37</v>
      </c>
      <c r="K44" s="91">
        <f t="shared" si="3"/>
        <v>9.25</v>
      </c>
    </row>
    <row r="45" spans="2:11" x14ac:dyDescent="0.3">
      <c r="B45" s="83">
        <v>39</v>
      </c>
      <c r="C45" s="84">
        <v>270513</v>
      </c>
      <c r="D45" s="84">
        <v>21107</v>
      </c>
      <c r="E45" s="84">
        <v>665</v>
      </c>
      <c r="F45" s="85">
        <f t="shared" si="5"/>
        <v>31.739849624060149</v>
      </c>
      <c r="G45" s="85">
        <f>SUM($F$7:F45)</f>
        <v>511.03203063341971</v>
      </c>
      <c r="H45" s="92">
        <v>57</v>
      </c>
      <c r="I45" s="89">
        <f t="shared" si="1"/>
        <v>19</v>
      </c>
      <c r="J45" s="90">
        <f t="shared" si="4"/>
        <v>37</v>
      </c>
      <c r="K45" s="91">
        <f t="shared" si="3"/>
        <v>9.25</v>
      </c>
    </row>
    <row r="46" spans="2:11" x14ac:dyDescent="0.3">
      <c r="B46" s="34">
        <v>40</v>
      </c>
      <c r="C46" s="35">
        <v>292823</v>
      </c>
      <c r="D46" s="35">
        <v>22310</v>
      </c>
      <c r="E46" s="35">
        <v>665</v>
      </c>
      <c r="F46" s="36">
        <f t="shared" si="5"/>
        <v>33.548872180451127</v>
      </c>
      <c r="G46" s="36">
        <f>SUM($F$7:F46)</f>
        <v>544.58090281387081</v>
      </c>
      <c r="H46" s="92">
        <v>57</v>
      </c>
      <c r="I46" s="89">
        <f t="shared" si="1"/>
        <v>19</v>
      </c>
      <c r="J46" s="90">
        <f t="shared" si="4"/>
        <v>37</v>
      </c>
      <c r="K46" s="91">
        <f t="shared" si="3"/>
        <v>9.25</v>
      </c>
    </row>
    <row r="47" spans="2:11" x14ac:dyDescent="0.3">
      <c r="B47" s="34">
        <v>41</v>
      </c>
      <c r="C47" s="35">
        <v>316373</v>
      </c>
      <c r="D47" s="35">
        <v>23550</v>
      </c>
      <c r="E47" s="35">
        <v>665</v>
      </c>
      <c r="F47" s="36">
        <f t="shared" si="5"/>
        <v>35.413533834586467</v>
      </c>
      <c r="G47" s="36">
        <f>SUM($F$7:F47)</f>
        <v>579.99443664845728</v>
      </c>
      <c r="H47" s="92">
        <v>60</v>
      </c>
      <c r="I47" s="89">
        <f t="shared" si="1"/>
        <v>20</v>
      </c>
      <c r="J47" s="90">
        <f t="shared" si="4"/>
        <v>40</v>
      </c>
      <c r="K47" s="91">
        <f t="shared" si="3"/>
        <v>10</v>
      </c>
    </row>
    <row r="48" spans="2:11" x14ac:dyDescent="0.3">
      <c r="B48" s="34">
        <v>42</v>
      </c>
      <c r="C48" s="35">
        <v>341200</v>
      </c>
      <c r="D48" s="35">
        <v>24827</v>
      </c>
      <c r="E48" s="35">
        <v>665</v>
      </c>
      <c r="F48" s="36">
        <f t="shared" si="5"/>
        <v>37.333834586466168</v>
      </c>
      <c r="G48" s="36">
        <f>SUM($F$7:F48)</f>
        <v>617.32827123492348</v>
      </c>
      <c r="H48" s="92">
        <v>60</v>
      </c>
      <c r="I48" s="89">
        <f t="shared" si="1"/>
        <v>20</v>
      </c>
      <c r="J48" s="90">
        <f t="shared" si="4"/>
        <v>40</v>
      </c>
      <c r="K48" s="91">
        <f t="shared" si="3"/>
        <v>10</v>
      </c>
    </row>
    <row r="49" spans="2:11" x14ac:dyDescent="0.3">
      <c r="B49" s="34">
        <v>43</v>
      </c>
      <c r="C49" s="35">
        <v>367341</v>
      </c>
      <c r="D49" s="35">
        <v>26141</v>
      </c>
      <c r="E49" s="35">
        <v>665</v>
      </c>
      <c r="F49" s="36">
        <f t="shared" si="5"/>
        <v>39.309774436090223</v>
      </c>
      <c r="G49" s="36">
        <f>SUM($F$7:F49)</f>
        <v>656.63804567101374</v>
      </c>
      <c r="H49" s="92">
        <v>60</v>
      </c>
      <c r="I49" s="89">
        <f t="shared" si="1"/>
        <v>20</v>
      </c>
      <c r="J49" s="90">
        <f t="shared" si="4"/>
        <v>40</v>
      </c>
      <c r="K49" s="91">
        <f t="shared" si="3"/>
        <v>10</v>
      </c>
    </row>
    <row r="50" spans="2:11" x14ac:dyDescent="0.3">
      <c r="B50" s="34">
        <v>44</v>
      </c>
      <c r="C50" s="35">
        <v>394833</v>
      </c>
      <c r="D50" s="35">
        <v>27492</v>
      </c>
      <c r="E50" s="35">
        <v>665</v>
      </c>
      <c r="F50" s="36">
        <f t="shared" si="5"/>
        <v>41.341353383458646</v>
      </c>
      <c r="G50" s="36">
        <f>SUM($F$7:F50)</f>
        <v>697.97939905447242</v>
      </c>
      <c r="H50" s="92">
        <v>60</v>
      </c>
      <c r="I50" s="89">
        <f t="shared" si="1"/>
        <v>20</v>
      </c>
      <c r="J50" s="90">
        <f t="shared" si="4"/>
        <v>40</v>
      </c>
      <c r="K50" s="91">
        <f t="shared" si="3"/>
        <v>10</v>
      </c>
    </row>
    <row r="51" spans="2:11" x14ac:dyDescent="0.3">
      <c r="B51" s="34">
        <v>45</v>
      </c>
      <c r="C51" s="35">
        <v>423713</v>
      </c>
      <c r="D51" s="35">
        <v>28880</v>
      </c>
      <c r="E51" s="35">
        <v>772</v>
      </c>
      <c r="F51" s="36">
        <f t="shared" si="5"/>
        <v>37.409326424870464</v>
      </c>
      <c r="G51" s="36">
        <f>SUM($F$7:F51)</f>
        <v>735.38872547934284</v>
      </c>
      <c r="H51" s="92">
        <v>60</v>
      </c>
      <c r="I51" s="89">
        <f t="shared" si="1"/>
        <v>20</v>
      </c>
      <c r="J51" s="90">
        <f t="shared" si="4"/>
        <v>40</v>
      </c>
      <c r="K51" s="91">
        <f t="shared" si="3"/>
        <v>10</v>
      </c>
    </row>
    <row r="52" spans="2:11" x14ac:dyDescent="0.3">
      <c r="B52" s="34">
        <v>46</v>
      </c>
      <c r="C52" s="35">
        <v>454019</v>
      </c>
      <c r="D52" s="35">
        <v>30306</v>
      </c>
      <c r="E52" s="35">
        <v>772</v>
      </c>
      <c r="F52" s="36">
        <f t="shared" si="5"/>
        <v>39.256476683937827</v>
      </c>
      <c r="G52" s="36">
        <f>SUM($F$7:F52)</f>
        <v>774.64520216328071</v>
      </c>
      <c r="H52" s="92">
        <v>60</v>
      </c>
      <c r="I52" s="89">
        <f t="shared" si="1"/>
        <v>20</v>
      </c>
      <c r="J52" s="90">
        <f t="shared" si="4"/>
        <v>40</v>
      </c>
      <c r="K52" s="91">
        <f t="shared" si="3"/>
        <v>10</v>
      </c>
    </row>
    <row r="53" spans="2:11" x14ac:dyDescent="0.3">
      <c r="B53" s="34">
        <v>47</v>
      </c>
      <c r="C53" s="35">
        <v>485788</v>
      </c>
      <c r="D53" s="35">
        <v>31769</v>
      </c>
      <c r="E53" s="35">
        <v>772</v>
      </c>
      <c r="F53" s="36">
        <f t="shared" si="5"/>
        <v>41.151554404145081</v>
      </c>
      <c r="G53" s="36">
        <f>SUM($F$7:F53)</f>
        <v>815.79675656742575</v>
      </c>
      <c r="H53" s="92">
        <v>60</v>
      </c>
      <c r="I53" s="89">
        <f t="shared" si="1"/>
        <v>20</v>
      </c>
      <c r="J53" s="90">
        <f t="shared" si="4"/>
        <v>40</v>
      </c>
      <c r="K53" s="91">
        <f t="shared" si="3"/>
        <v>10</v>
      </c>
    </row>
    <row r="54" spans="2:11" x14ac:dyDescent="0.3">
      <c r="B54" s="34">
        <v>48</v>
      </c>
      <c r="C54" s="35">
        <v>519059</v>
      </c>
      <c r="D54" s="35">
        <v>33271</v>
      </c>
      <c r="E54" s="35">
        <v>772</v>
      </c>
      <c r="F54" s="36">
        <f t="shared" si="5"/>
        <v>43.097150259067355</v>
      </c>
      <c r="G54" s="36">
        <f>SUM($F$7:F54)</f>
        <v>858.89390682649309</v>
      </c>
      <c r="H54" s="92">
        <v>60</v>
      </c>
      <c r="I54" s="89">
        <f t="shared" si="1"/>
        <v>20</v>
      </c>
      <c r="J54" s="90">
        <f t="shared" si="4"/>
        <v>40</v>
      </c>
      <c r="K54" s="91">
        <f t="shared" si="3"/>
        <v>10</v>
      </c>
    </row>
    <row r="55" spans="2:11" x14ac:dyDescent="0.3">
      <c r="B55" s="34">
        <v>49</v>
      </c>
      <c r="C55" s="35">
        <v>553869</v>
      </c>
      <c r="D55" s="35">
        <v>34810</v>
      </c>
      <c r="E55" s="35">
        <v>772</v>
      </c>
      <c r="F55" s="36">
        <f t="shared" si="5"/>
        <v>45.090673575129536</v>
      </c>
      <c r="G55" s="36">
        <f>SUM($F$7:F55)</f>
        <v>903.98458040162268</v>
      </c>
      <c r="H55" s="92">
        <v>60</v>
      </c>
      <c r="I55" s="89">
        <f t="shared" si="1"/>
        <v>20</v>
      </c>
      <c r="J55" s="90">
        <f t="shared" si="4"/>
        <v>40</v>
      </c>
      <c r="K55" s="91">
        <f t="shared" si="3"/>
        <v>10</v>
      </c>
    </row>
    <row r="56" spans="2:11" x14ac:dyDescent="0.3">
      <c r="B56" s="34">
        <v>50</v>
      </c>
      <c r="C56" s="35">
        <v>590257</v>
      </c>
      <c r="D56" s="35">
        <v>36388</v>
      </c>
      <c r="E56" s="35">
        <v>772</v>
      </c>
      <c r="F56" s="36">
        <f t="shared" si="5"/>
        <v>47.134715025906736</v>
      </c>
      <c r="G56" s="36">
        <f>SUM($F$7:F56)</f>
        <v>951.11929542752944</v>
      </c>
      <c r="H56" s="92">
        <v>60</v>
      </c>
      <c r="I56" s="89">
        <f t="shared" si="1"/>
        <v>20</v>
      </c>
      <c r="J56" s="90">
        <f t="shared" si="4"/>
        <v>40</v>
      </c>
      <c r="K56" s="91">
        <f t="shared" si="3"/>
        <v>10</v>
      </c>
    </row>
    <row r="57" spans="2:11" x14ac:dyDescent="0.3">
      <c r="C57" s="2"/>
    </row>
    <row r="58" spans="2:11" x14ac:dyDescent="0.3">
      <c r="C58" s="2"/>
    </row>
    <row r="59" spans="2:11" x14ac:dyDescent="0.3">
      <c r="C59" s="2"/>
    </row>
    <row r="60" spans="2:11" x14ac:dyDescent="0.3">
      <c r="C60" s="2"/>
    </row>
    <row r="61" spans="2:11" x14ac:dyDescent="0.3">
      <c r="C61" s="2"/>
    </row>
    <row r="62" spans="2:11" x14ac:dyDescent="0.3">
      <c r="C62" s="2"/>
    </row>
    <row r="63" spans="2:11" x14ac:dyDescent="0.3">
      <c r="C63" s="2"/>
    </row>
    <row r="64" spans="2:11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</sheetData>
  <mergeCells count="1">
    <mergeCell ref="M5:N5"/>
  </mergeCells>
  <phoneticPr fontId="2" type="noConversion"/>
  <dataValidations count="1">
    <dataValidation type="list" allowBlank="1" showInputMessage="1" showErrorMessage="1" sqref="B3">
      <formula1>"100,200,300,400,463"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06"/>
  <sheetViews>
    <sheetView workbookViewId="0">
      <pane ySplit="7" topLeftCell="A8" activePane="bottomLeft" state="frozen"/>
      <selection pane="bottomLeft" activeCell="E25" sqref="E25"/>
    </sheetView>
  </sheetViews>
  <sheetFormatPr defaultRowHeight="13.5" x14ac:dyDescent="0.3"/>
  <cols>
    <col min="1" max="1" width="9" style="2"/>
    <col min="2" max="2" width="14.625" style="1" customWidth="1"/>
    <col min="3" max="3" width="23.125" style="1" bestFit="1" customWidth="1"/>
    <col min="4" max="4" width="23.125" style="2" bestFit="1" customWidth="1"/>
    <col min="5" max="5" width="20.75" style="42" bestFit="1" customWidth="1"/>
    <col min="6" max="6" width="22.875" style="52" customWidth="1"/>
    <col min="7" max="7" width="21.875" style="2" customWidth="1"/>
    <col min="8" max="11" width="17.375" style="2" bestFit="1" customWidth="1"/>
    <col min="12" max="12" width="3.625" style="2" customWidth="1"/>
    <col min="13" max="15" width="13.875" style="2" customWidth="1"/>
    <col min="16" max="16384" width="9" style="2"/>
  </cols>
  <sheetData>
    <row r="1" spans="2:15" x14ac:dyDescent="0.3">
      <c r="F1" s="52" t="s">
        <v>781</v>
      </c>
    </row>
    <row r="2" spans="2:15" x14ac:dyDescent="0.3">
      <c r="B2" s="59" t="s">
        <v>767</v>
      </c>
      <c r="C2" s="49" t="s">
        <v>777</v>
      </c>
      <c r="D2" s="49" t="s">
        <v>778</v>
      </c>
      <c r="F2" s="49" t="s">
        <v>770</v>
      </c>
      <c r="G2" s="49" t="s">
        <v>771</v>
      </c>
      <c r="H2" s="49" t="s">
        <v>772</v>
      </c>
      <c r="I2" s="49" t="s">
        <v>773</v>
      </c>
      <c r="J2" s="49" t="s">
        <v>774</v>
      </c>
      <c r="K2" s="49" t="s">
        <v>775</v>
      </c>
    </row>
    <row r="3" spans="2:15" ht="26.25" x14ac:dyDescent="0.3">
      <c r="B3" s="60">
        <v>100</v>
      </c>
      <c r="C3" s="66">
        <f>B3/5</f>
        <v>20</v>
      </c>
      <c r="D3" s="66">
        <f>C3</f>
        <v>20</v>
      </c>
      <c r="F3" s="67">
        <f>$G56</f>
        <v>0.47228254876199915</v>
      </c>
      <c r="G3" s="67">
        <f>$G106</f>
        <v>1.8799606922120491</v>
      </c>
      <c r="H3" s="63">
        <f>$G706</f>
        <v>98.91299423321459</v>
      </c>
      <c r="I3" s="63">
        <f>$G1006</f>
        <v>209.12413994138609</v>
      </c>
      <c r="J3" s="63">
        <f>$G1506</f>
        <v>496.5177368562118</v>
      </c>
      <c r="K3" s="63">
        <f>$G2006</f>
        <v>929.94444788772785</v>
      </c>
    </row>
    <row r="5" spans="2:15" x14ac:dyDescent="0.3">
      <c r="B5" s="2" t="s">
        <v>765</v>
      </c>
      <c r="D5" s="50"/>
      <c r="I5" s="93" t="s">
        <v>756</v>
      </c>
      <c r="J5" s="94"/>
      <c r="K5" s="94"/>
      <c r="M5" s="93" t="s">
        <v>763</v>
      </c>
      <c r="N5" s="94"/>
      <c r="O5" s="94"/>
    </row>
    <row r="6" spans="2:15" x14ac:dyDescent="0.3">
      <c r="B6" s="49" t="s">
        <v>2</v>
      </c>
      <c r="C6" s="39" t="s">
        <v>768</v>
      </c>
      <c r="D6" s="39" t="s">
        <v>769</v>
      </c>
      <c r="E6" s="43" t="s">
        <v>788</v>
      </c>
      <c r="F6" s="43" t="s">
        <v>789</v>
      </c>
      <c r="G6" s="43" t="s">
        <v>790</v>
      </c>
      <c r="I6" s="4" t="s">
        <v>761</v>
      </c>
      <c r="J6" s="4" t="s">
        <v>758</v>
      </c>
      <c r="K6" s="4" t="s">
        <v>759</v>
      </c>
      <c r="M6" s="4" t="s">
        <v>761</v>
      </c>
      <c r="N6" s="4" t="s">
        <v>758</v>
      </c>
      <c r="O6" s="4" t="s">
        <v>759</v>
      </c>
    </row>
    <row r="7" spans="2:15" ht="13.5" customHeight="1" x14ac:dyDescent="0.3">
      <c r="B7" s="40">
        <v>1</v>
      </c>
      <c r="C7" s="64">
        <v>123</v>
      </c>
      <c r="D7" s="41">
        <v>123</v>
      </c>
      <c r="E7" s="38">
        <f>D7/($K$20+$O$58)*10</f>
        <v>7.3114188908042554E-2</v>
      </c>
      <c r="F7" s="36">
        <f>SUM(E$7:E7)</f>
        <v>7.3114188908042554E-2</v>
      </c>
      <c r="G7" s="36">
        <f>F7/B$3*5</f>
        <v>3.6557094454021275E-3</v>
      </c>
      <c r="I7" s="34">
        <v>1</v>
      </c>
      <c r="J7" s="34">
        <f>RiftStage!E10</f>
        <v>1011</v>
      </c>
      <c r="K7" s="57">
        <f>RiftStage!F10</f>
        <v>3333</v>
      </c>
      <c r="M7" s="34">
        <v>1</v>
      </c>
      <c r="N7" s="34">
        <f>TranscendentStage!F6</f>
        <v>550</v>
      </c>
      <c r="O7" s="34">
        <f>TranscendentStage!G6</f>
        <v>9110</v>
      </c>
    </row>
    <row r="8" spans="2:15" ht="13.5" customHeight="1" x14ac:dyDescent="0.3">
      <c r="B8" s="40">
        <v>2</v>
      </c>
      <c r="C8" s="64">
        <v>370</v>
      </c>
      <c r="D8" s="48">
        <v>247</v>
      </c>
      <c r="E8" s="38">
        <f t="shared" ref="E8:E36" si="0">D8/($K$20+$O$58)</f>
        <v>1.4682280211615051E-2</v>
      </c>
      <c r="F8" s="36">
        <f>SUM(E$7:E8)</f>
        <v>8.7796469119657605E-2</v>
      </c>
      <c r="G8" s="36">
        <f t="shared" ref="G8:G70" si="1">F8/B$3*5</f>
        <v>4.3898234559828801E-3</v>
      </c>
      <c r="I8" s="34">
        <v>2</v>
      </c>
      <c r="J8" s="34">
        <f>RiftStage!E15</f>
        <v>1024</v>
      </c>
      <c r="K8" s="57">
        <f>RiftStage!F15</f>
        <v>3441</v>
      </c>
      <c r="M8" s="34">
        <v>2</v>
      </c>
      <c r="N8" s="34">
        <f>TranscendentStage!F7</f>
        <v>558</v>
      </c>
      <c r="O8" s="34">
        <f>TranscendentStage!G7</f>
        <v>9168</v>
      </c>
    </row>
    <row r="9" spans="2:15" ht="13.5" customHeight="1" x14ac:dyDescent="0.3">
      <c r="B9" s="40">
        <v>3</v>
      </c>
      <c r="C9" s="64">
        <v>740</v>
      </c>
      <c r="D9" s="48">
        <v>370</v>
      </c>
      <c r="E9" s="38">
        <f t="shared" si="0"/>
        <v>2.1993699102419308E-2</v>
      </c>
      <c r="F9" s="36">
        <f>SUM(E$7:E9)</f>
        <v>0.10979016822207691</v>
      </c>
      <c r="G9" s="36">
        <f t="shared" si="1"/>
        <v>5.489508411103846E-3</v>
      </c>
      <c r="I9" s="34">
        <v>3</v>
      </c>
      <c r="J9" s="34">
        <f>RiftStage!E20</f>
        <v>1037</v>
      </c>
      <c r="K9" s="57">
        <f>RiftStage!F20</f>
        <v>3549</v>
      </c>
      <c r="M9" s="34">
        <v>3</v>
      </c>
      <c r="N9" s="34">
        <f>TranscendentStage!F8</f>
        <v>566</v>
      </c>
      <c r="O9" s="34">
        <f>TranscendentStage!G8</f>
        <v>9227</v>
      </c>
    </row>
    <row r="10" spans="2:15" ht="13.5" customHeight="1" x14ac:dyDescent="0.3">
      <c r="B10" s="40">
        <v>4</v>
      </c>
      <c r="C10" s="64">
        <v>1234</v>
      </c>
      <c r="D10" s="48">
        <v>494</v>
      </c>
      <c r="E10" s="38">
        <f t="shared" si="0"/>
        <v>2.9364560423230102E-2</v>
      </c>
      <c r="F10" s="36">
        <f>SUM(E$7:E10)</f>
        <v>0.13915472864530701</v>
      </c>
      <c r="G10" s="36">
        <f t="shared" si="1"/>
        <v>6.9577364322653511E-3</v>
      </c>
      <c r="I10" s="34">
        <v>4</v>
      </c>
      <c r="J10" s="34">
        <f>RiftStage!E25</f>
        <v>1050</v>
      </c>
      <c r="K10" s="57">
        <f>RiftStage!F25</f>
        <v>3655</v>
      </c>
      <c r="M10" s="34">
        <v>4</v>
      </c>
      <c r="N10" s="34">
        <f>TranscendentStage!F9</f>
        <v>574</v>
      </c>
      <c r="O10" s="34">
        <f>TranscendentStage!G9</f>
        <v>9285</v>
      </c>
    </row>
    <row r="11" spans="2:15" ht="13.5" customHeight="1" x14ac:dyDescent="0.3">
      <c r="B11" s="40">
        <v>5</v>
      </c>
      <c r="C11" s="64">
        <v>1851</v>
      </c>
      <c r="D11" s="48">
        <v>617</v>
      </c>
      <c r="E11" s="38">
        <f t="shared" si="0"/>
        <v>3.6675979314034358E-2</v>
      </c>
      <c r="F11" s="36">
        <f>SUM(E$7:E11)</f>
        <v>0.17583070795934136</v>
      </c>
      <c r="G11" s="36">
        <f t="shared" si="1"/>
        <v>8.7915353979670686E-3</v>
      </c>
      <c r="I11" s="34">
        <v>5</v>
      </c>
      <c r="J11" s="34">
        <f>RiftStage!E30</f>
        <v>1063</v>
      </c>
      <c r="K11" s="57">
        <f>RiftStage!F30</f>
        <v>3763</v>
      </c>
      <c r="M11" s="34">
        <v>5</v>
      </c>
      <c r="N11" s="34">
        <f>TranscendentStage!F10</f>
        <v>583</v>
      </c>
      <c r="O11" s="34">
        <f>TranscendentStage!G10</f>
        <v>9344</v>
      </c>
    </row>
    <row r="12" spans="2:15" ht="13.5" customHeight="1" x14ac:dyDescent="0.3">
      <c r="B12" s="40">
        <v>6</v>
      </c>
      <c r="C12" s="64">
        <v>2592</v>
      </c>
      <c r="D12" s="48">
        <v>741</v>
      </c>
      <c r="E12" s="38">
        <f>D12/($K$20+$O$58)</f>
        <v>4.4046840634845152E-2</v>
      </c>
      <c r="F12" s="36">
        <f>SUM(E$7:E12)</f>
        <v>0.21987754859418651</v>
      </c>
      <c r="G12" s="36">
        <f t="shared" si="1"/>
        <v>1.0993877429709325E-2</v>
      </c>
      <c r="I12" s="34">
        <v>6</v>
      </c>
      <c r="J12" s="34">
        <f>RiftStage!E35</f>
        <v>1075</v>
      </c>
      <c r="K12" s="57">
        <f>RiftStage!F35</f>
        <v>3870</v>
      </c>
      <c r="M12" s="34">
        <v>6</v>
      </c>
      <c r="N12" s="34">
        <f>TranscendentStage!F11</f>
        <v>592</v>
      </c>
      <c r="O12" s="34">
        <f>TranscendentStage!G11</f>
        <v>9403</v>
      </c>
    </row>
    <row r="13" spans="2:15" ht="13.5" customHeight="1" x14ac:dyDescent="0.3">
      <c r="B13" s="40">
        <v>7</v>
      </c>
      <c r="C13" s="64">
        <v>3457</v>
      </c>
      <c r="D13" s="48">
        <v>865</v>
      </c>
      <c r="E13" s="38">
        <f>D13/($K$20+$O$58)</f>
        <v>5.1417701955655946E-2</v>
      </c>
      <c r="F13" s="36">
        <f>SUM(E$7:E13)</f>
        <v>0.27129525054984244</v>
      </c>
      <c r="G13" s="36">
        <f t="shared" si="1"/>
        <v>1.356476252749212E-2</v>
      </c>
      <c r="I13" s="34">
        <v>7</v>
      </c>
      <c r="J13" s="34">
        <f>RiftStage!E40</f>
        <v>1088</v>
      </c>
      <c r="K13" s="57">
        <f>RiftStage!F40</f>
        <v>3977</v>
      </c>
      <c r="M13" s="34">
        <v>7</v>
      </c>
      <c r="N13" s="34">
        <f>TranscendentStage!F12</f>
        <v>601</v>
      </c>
      <c r="O13" s="34">
        <f>TranscendentStage!G12</f>
        <v>9461</v>
      </c>
    </row>
    <row r="14" spans="2:15" ht="13.5" customHeight="1" x14ac:dyDescent="0.3">
      <c r="B14" s="40">
        <v>8</v>
      </c>
      <c r="C14" s="64">
        <v>4446</v>
      </c>
      <c r="D14" s="48">
        <v>989</v>
      </c>
      <c r="E14" s="38">
        <f>D14/($K$20+$O$58)</f>
        <v>5.878856327646674E-2</v>
      </c>
      <c r="F14" s="36">
        <f>SUM(E$7:E14)</f>
        <v>0.33008381382630919</v>
      </c>
      <c r="G14" s="36">
        <f t="shared" si="1"/>
        <v>1.6504190691315458E-2</v>
      </c>
      <c r="I14" s="34">
        <v>8</v>
      </c>
      <c r="J14" s="34">
        <f>RiftStage!E45</f>
        <v>1101</v>
      </c>
      <c r="K14" s="57">
        <f>RiftStage!F45</f>
        <v>4085</v>
      </c>
      <c r="M14" s="34">
        <v>8</v>
      </c>
      <c r="N14" s="34">
        <f>TranscendentStage!F13</f>
        <v>610</v>
      </c>
      <c r="O14" s="34">
        <f>TranscendentStage!G13</f>
        <v>9519</v>
      </c>
    </row>
    <row r="15" spans="2:15" ht="13.5" customHeight="1" x14ac:dyDescent="0.3">
      <c r="B15" s="40">
        <v>9</v>
      </c>
      <c r="C15" s="64">
        <v>5559</v>
      </c>
      <c r="D15" s="48">
        <v>1113</v>
      </c>
      <c r="E15" s="38">
        <f t="shared" si="0"/>
        <v>6.6159424597277541E-2</v>
      </c>
      <c r="F15" s="36">
        <f>SUM(E$7:E15)</f>
        <v>0.39624323842358672</v>
      </c>
      <c r="G15" s="36">
        <f t="shared" si="1"/>
        <v>1.9812161921179336E-2</v>
      </c>
      <c r="I15" s="34">
        <v>9</v>
      </c>
      <c r="J15" s="34">
        <f>RiftStage!E50</f>
        <v>1113</v>
      </c>
      <c r="K15" s="57">
        <f>RiftStage!F50</f>
        <v>4193</v>
      </c>
      <c r="M15" s="34">
        <v>9</v>
      </c>
      <c r="N15" s="34">
        <f>TranscendentStage!F14</f>
        <v>619</v>
      </c>
      <c r="O15" s="34">
        <f>TranscendentStage!G14</f>
        <v>9578</v>
      </c>
    </row>
    <row r="16" spans="2:15" ht="13.5" customHeight="1" x14ac:dyDescent="0.3">
      <c r="B16" s="40">
        <v>10</v>
      </c>
      <c r="C16" s="64">
        <v>6797</v>
      </c>
      <c r="D16" s="48">
        <v>1238</v>
      </c>
      <c r="E16" s="38">
        <f t="shared" si="0"/>
        <v>7.3589728348094866E-2</v>
      </c>
      <c r="F16" s="36">
        <f>SUM(E$7:E16)</f>
        <v>0.46983296677168157</v>
      </c>
      <c r="G16" s="36">
        <f t="shared" si="1"/>
        <v>2.3491648338584081E-2</v>
      </c>
      <c r="H16" s="37"/>
      <c r="I16" s="34">
        <v>10</v>
      </c>
      <c r="J16" s="34">
        <f>RiftStage!E55</f>
        <v>1126</v>
      </c>
      <c r="K16" s="57">
        <f>RiftStage!F55</f>
        <v>4298</v>
      </c>
      <c r="M16" s="34">
        <v>10</v>
      </c>
      <c r="N16" s="34">
        <f>TranscendentStage!F15</f>
        <v>628</v>
      </c>
      <c r="O16" s="34">
        <f>TranscendentStage!G15</f>
        <v>9636</v>
      </c>
    </row>
    <row r="17" spans="2:15" ht="13.5" customHeight="1" x14ac:dyDescent="0.3">
      <c r="B17" s="40">
        <v>11</v>
      </c>
      <c r="C17" s="64">
        <v>8159</v>
      </c>
      <c r="D17" s="48">
        <v>1362</v>
      </c>
      <c r="E17" s="38">
        <f t="shared" si="0"/>
        <v>8.0960589668905666E-2</v>
      </c>
      <c r="F17" s="36">
        <f>SUM(E$7:E17)</f>
        <v>0.55079355644058725</v>
      </c>
      <c r="G17" s="36">
        <f>F17/B$3*5</f>
        <v>2.753967782202936E-2</v>
      </c>
      <c r="H17" s="37"/>
      <c r="I17" s="34">
        <v>11</v>
      </c>
      <c r="J17" s="34">
        <f>RiftStage!E60</f>
        <v>1139</v>
      </c>
      <c r="K17" s="57">
        <f>RiftStage!F60</f>
        <v>4406</v>
      </c>
      <c r="M17" s="34">
        <v>11</v>
      </c>
      <c r="N17" s="34">
        <f>TranscendentStage!F16</f>
        <v>637</v>
      </c>
      <c r="O17" s="34">
        <f>TranscendentStage!G16</f>
        <v>9695</v>
      </c>
    </row>
    <row r="18" spans="2:15" ht="13.5" customHeight="1" x14ac:dyDescent="0.3">
      <c r="B18" s="40">
        <v>12</v>
      </c>
      <c r="C18" s="64">
        <v>9645</v>
      </c>
      <c r="D18" s="48">
        <v>1486</v>
      </c>
      <c r="E18" s="38">
        <f t="shared" si="0"/>
        <v>8.8331450989716453E-2</v>
      </c>
      <c r="F18" s="36">
        <f>SUM(E$7:E18)</f>
        <v>0.63912500743030365</v>
      </c>
      <c r="G18" s="36">
        <f t="shared" si="1"/>
        <v>3.1956250371515178E-2</v>
      </c>
      <c r="H18" s="37"/>
      <c r="I18" s="34">
        <v>12</v>
      </c>
      <c r="J18" s="34">
        <f>RiftStage!E65</f>
        <v>1152</v>
      </c>
      <c r="K18" s="57">
        <f>RiftStage!F65</f>
        <v>4513</v>
      </c>
      <c r="M18" s="34">
        <v>12</v>
      </c>
      <c r="N18" s="34">
        <f>TranscendentStage!F17</f>
        <v>647</v>
      </c>
      <c r="O18" s="34">
        <f>TranscendentStage!G17</f>
        <v>9753</v>
      </c>
    </row>
    <row r="19" spans="2:15" ht="13.5" customHeight="1" x14ac:dyDescent="0.3">
      <c r="B19" s="40">
        <v>13</v>
      </c>
      <c r="C19" s="64">
        <v>11256</v>
      </c>
      <c r="D19" s="48">
        <v>1611</v>
      </c>
      <c r="E19" s="38">
        <f t="shared" si="0"/>
        <v>9.5761754740533792E-2</v>
      </c>
      <c r="F19" s="36">
        <f>SUM(E$7:E19)</f>
        <v>0.73488676217083748</v>
      </c>
      <c r="G19" s="36">
        <f t="shared" si="1"/>
        <v>3.6744338108541878E-2</v>
      </c>
      <c r="H19" s="37"/>
      <c r="I19" s="34">
        <v>13</v>
      </c>
      <c r="J19" s="34">
        <f>RiftStage!E70</f>
        <v>1164</v>
      </c>
      <c r="K19" s="57">
        <f>RiftStage!F70</f>
        <v>4620</v>
      </c>
      <c r="M19" s="34">
        <v>13</v>
      </c>
      <c r="N19" s="34">
        <f>TranscendentStage!F18</f>
        <v>657</v>
      </c>
      <c r="O19" s="34">
        <f>TranscendentStage!G18</f>
        <v>9812</v>
      </c>
    </row>
    <row r="20" spans="2:15" ht="13.5" customHeight="1" x14ac:dyDescent="0.3">
      <c r="B20" s="40">
        <v>14</v>
      </c>
      <c r="C20" s="64">
        <v>12992</v>
      </c>
      <c r="D20" s="48">
        <v>1736</v>
      </c>
      <c r="E20" s="38">
        <f t="shared" si="0"/>
        <v>0.10319205849135113</v>
      </c>
      <c r="F20" s="36">
        <f>SUM(E$7:E20)</f>
        <v>0.83807882066218864</v>
      </c>
      <c r="G20" s="36">
        <f t="shared" si="1"/>
        <v>4.1903941033109432E-2</v>
      </c>
      <c r="H20" s="37"/>
      <c r="I20" s="34">
        <v>14</v>
      </c>
      <c r="J20" s="34">
        <f>RiftStage!E75</f>
        <v>1177</v>
      </c>
      <c r="K20" s="57">
        <f>RiftStage!F75</f>
        <v>4727</v>
      </c>
      <c r="M20" s="34">
        <v>14</v>
      </c>
      <c r="N20" s="34">
        <f>TranscendentStage!F19</f>
        <v>667</v>
      </c>
      <c r="O20" s="34">
        <f>TranscendentStage!G19</f>
        <v>9870</v>
      </c>
    </row>
    <row r="21" spans="2:15" ht="13.5" customHeight="1" x14ac:dyDescent="0.3">
      <c r="B21" s="40">
        <v>15</v>
      </c>
      <c r="C21" s="64">
        <v>14853</v>
      </c>
      <c r="D21" s="48">
        <v>1861</v>
      </c>
      <c r="E21" s="38">
        <f t="shared" si="0"/>
        <v>0.11062236224216845</v>
      </c>
      <c r="F21" s="36">
        <f>SUM(E$7:E21)</f>
        <v>0.94870118290435712</v>
      </c>
      <c r="G21" s="36">
        <f t="shared" si="1"/>
        <v>4.743505914521786E-2</v>
      </c>
      <c r="H21" s="37"/>
      <c r="I21" s="34">
        <v>15</v>
      </c>
      <c r="J21" s="34">
        <f>RiftStage!E80</f>
        <v>1190</v>
      </c>
      <c r="K21" s="57">
        <f>RiftStage!F80</f>
        <v>4835</v>
      </c>
      <c r="M21" s="34">
        <v>15</v>
      </c>
      <c r="N21" s="34">
        <f>TranscendentStage!F20</f>
        <v>677</v>
      </c>
      <c r="O21" s="34">
        <f>TranscendentStage!G20</f>
        <v>9929</v>
      </c>
    </row>
    <row r="22" spans="2:15" ht="13.5" customHeight="1" x14ac:dyDescent="0.3">
      <c r="B22" s="40">
        <v>16</v>
      </c>
      <c r="C22" s="64">
        <v>16839</v>
      </c>
      <c r="D22" s="48">
        <v>1986</v>
      </c>
      <c r="E22" s="38">
        <f t="shared" si="0"/>
        <v>0.11805266599298579</v>
      </c>
      <c r="F22" s="82">
        <f>SUM(E$7:E22)</f>
        <v>1.0667538488973429</v>
      </c>
      <c r="G22" s="36">
        <f t="shared" si="1"/>
        <v>5.3337692444867142E-2</v>
      </c>
      <c r="H22" s="37"/>
      <c r="I22" s="34">
        <v>16</v>
      </c>
      <c r="J22" s="34">
        <f>RiftStage!E85</f>
        <v>1203</v>
      </c>
      <c r="K22" s="57">
        <f>RiftStage!F85</f>
        <v>4941</v>
      </c>
      <c r="M22" s="34">
        <v>16</v>
      </c>
      <c r="N22" s="34">
        <f>TranscendentStage!F21</f>
        <v>687</v>
      </c>
      <c r="O22" s="34">
        <f>TranscendentStage!G21</f>
        <v>9988</v>
      </c>
    </row>
    <row r="23" spans="2:15" x14ac:dyDescent="0.3">
      <c r="B23" s="40">
        <v>17</v>
      </c>
      <c r="C23" s="64">
        <v>18950</v>
      </c>
      <c r="D23" s="48">
        <v>2111</v>
      </c>
      <c r="E23" s="38">
        <f t="shared" si="0"/>
        <v>0.12548296974380313</v>
      </c>
      <c r="F23" s="36">
        <f>SUM(E$7:E23)</f>
        <v>1.1922368186411461</v>
      </c>
      <c r="G23" s="36">
        <f t="shared" si="1"/>
        <v>5.9611840932057299E-2</v>
      </c>
      <c r="H23" s="37"/>
      <c r="I23" s="34">
        <v>17</v>
      </c>
      <c r="J23" s="34">
        <f>RiftStage!E90</f>
        <v>1215</v>
      </c>
      <c r="K23" s="57">
        <f>RiftStage!F90</f>
        <v>5049</v>
      </c>
      <c r="M23" s="34">
        <v>17</v>
      </c>
      <c r="N23" s="34">
        <f>TranscendentStage!F22</f>
        <v>697</v>
      </c>
      <c r="O23" s="34">
        <f>TranscendentStage!G22</f>
        <v>10046</v>
      </c>
    </row>
    <row r="24" spans="2:15" x14ac:dyDescent="0.3">
      <c r="B24" s="40">
        <v>18</v>
      </c>
      <c r="C24" s="64">
        <v>21186</v>
      </c>
      <c r="D24" s="48">
        <v>2236</v>
      </c>
      <c r="E24" s="38">
        <f t="shared" si="0"/>
        <v>0.13291327349462045</v>
      </c>
      <c r="F24" s="36">
        <f>SUM(E$7:E24)</f>
        <v>1.3251500921357664</v>
      </c>
      <c r="G24" s="36">
        <f t="shared" si="1"/>
        <v>6.6257504606788309E-2</v>
      </c>
      <c r="H24" s="37"/>
      <c r="I24" s="34">
        <v>18</v>
      </c>
      <c r="J24" s="34">
        <f>RiftStage!E95</f>
        <v>1228</v>
      </c>
      <c r="K24" s="57">
        <f>RiftStage!F95</f>
        <v>5156</v>
      </c>
      <c r="M24" s="34">
        <v>18</v>
      </c>
      <c r="N24" s="34">
        <f>TranscendentStage!F23</f>
        <v>707</v>
      </c>
      <c r="O24" s="34">
        <f>TranscendentStage!G23</f>
        <v>10105</v>
      </c>
    </row>
    <row r="25" spans="2:15" x14ac:dyDescent="0.3">
      <c r="B25" s="40">
        <v>19</v>
      </c>
      <c r="C25" s="64">
        <v>23547</v>
      </c>
      <c r="D25" s="48">
        <v>2361</v>
      </c>
      <c r="E25" s="38">
        <f t="shared" si="0"/>
        <v>0.14034357724543781</v>
      </c>
      <c r="F25" s="36">
        <f>SUM(E$7:E25)</f>
        <v>1.4654936693812042</v>
      </c>
      <c r="G25" s="36">
        <f t="shared" si="1"/>
        <v>7.3274683469060201E-2</v>
      </c>
      <c r="H25" s="37"/>
      <c r="I25" s="34">
        <v>19</v>
      </c>
      <c r="J25" s="34">
        <f>RiftStage!E100</f>
        <v>1241</v>
      </c>
      <c r="K25" s="57">
        <f>RiftStage!F100</f>
        <v>5264</v>
      </c>
      <c r="M25" s="34">
        <v>19</v>
      </c>
      <c r="N25" s="34">
        <f>TranscendentStage!F24</f>
        <v>718</v>
      </c>
      <c r="O25" s="34">
        <f>TranscendentStage!G24</f>
        <v>10163</v>
      </c>
    </row>
    <row r="26" spans="2:15" x14ac:dyDescent="0.3">
      <c r="B26" s="40">
        <v>20</v>
      </c>
      <c r="C26" s="64">
        <v>26033</v>
      </c>
      <c r="D26" s="48">
        <v>2486</v>
      </c>
      <c r="E26" s="38">
        <f t="shared" si="0"/>
        <v>0.14777388099625513</v>
      </c>
      <c r="F26" s="36">
        <f>SUM(E$7:E26)</f>
        <v>1.6132675503774594</v>
      </c>
      <c r="G26" s="36">
        <f t="shared" si="1"/>
        <v>8.0663377518872967E-2</v>
      </c>
      <c r="H26" s="37"/>
      <c r="I26" s="34">
        <v>20</v>
      </c>
      <c r="J26" s="34">
        <f>RiftStage!E105</f>
        <v>1254</v>
      </c>
      <c r="K26" s="57">
        <f>RiftStage!F105</f>
        <v>5371</v>
      </c>
      <c r="M26" s="34">
        <v>20</v>
      </c>
      <c r="N26" s="34">
        <f>TranscendentStage!F25</f>
        <v>729</v>
      </c>
      <c r="O26" s="34">
        <f>TranscendentStage!G25</f>
        <v>10222</v>
      </c>
    </row>
    <row r="27" spans="2:15" x14ac:dyDescent="0.3">
      <c r="B27" s="40">
        <v>21</v>
      </c>
      <c r="C27" s="64">
        <v>28645</v>
      </c>
      <c r="D27" s="48">
        <v>2612</v>
      </c>
      <c r="E27" s="38">
        <f t="shared" si="0"/>
        <v>0.15526362717707901</v>
      </c>
      <c r="F27" s="36">
        <f>SUM(E$7:E27)</f>
        <v>1.7685311775545385</v>
      </c>
      <c r="G27" s="36">
        <f t="shared" si="1"/>
        <v>8.8426558877726921E-2</v>
      </c>
      <c r="H27" s="37"/>
      <c r="I27" s="34">
        <v>21</v>
      </c>
      <c r="J27" s="34">
        <f>RiftStage!E110</f>
        <v>1266</v>
      </c>
      <c r="K27" s="57">
        <f>RiftStage!F110</f>
        <v>5479</v>
      </c>
      <c r="M27" s="34">
        <v>21</v>
      </c>
      <c r="N27" s="34">
        <f>TranscendentStage!F26</f>
        <v>740</v>
      </c>
      <c r="O27" s="34">
        <f>TranscendentStage!G26</f>
        <v>10281</v>
      </c>
    </row>
    <row r="28" spans="2:15" x14ac:dyDescent="0.3">
      <c r="B28" s="40">
        <v>22</v>
      </c>
      <c r="C28" s="64">
        <v>31383</v>
      </c>
      <c r="D28" s="48">
        <v>2738</v>
      </c>
      <c r="E28" s="38">
        <f t="shared" si="0"/>
        <v>0.16275337335790288</v>
      </c>
      <c r="F28" s="36">
        <f>SUM(E$7:E28)</f>
        <v>1.9312845509124414</v>
      </c>
      <c r="G28" s="36">
        <f t="shared" si="1"/>
        <v>9.6564227545622078E-2</v>
      </c>
      <c r="H28" s="37"/>
      <c r="I28" s="34">
        <v>22</v>
      </c>
      <c r="J28" s="34">
        <f>RiftStage!E115</f>
        <v>1279</v>
      </c>
      <c r="K28" s="57">
        <f>RiftStage!F115</f>
        <v>5587</v>
      </c>
      <c r="M28" s="34">
        <v>22</v>
      </c>
      <c r="N28" s="34">
        <f>TranscendentStage!F27</f>
        <v>751</v>
      </c>
      <c r="O28" s="34">
        <f>TranscendentStage!G27</f>
        <v>10339</v>
      </c>
    </row>
    <row r="29" spans="2:15" x14ac:dyDescent="0.3">
      <c r="B29" s="40">
        <v>23</v>
      </c>
      <c r="C29" s="64">
        <v>34246</v>
      </c>
      <c r="D29" s="48">
        <v>2863</v>
      </c>
      <c r="E29" s="38">
        <f t="shared" si="0"/>
        <v>0.1701836771087202</v>
      </c>
      <c r="F29" s="82">
        <f>SUM(E$7:E29)</f>
        <v>2.1014682280211616</v>
      </c>
      <c r="G29" s="36">
        <f t="shared" si="1"/>
        <v>0.10507341140105808</v>
      </c>
      <c r="H29" s="37"/>
      <c r="I29" s="34">
        <v>23</v>
      </c>
      <c r="J29" s="34">
        <f>RiftStage!E120</f>
        <v>1292</v>
      </c>
      <c r="K29" s="57">
        <f>RiftStage!F120</f>
        <v>5692</v>
      </c>
      <c r="M29" s="34">
        <v>23</v>
      </c>
      <c r="N29" s="34">
        <f>TranscendentStage!F28</f>
        <v>762</v>
      </c>
      <c r="O29" s="34">
        <f>TranscendentStage!G28</f>
        <v>10398</v>
      </c>
    </row>
    <row r="30" spans="2:15" x14ac:dyDescent="0.3">
      <c r="B30" s="40">
        <v>24</v>
      </c>
      <c r="C30" s="64">
        <v>37235</v>
      </c>
      <c r="D30" s="48">
        <v>2989</v>
      </c>
      <c r="E30" s="38">
        <f t="shared" si="0"/>
        <v>0.17767342328954408</v>
      </c>
      <c r="F30" s="36">
        <f>SUM(E$7:E30)</f>
        <v>2.2791416513107059</v>
      </c>
      <c r="G30" s="36">
        <f t="shared" si="1"/>
        <v>0.1139570825655353</v>
      </c>
      <c r="H30" s="37"/>
      <c r="I30" s="34">
        <v>24</v>
      </c>
      <c r="J30" s="34">
        <f>RiftStage!E125</f>
        <v>1305</v>
      </c>
      <c r="K30" s="57">
        <f>RiftStage!F125</f>
        <v>5799</v>
      </c>
      <c r="M30" s="34">
        <v>24</v>
      </c>
      <c r="N30" s="34">
        <f>TranscendentStage!F29</f>
        <v>773</v>
      </c>
      <c r="O30" s="34">
        <f>TranscendentStage!G29</f>
        <v>10456</v>
      </c>
    </row>
    <row r="31" spans="2:15" x14ac:dyDescent="0.3">
      <c r="B31" s="40">
        <v>25</v>
      </c>
      <c r="C31" s="64">
        <v>40350</v>
      </c>
      <c r="D31" s="48">
        <v>3115</v>
      </c>
      <c r="E31" s="38">
        <f t="shared" si="0"/>
        <v>0.18516316947036796</v>
      </c>
      <c r="F31" s="36">
        <f>SUM(E$7:E31)</f>
        <v>2.464304820781074</v>
      </c>
      <c r="G31" s="36">
        <f t="shared" si="1"/>
        <v>0.12321524103905371</v>
      </c>
      <c r="H31" s="37"/>
      <c r="I31" s="34">
        <v>25</v>
      </c>
      <c r="J31" s="34">
        <f>RiftStage!E130</f>
        <v>1317</v>
      </c>
      <c r="K31" s="57">
        <f>RiftStage!F130</f>
        <v>5907</v>
      </c>
      <c r="M31" s="34">
        <v>25</v>
      </c>
      <c r="N31" s="34">
        <f>TranscendentStage!F30</f>
        <v>785</v>
      </c>
      <c r="O31" s="34">
        <f>TranscendentStage!G30</f>
        <v>10515</v>
      </c>
    </row>
    <row r="32" spans="2:15" x14ac:dyDescent="0.3">
      <c r="B32" s="40">
        <v>26</v>
      </c>
      <c r="C32" s="64">
        <v>43591</v>
      </c>
      <c r="D32" s="48">
        <v>3241</v>
      </c>
      <c r="E32" s="38">
        <f t="shared" si="0"/>
        <v>0.19265291565119183</v>
      </c>
      <c r="F32" s="36">
        <f>SUM(E$7:E32)</f>
        <v>2.6569577364322661</v>
      </c>
      <c r="G32" s="36">
        <f t="shared" si="1"/>
        <v>0.1328478868216133</v>
      </c>
      <c r="H32" s="37"/>
      <c r="I32" s="34">
        <v>26</v>
      </c>
      <c r="J32" s="34">
        <f>RiftStage!E135</f>
        <v>1330</v>
      </c>
      <c r="K32" s="57">
        <f>RiftStage!F135</f>
        <v>6014</v>
      </c>
      <c r="M32" s="34">
        <v>26</v>
      </c>
      <c r="N32" s="34">
        <f>TranscendentStage!F31</f>
        <v>797</v>
      </c>
      <c r="O32" s="34">
        <f>TranscendentStage!G31</f>
        <v>10574</v>
      </c>
    </row>
    <row r="33" spans="2:15" x14ac:dyDescent="0.3">
      <c r="B33" s="40">
        <v>27</v>
      </c>
      <c r="C33" s="64">
        <v>46958</v>
      </c>
      <c r="D33" s="48">
        <v>3367</v>
      </c>
      <c r="E33" s="38">
        <f t="shared" si="0"/>
        <v>0.20014266183201571</v>
      </c>
      <c r="F33" s="36">
        <f>SUM(E$7:E33)</f>
        <v>2.857100398264282</v>
      </c>
      <c r="G33" s="36">
        <f t="shared" si="1"/>
        <v>0.14285501991321409</v>
      </c>
      <c r="H33" s="37"/>
      <c r="I33" s="34">
        <v>27</v>
      </c>
      <c r="J33" s="34">
        <f>RiftStage!E140</f>
        <v>1343</v>
      </c>
      <c r="K33" s="57">
        <f>RiftStage!F140</f>
        <v>6121</v>
      </c>
      <c r="M33" s="34">
        <v>27</v>
      </c>
      <c r="N33" s="34">
        <f>TranscendentStage!F32</f>
        <v>809</v>
      </c>
      <c r="O33" s="34">
        <f>TranscendentStage!G32</f>
        <v>10632</v>
      </c>
    </row>
    <row r="34" spans="2:15" x14ac:dyDescent="0.3">
      <c r="B34" s="40">
        <v>28</v>
      </c>
      <c r="C34" s="64">
        <v>50452</v>
      </c>
      <c r="D34" s="48">
        <v>3494</v>
      </c>
      <c r="E34" s="38">
        <f t="shared" si="0"/>
        <v>0.2076918504428461</v>
      </c>
      <c r="F34" s="82">
        <f>SUM(E$7:E34)</f>
        <v>3.064792248707128</v>
      </c>
      <c r="G34" s="36">
        <f t="shared" si="1"/>
        <v>0.15323961243535639</v>
      </c>
      <c r="H34" s="37"/>
      <c r="I34" s="34">
        <v>28</v>
      </c>
      <c r="J34" s="34">
        <f>RiftStage!E145</f>
        <v>1356</v>
      </c>
      <c r="K34" s="57">
        <f>RiftStage!F145</f>
        <v>6229</v>
      </c>
      <c r="M34" s="34">
        <v>28</v>
      </c>
      <c r="N34" s="34">
        <f>TranscendentStage!F33</f>
        <v>821</v>
      </c>
      <c r="O34" s="34">
        <f>TranscendentStage!G33</f>
        <v>10691</v>
      </c>
    </row>
    <row r="35" spans="2:15" x14ac:dyDescent="0.3">
      <c r="B35" s="40">
        <v>29</v>
      </c>
      <c r="C35" s="64">
        <v>54072</v>
      </c>
      <c r="D35" s="48">
        <v>3620</v>
      </c>
      <c r="E35" s="38">
        <f t="shared" si="0"/>
        <v>0.21518159662366998</v>
      </c>
      <c r="F35" s="36">
        <f>SUM(E$7:E35)</f>
        <v>3.2799738453307978</v>
      </c>
      <c r="G35" s="36">
        <f t="shared" si="1"/>
        <v>0.16399869226653987</v>
      </c>
      <c r="H35" s="37"/>
      <c r="I35" s="34">
        <v>29</v>
      </c>
      <c r="J35" s="34">
        <f>RiftStage!E150</f>
        <v>1368</v>
      </c>
      <c r="K35" s="57">
        <f>RiftStage!F150</f>
        <v>6335</v>
      </c>
      <c r="M35" s="34">
        <v>29</v>
      </c>
      <c r="N35" s="34">
        <f>TranscendentStage!F34</f>
        <v>833</v>
      </c>
      <c r="O35" s="34">
        <f>TranscendentStage!G34</f>
        <v>10749</v>
      </c>
    </row>
    <row r="36" spans="2:15" x14ac:dyDescent="0.3">
      <c r="B36" s="40">
        <v>30</v>
      </c>
      <c r="C36" s="64">
        <v>57818</v>
      </c>
      <c r="D36" s="48">
        <v>3746</v>
      </c>
      <c r="E36" s="38">
        <f t="shared" si="0"/>
        <v>0.22267134280449385</v>
      </c>
      <c r="F36" s="36">
        <f>SUM(E$7:E36)</f>
        <v>3.5026451881352916</v>
      </c>
      <c r="G36" s="36">
        <f t="shared" si="1"/>
        <v>0.17513225940676458</v>
      </c>
      <c r="H36" s="37"/>
      <c r="I36" s="34">
        <v>30</v>
      </c>
      <c r="J36" s="34">
        <f>RiftStage!E155</f>
        <v>1381</v>
      </c>
      <c r="K36" s="57">
        <f>RiftStage!F155</f>
        <v>6443</v>
      </c>
      <c r="M36" s="34">
        <v>30</v>
      </c>
      <c r="N36" s="34">
        <f>TranscendentStage!F35</f>
        <v>845</v>
      </c>
      <c r="O36" s="34">
        <f>TranscendentStage!G35</f>
        <v>10808</v>
      </c>
    </row>
    <row r="37" spans="2:15" x14ac:dyDescent="0.3">
      <c r="B37" s="40">
        <v>31</v>
      </c>
      <c r="C37" s="64">
        <v>61691</v>
      </c>
      <c r="D37" s="48">
        <v>3873</v>
      </c>
      <c r="E37" s="77">
        <f>D37/($K$21+$O$61)</f>
        <v>0.22639855030104636</v>
      </c>
      <c r="F37" s="36">
        <f>SUM(E$7:E37)</f>
        <v>3.7290437384363377</v>
      </c>
      <c r="G37" s="36">
        <f t="shared" si="1"/>
        <v>0.18645218692181689</v>
      </c>
      <c r="H37" s="37"/>
      <c r="I37" s="34">
        <v>31</v>
      </c>
      <c r="J37" s="34">
        <f>RiftStage!E160</f>
        <v>1394</v>
      </c>
      <c r="K37" s="57">
        <f>RiftStage!F160</f>
        <v>6550</v>
      </c>
      <c r="M37" s="34">
        <v>31</v>
      </c>
      <c r="N37" s="34">
        <f>TranscendentStage!F36</f>
        <v>858</v>
      </c>
      <c r="O37" s="34">
        <f>TranscendentStage!G36</f>
        <v>10867</v>
      </c>
    </row>
    <row r="38" spans="2:15" x14ac:dyDescent="0.3">
      <c r="B38" s="40">
        <v>32</v>
      </c>
      <c r="C38" s="64">
        <v>65691</v>
      </c>
      <c r="D38" s="48">
        <v>4000</v>
      </c>
      <c r="E38" s="38">
        <f>D38/($K$21+$O$61)</f>
        <v>0.23382241187817851</v>
      </c>
      <c r="F38" s="36">
        <f>SUM(E$7:E38)</f>
        <v>3.9628661503145164</v>
      </c>
      <c r="G38" s="36">
        <f t="shared" si="1"/>
        <v>0.19814330751572584</v>
      </c>
      <c r="H38" s="37"/>
      <c r="I38" s="34">
        <v>32</v>
      </c>
      <c r="J38" s="34">
        <f>RiftStage!E165</f>
        <v>1406</v>
      </c>
      <c r="K38" s="57">
        <f>RiftStage!F165</f>
        <v>6657</v>
      </c>
      <c r="M38" s="34">
        <v>32</v>
      </c>
      <c r="N38" s="34">
        <f>TranscendentStage!F37</f>
        <v>871</v>
      </c>
      <c r="O38" s="34">
        <f>TranscendentStage!G37</f>
        <v>10925</v>
      </c>
    </row>
    <row r="39" spans="2:15" x14ac:dyDescent="0.3">
      <c r="B39" s="40">
        <v>33</v>
      </c>
      <c r="C39" s="64">
        <v>69818</v>
      </c>
      <c r="D39" s="48">
        <v>4127</v>
      </c>
      <c r="E39" s="38">
        <f t="shared" ref="E39:E102" si="2">D39/($K$21+$O$61)</f>
        <v>0.24124627345531069</v>
      </c>
      <c r="F39" s="82">
        <f>SUM(E$7:E39)</f>
        <v>4.2041124237698266</v>
      </c>
      <c r="G39" s="36">
        <f t="shared" si="1"/>
        <v>0.21020562118849132</v>
      </c>
      <c r="H39" s="37"/>
      <c r="I39" s="34">
        <v>33</v>
      </c>
      <c r="J39" s="34">
        <f>RiftStage!E170</f>
        <v>1419</v>
      </c>
      <c r="K39" s="57">
        <f>RiftStage!F170</f>
        <v>6765</v>
      </c>
      <c r="M39" s="34">
        <v>33</v>
      </c>
      <c r="N39" s="34">
        <f>TranscendentStage!F38</f>
        <v>884</v>
      </c>
      <c r="O39" s="34">
        <f>TranscendentStage!G38</f>
        <v>10983</v>
      </c>
    </row>
    <row r="40" spans="2:15" x14ac:dyDescent="0.3">
      <c r="B40" s="40">
        <v>34</v>
      </c>
      <c r="C40" s="64">
        <v>74072</v>
      </c>
      <c r="D40" s="48">
        <v>4254</v>
      </c>
      <c r="E40" s="38">
        <f t="shared" si="2"/>
        <v>0.24867013503244287</v>
      </c>
      <c r="F40" s="36">
        <f>SUM(E$7:E40)</f>
        <v>4.4527825588022694</v>
      </c>
      <c r="G40" s="36">
        <f t="shared" si="1"/>
        <v>0.22263912794011348</v>
      </c>
      <c r="H40" s="37"/>
      <c r="I40" s="34">
        <v>34</v>
      </c>
      <c r="J40" s="34">
        <f>RiftStage!E175</f>
        <v>1432</v>
      </c>
      <c r="K40" s="57">
        <f>RiftStage!F175</f>
        <v>6873</v>
      </c>
      <c r="M40" s="34">
        <v>34</v>
      </c>
      <c r="N40" s="34">
        <f>TranscendentStage!F39</f>
        <v>897</v>
      </c>
      <c r="O40" s="34">
        <f>TranscendentStage!G39</f>
        <v>11042</v>
      </c>
    </row>
    <row r="41" spans="2:15" x14ac:dyDescent="0.3">
      <c r="B41" s="40">
        <v>35</v>
      </c>
      <c r="C41" s="64">
        <v>78453</v>
      </c>
      <c r="D41" s="48">
        <v>4381</v>
      </c>
      <c r="E41" s="38">
        <f t="shared" si="2"/>
        <v>0.25609399660957505</v>
      </c>
      <c r="F41" s="36">
        <f>SUM(E$7:E41)</f>
        <v>4.7088765554118446</v>
      </c>
      <c r="G41" s="36">
        <f t="shared" si="1"/>
        <v>0.23544382777059222</v>
      </c>
      <c r="H41" s="37"/>
      <c r="I41" s="34">
        <v>35</v>
      </c>
      <c r="J41" s="34">
        <f>RiftStage!E180</f>
        <v>1445</v>
      </c>
      <c r="K41" s="57">
        <f>RiftStage!F180</f>
        <v>6979</v>
      </c>
      <c r="M41" s="34">
        <v>35</v>
      </c>
      <c r="N41" s="34">
        <f>TranscendentStage!F40</f>
        <v>910</v>
      </c>
      <c r="O41" s="34">
        <f>TranscendentStage!G40</f>
        <v>11100</v>
      </c>
    </row>
    <row r="42" spans="2:15" x14ac:dyDescent="0.3">
      <c r="B42" s="40">
        <v>36</v>
      </c>
      <c r="C42" s="64">
        <v>82961</v>
      </c>
      <c r="D42" s="48">
        <v>4508</v>
      </c>
      <c r="E42" s="38">
        <f t="shared" si="2"/>
        <v>0.2635178581867072</v>
      </c>
      <c r="F42" s="36">
        <f>SUM(E$7:E42)</f>
        <v>4.9723944135985514</v>
      </c>
      <c r="G42" s="36">
        <f t="shared" si="1"/>
        <v>0.24861972067992757</v>
      </c>
      <c r="H42" s="37"/>
      <c r="I42" s="34">
        <v>36</v>
      </c>
      <c r="J42" s="34">
        <f>RiftStage!E185</f>
        <v>1457</v>
      </c>
      <c r="K42" s="57">
        <f>RiftStage!F185</f>
        <v>7086</v>
      </c>
      <c r="M42" s="34">
        <v>36</v>
      </c>
      <c r="N42" s="34">
        <f>TranscendentStage!F41</f>
        <v>924</v>
      </c>
      <c r="O42" s="34">
        <f>TranscendentStage!G41</f>
        <v>11159</v>
      </c>
    </row>
    <row r="43" spans="2:15" x14ac:dyDescent="0.3">
      <c r="B43" s="40">
        <v>37</v>
      </c>
      <c r="C43" s="64">
        <v>87596</v>
      </c>
      <c r="D43" s="48">
        <v>4635</v>
      </c>
      <c r="E43" s="38">
        <f t="shared" si="2"/>
        <v>0.27094171976383935</v>
      </c>
      <c r="F43" s="82">
        <f>SUM(E$7:E43)</f>
        <v>5.2433361333623907</v>
      </c>
      <c r="G43" s="36">
        <f t="shared" si="1"/>
        <v>0.26216680666811953</v>
      </c>
      <c r="H43" s="37"/>
      <c r="I43" s="34">
        <v>37</v>
      </c>
      <c r="J43" s="34">
        <f>RiftStage!E190</f>
        <v>1470</v>
      </c>
      <c r="K43" s="57">
        <f>RiftStage!F190</f>
        <v>7193</v>
      </c>
      <c r="M43" s="34">
        <v>37</v>
      </c>
      <c r="N43" s="34">
        <f>TranscendentStage!F42</f>
        <v>938</v>
      </c>
      <c r="O43" s="34">
        <f>TranscendentStage!G42</f>
        <v>11217</v>
      </c>
    </row>
    <row r="44" spans="2:15" x14ac:dyDescent="0.3">
      <c r="B44" s="40">
        <v>38</v>
      </c>
      <c r="C44" s="64">
        <v>92358</v>
      </c>
      <c r="D44" s="48">
        <v>4762</v>
      </c>
      <c r="E44" s="38">
        <f t="shared" si="2"/>
        <v>0.27836558134097156</v>
      </c>
      <c r="F44" s="36">
        <f>SUM(E$7:E44)</f>
        <v>5.5217017147033625</v>
      </c>
      <c r="G44" s="36">
        <f t="shared" si="1"/>
        <v>0.2760850857351681</v>
      </c>
      <c r="H44" s="37"/>
      <c r="I44" s="34">
        <v>38</v>
      </c>
      <c r="J44" s="34">
        <f>RiftStage!E195</f>
        <v>1482</v>
      </c>
      <c r="K44" s="57">
        <f>RiftStage!F195</f>
        <v>7301</v>
      </c>
      <c r="M44" s="34">
        <v>38</v>
      </c>
      <c r="N44" s="34">
        <f>TranscendentStage!F43</f>
        <v>952</v>
      </c>
      <c r="O44" s="34">
        <f>TranscendentStage!G43</f>
        <v>11276</v>
      </c>
    </row>
    <row r="45" spans="2:15" x14ac:dyDescent="0.3">
      <c r="B45" s="40">
        <v>39</v>
      </c>
      <c r="C45" s="64">
        <v>97248</v>
      </c>
      <c r="D45" s="48">
        <v>4890</v>
      </c>
      <c r="E45" s="38">
        <f t="shared" si="2"/>
        <v>0.28584789852107323</v>
      </c>
      <c r="F45" s="36">
        <f>SUM(E$7:E45)</f>
        <v>5.8075496132244355</v>
      </c>
      <c r="G45" s="36">
        <f t="shared" si="1"/>
        <v>0.29037748066122182</v>
      </c>
      <c r="H45" s="37"/>
      <c r="I45" s="34">
        <v>39</v>
      </c>
      <c r="J45" s="34">
        <f>RiftStage!E200</f>
        <v>1496</v>
      </c>
      <c r="K45" s="57">
        <f>RiftStage!F200</f>
        <v>7407</v>
      </c>
      <c r="M45" s="34">
        <v>39</v>
      </c>
      <c r="N45" s="34">
        <f>TranscendentStage!F44</f>
        <v>966</v>
      </c>
      <c r="O45" s="34">
        <f>TranscendentStage!G44</f>
        <v>11334</v>
      </c>
    </row>
    <row r="46" spans="2:15" x14ac:dyDescent="0.3">
      <c r="B46" s="40">
        <v>40</v>
      </c>
      <c r="C46" s="64">
        <v>102266</v>
      </c>
      <c r="D46" s="48">
        <v>5018</v>
      </c>
      <c r="E46" s="38">
        <f t="shared" si="2"/>
        <v>0.29333021570117496</v>
      </c>
      <c r="F46" s="82">
        <f>SUM(E$7:E46)</f>
        <v>6.1008798289256108</v>
      </c>
      <c r="G46" s="36">
        <f t="shared" si="1"/>
        <v>0.30504399144628053</v>
      </c>
      <c r="H46" s="37"/>
      <c r="I46" s="34">
        <v>40</v>
      </c>
      <c r="J46" s="34">
        <f>RiftStage!E205</f>
        <v>1508</v>
      </c>
      <c r="K46" s="57">
        <f>RiftStage!F205</f>
        <v>7515</v>
      </c>
      <c r="M46" s="34">
        <v>40</v>
      </c>
      <c r="N46" s="34">
        <f>TranscendentStage!F45</f>
        <v>980</v>
      </c>
      <c r="O46" s="34">
        <f>TranscendentStage!G45</f>
        <v>11393</v>
      </c>
    </row>
    <row r="47" spans="2:15" x14ac:dyDescent="0.3">
      <c r="B47" s="40">
        <v>41</v>
      </c>
      <c r="C47" s="64">
        <v>107411</v>
      </c>
      <c r="D47" s="48">
        <v>5145</v>
      </c>
      <c r="E47" s="38">
        <f t="shared" si="2"/>
        <v>0.30075407727830711</v>
      </c>
      <c r="F47" s="36">
        <f>SUM(E$7:E47)</f>
        <v>6.4016339062039176</v>
      </c>
      <c r="G47" s="36">
        <f t="shared" si="1"/>
        <v>0.32008169531019587</v>
      </c>
      <c r="H47" s="37"/>
      <c r="M47" s="34">
        <v>41</v>
      </c>
      <c r="N47" s="34">
        <f>TranscendentStage!F46</f>
        <v>995</v>
      </c>
      <c r="O47" s="34">
        <f>TranscendentStage!G46</f>
        <v>11452</v>
      </c>
    </row>
    <row r="48" spans="2:15" x14ac:dyDescent="0.3">
      <c r="B48" s="40">
        <v>42</v>
      </c>
      <c r="C48" s="64">
        <v>112684</v>
      </c>
      <c r="D48" s="48">
        <v>5273</v>
      </c>
      <c r="E48" s="38">
        <f t="shared" si="2"/>
        <v>0.30823639445840884</v>
      </c>
      <c r="F48" s="36">
        <f>SUM(E$7:E48)</f>
        <v>6.7098703006623266</v>
      </c>
      <c r="G48" s="36">
        <f t="shared" si="1"/>
        <v>0.33549351503311631</v>
      </c>
      <c r="H48" s="37"/>
      <c r="M48" s="34">
        <v>42</v>
      </c>
      <c r="N48" s="34">
        <f>TranscendentStage!F47</f>
        <v>1010</v>
      </c>
      <c r="O48" s="34">
        <f>TranscendentStage!G47</f>
        <v>11510</v>
      </c>
    </row>
    <row r="49" spans="2:15" x14ac:dyDescent="0.3">
      <c r="B49" s="40">
        <v>43</v>
      </c>
      <c r="C49" s="64">
        <v>118085</v>
      </c>
      <c r="D49" s="48">
        <v>5401</v>
      </c>
      <c r="E49" s="38">
        <f t="shared" si="2"/>
        <v>0.31571871163851056</v>
      </c>
      <c r="F49" s="82">
        <f>SUM(E$7:E49)</f>
        <v>7.0255890123008369</v>
      </c>
      <c r="G49" s="36">
        <f t="shared" si="1"/>
        <v>0.35127945061504184</v>
      </c>
      <c r="H49" s="37"/>
      <c r="M49" s="34">
        <v>43</v>
      </c>
      <c r="N49" s="34">
        <f>TranscendentStage!F48</f>
        <v>1025</v>
      </c>
      <c r="O49" s="34">
        <f>TranscendentStage!G48</f>
        <v>11569</v>
      </c>
    </row>
    <row r="50" spans="2:15" x14ac:dyDescent="0.3">
      <c r="B50" s="40">
        <v>44</v>
      </c>
      <c r="C50" s="64">
        <v>123614</v>
      </c>
      <c r="D50" s="48">
        <v>5529</v>
      </c>
      <c r="E50" s="38">
        <f t="shared" si="2"/>
        <v>0.32320102881861229</v>
      </c>
      <c r="F50" s="36">
        <f>SUM(E$7:E50)</f>
        <v>7.3487900411194493</v>
      </c>
      <c r="G50" s="36">
        <f t="shared" si="1"/>
        <v>0.36743950205597242</v>
      </c>
      <c r="H50" s="37"/>
      <c r="M50" s="34">
        <v>44</v>
      </c>
      <c r="N50" s="34">
        <f>TranscendentStage!F49</f>
        <v>1040</v>
      </c>
      <c r="O50" s="34">
        <f>TranscendentStage!G49</f>
        <v>11627</v>
      </c>
    </row>
    <row r="51" spans="2:15" x14ac:dyDescent="0.3">
      <c r="B51" s="40">
        <v>45</v>
      </c>
      <c r="C51" s="64">
        <v>129271</v>
      </c>
      <c r="D51" s="48">
        <v>5657</v>
      </c>
      <c r="E51" s="38">
        <f t="shared" si="2"/>
        <v>0.33068334599871396</v>
      </c>
      <c r="F51" s="36">
        <f>SUM(E$7:E51)</f>
        <v>7.6794733871181631</v>
      </c>
      <c r="G51" s="36">
        <f t="shared" si="1"/>
        <v>0.38397366935590815</v>
      </c>
      <c r="H51" s="37"/>
      <c r="M51" s="34">
        <v>45</v>
      </c>
      <c r="N51" s="34">
        <f>TranscendentStage!F50</f>
        <v>1056</v>
      </c>
      <c r="O51" s="34">
        <f>TranscendentStage!G50</f>
        <v>11686</v>
      </c>
    </row>
    <row r="52" spans="2:15" x14ac:dyDescent="0.3">
      <c r="B52" s="40">
        <v>46</v>
      </c>
      <c r="C52" s="64">
        <v>135057</v>
      </c>
      <c r="D52" s="48">
        <v>5786</v>
      </c>
      <c r="E52" s="38">
        <f t="shared" si="2"/>
        <v>0.33822411878178521</v>
      </c>
      <c r="F52" s="82">
        <f>SUM(E$7:E52)</f>
        <v>8.0176975058999478</v>
      </c>
      <c r="G52" s="36">
        <f t="shared" si="1"/>
        <v>0.40088487529499739</v>
      </c>
      <c r="H52" s="37"/>
      <c r="M52" s="34">
        <v>46</v>
      </c>
      <c r="N52" s="34">
        <f>TranscendentStage!F51</f>
        <v>1072</v>
      </c>
      <c r="O52" s="34">
        <f>TranscendentStage!G51</f>
        <v>11745</v>
      </c>
    </row>
    <row r="53" spans="2:15" x14ac:dyDescent="0.3">
      <c r="B53" s="40">
        <v>47</v>
      </c>
      <c r="C53" s="64">
        <v>140971</v>
      </c>
      <c r="D53" s="48">
        <v>5914</v>
      </c>
      <c r="E53" s="38">
        <f t="shared" si="2"/>
        <v>0.34570643596188694</v>
      </c>
      <c r="F53" s="36">
        <f>SUM(E$7:E53)</f>
        <v>8.3634039418618347</v>
      </c>
      <c r="G53" s="36">
        <f t="shared" si="1"/>
        <v>0.41817019709309172</v>
      </c>
      <c r="H53" s="37"/>
      <c r="M53" s="34">
        <v>47</v>
      </c>
      <c r="N53" s="34">
        <f>TranscendentStage!F52</f>
        <v>1088</v>
      </c>
      <c r="O53" s="34">
        <f>TranscendentStage!G52</f>
        <v>11803</v>
      </c>
    </row>
    <row r="54" spans="2:15" x14ac:dyDescent="0.3">
      <c r="B54" s="40">
        <v>48</v>
      </c>
      <c r="C54" s="64">
        <v>147014</v>
      </c>
      <c r="D54" s="48">
        <v>6043</v>
      </c>
      <c r="E54" s="38">
        <f t="shared" si="2"/>
        <v>0.35324720874495819</v>
      </c>
      <c r="F54" s="36">
        <f>SUM(E$7:E54)</f>
        <v>8.7166511506067934</v>
      </c>
      <c r="G54" s="36">
        <f t="shared" si="1"/>
        <v>0.43583255753033967</v>
      </c>
      <c r="H54" s="37"/>
      <c r="M54" s="34">
        <v>48</v>
      </c>
      <c r="N54" s="34">
        <f>TranscendentStage!F53</f>
        <v>1104</v>
      </c>
      <c r="O54" s="34">
        <f>TranscendentStage!G53</f>
        <v>11862</v>
      </c>
    </row>
    <row r="55" spans="2:15" x14ac:dyDescent="0.3">
      <c r="B55" s="40">
        <v>49</v>
      </c>
      <c r="C55" s="64">
        <v>153185</v>
      </c>
      <c r="D55" s="48">
        <v>6171</v>
      </c>
      <c r="E55" s="38">
        <f t="shared" si="2"/>
        <v>0.36072952592505991</v>
      </c>
      <c r="F55" s="82">
        <f>SUM(E$7:E55)</f>
        <v>9.0773806765318525</v>
      </c>
      <c r="G55" s="36">
        <f t="shared" si="1"/>
        <v>0.45386903382659266</v>
      </c>
      <c r="H55" s="37"/>
      <c r="M55" s="34">
        <v>49</v>
      </c>
      <c r="N55" s="34">
        <f>TranscendentStage!F54</f>
        <v>1121</v>
      </c>
      <c r="O55" s="34">
        <f>TranscendentStage!G54</f>
        <v>11920</v>
      </c>
    </row>
    <row r="56" spans="2:15" x14ac:dyDescent="0.3">
      <c r="B56" s="62">
        <v>50</v>
      </c>
      <c r="C56" s="65">
        <v>159485</v>
      </c>
      <c r="D56" s="55">
        <v>6300</v>
      </c>
      <c r="E56" s="56">
        <f t="shared" si="2"/>
        <v>0.36827029870813116</v>
      </c>
      <c r="F56" s="53">
        <f>SUM(E$7:E56)</f>
        <v>9.4456509752399835</v>
      </c>
      <c r="G56" s="53">
        <f>F56/B$3*5</f>
        <v>0.47228254876199915</v>
      </c>
      <c r="H56" s="37"/>
      <c r="M56" s="34">
        <v>50</v>
      </c>
      <c r="N56" s="34">
        <f>TranscendentStage!F55</f>
        <v>1138</v>
      </c>
      <c r="O56" s="34">
        <f>TranscendentStage!G55</f>
        <v>11979</v>
      </c>
    </row>
    <row r="57" spans="2:15" x14ac:dyDescent="0.3">
      <c r="B57" s="3">
        <v>51</v>
      </c>
      <c r="C57" s="64">
        <v>165914</v>
      </c>
      <c r="D57" s="48">
        <v>6429</v>
      </c>
      <c r="E57" s="38">
        <f t="shared" si="2"/>
        <v>0.37581107149120241</v>
      </c>
      <c r="F57" s="36">
        <f>SUM(E$7:E57)</f>
        <v>9.8214620467311864</v>
      </c>
      <c r="G57" s="36">
        <f t="shared" si="1"/>
        <v>0.49107310233655932</v>
      </c>
      <c r="M57" s="34">
        <v>51</v>
      </c>
      <c r="N57" s="34">
        <f>TranscendentStage!F56</f>
        <v>1155</v>
      </c>
      <c r="O57" s="34">
        <f>TranscendentStage!G56</f>
        <v>12038</v>
      </c>
    </row>
    <row r="58" spans="2:15" x14ac:dyDescent="0.3">
      <c r="B58" s="3">
        <v>52</v>
      </c>
      <c r="C58" s="64">
        <v>172472</v>
      </c>
      <c r="D58" s="48">
        <v>6558</v>
      </c>
      <c r="E58" s="38">
        <f t="shared" si="2"/>
        <v>0.38335184427427371</v>
      </c>
      <c r="F58" s="82">
        <f>SUM(E$7:E58)</f>
        <v>10.204813891005459</v>
      </c>
      <c r="G58" s="36">
        <f t="shared" si="1"/>
        <v>0.51024069455027299</v>
      </c>
      <c r="M58" s="34">
        <v>52</v>
      </c>
      <c r="N58" s="34">
        <f>TranscendentStage!F57</f>
        <v>1172</v>
      </c>
      <c r="O58" s="34">
        <f>TranscendentStage!G57</f>
        <v>12096</v>
      </c>
    </row>
    <row r="59" spans="2:15" x14ac:dyDescent="0.3">
      <c r="B59" s="3">
        <v>53</v>
      </c>
      <c r="C59" s="64">
        <v>179159</v>
      </c>
      <c r="D59" s="48">
        <v>6687</v>
      </c>
      <c r="E59" s="38">
        <f t="shared" si="2"/>
        <v>0.39089261705734496</v>
      </c>
      <c r="F59" s="36">
        <f>SUM(E$7:E59)</f>
        <v>10.595706508062804</v>
      </c>
      <c r="G59" s="36">
        <f t="shared" si="1"/>
        <v>0.52978532540314016</v>
      </c>
      <c r="M59" s="34">
        <v>53</v>
      </c>
      <c r="N59" s="34">
        <f>TranscendentStage!F58</f>
        <v>1190</v>
      </c>
      <c r="O59" s="34">
        <f>TranscendentStage!G58</f>
        <v>12155</v>
      </c>
    </row>
    <row r="60" spans="2:15" x14ac:dyDescent="0.3">
      <c r="B60" s="3">
        <v>54</v>
      </c>
      <c r="C60" s="64">
        <v>185975</v>
      </c>
      <c r="D60" s="48">
        <v>6816</v>
      </c>
      <c r="E60" s="38">
        <f t="shared" si="2"/>
        <v>0.39843338984041621</v>
      </c>
      <c r="F60" s="36">
        <f>SUM(E$7:E60)</f>
        <v>10.994139897903221</v>
      </c>
      <c r="G60" s="36">
        <f t="shared" si="1"/>
        <v>0.54970699489516106</v>
      </c>
      <c r="M60" s="34">
        <v>54</v>
      </c>
      <c r="N60" s="34">
        <f>TranscendentStage!F59</f>
        <v>1208</v>
      </c>
      <c r="O60" s="34">
        <f>TranscendentStage!G59</f>
        <v>12213</v>
      </c>
    </row>
    <row r="61" spans="2:15" x14ac:dyDescent="0.3">
      <c r="B61" s="3">
        <v>55</v>
      </c>
      <c r="C61" s="64">
        <v>192920</v>
      </c>
      <c r="D61" s="48">
        <v>6945</v>
      </c>
      <c r="E61" s="38">
        <f t="shared" si="2"/>
        <v>0.40597416262348746</v>
      </c>
      <c r="F61" s="36">
        <f>SUM(E$7:E61)</f>
        <v>11.400114060526708</v>
      </c>
      <c r="G61" s="36">
        <f t="shared" si="1"/>
        <v>0.57000570302633535</v>
      </c>
      <c r="M61" s="34">
        <v>55</v>
      </c>
      <c r="N61" s="34">
        <f>TranscendentStage!F60</f>
        <v>1226</v>
      </c>
      <c r="O61" s="34">
        <f>TranscendentStage!G60</f>
        <v>12272</v>
      </c>
    </row>
    <row r="62" spans="2:15" x14ac:dyDescent="0.3">
      <c r="B62" s="3">
        <v>56</v>
      </c>
      <c r="C62" s="64">
        <v>199995</v>
      </c>
      <c r="D62" s="48">
        <v>7075</v>
      </c>
      <c r="E62" s="38">
        <f t="shared" si="2"/>
        <v>0.41357339100952828</v>
      </c>
      <c r="F62" s="36">
        <f>SUM(E$7:E62)</f>
        <v>11.813687451536236</v>
      </c>
      <c r="G62" s="36">
        <f t="shared" si="1"/>
        <v>0.59068437257681172</v>
      </c>
      <c r="M62" s="34">
        <v>56</v>
      </c>
      <c r="N62" s="34">
        <f>TranscendentStage!F61</f>
        <v>1244</v>
      </c>
      <c r="O62" s="34">
        <f>TranscendentStage!G61</f>
        <v>12331</v>
      </c>
    </row>
    <row r="63" spans="2:15" x14ac:dyDescent="0.3">
      <c r="B63" s="3">
        <v>57</v>
      </c>
      <c r="C63" s="64">
        <v>207199</v>
      </c>
      <c r="D63" s="48">
        <v>7204</v>
      </c>
      <c r="E63" s="38">
        <f t="shared" si="2"/>
        <v>0.42111416379259953</v>
      </c>
      <c r="F63" s="36">
        <f>SUM(E$7:E63)</f>
        <v>12.234801615328836</v>
      </c>
      <c r="G63" s="36">
        <f t="shared" si="1"/>
        <v>0.61174008076644182</v>
      </c>
      <c r="M63" s="34">
        <v>57</v>
      </c>
      <c r="N63" s="34">
        <f>TranscendentStage!F62</f>
        <v>1263</v>
      </c>
      <c r="O63" s="34">
        <f>TranscendentStage!G62</f>
        <v>12389</v>
      </c>
    </row>
    <row r="64" spans="2:15" x14ac:dyDescent="0.3">
      <c r="B64" s="3">
        <v>58</v>
      </c>
      <c r="C64" s="64">
        <v>214533</v>
      </c>
      <c r="D64" s="48">
        <v>7334</v>
      </c>
      <c r="E64" s="38">
        <f t="shared" si="2"/>
        <v>0.4287133921786403</v>
      </c>
      <c r="F64" s="36">
        <f>SUM(E$7:E64)</f>
        <v>12.663515007507476</v>
      </c>
      <c r="G64" s="36">
        <f t="shared" si="1"/>
        <v>0.63317575037537377</v>
      </c>
      <c r="M64" s="34">
        <v>58</v>
      </c>
      <c r="N64" s="34">
        <f>TranscendentStage!F63</f>
        <v>1282</v>
      </c>
      <c r="O64" s="34">
        <f>TranscendentStage!G63</f>
        <v>12447</v>
      </c>
    </row>
    <row r="65" spans="2:15" x14ac:dyDescent="0.3">
      <c r="B65" s="3">
        <v>59</v>
      </c>
      <c r="C65" s="64">
        <v>221997</v>
      </c>
      <c r="D65" s="48">
        <v>7464</v>
      </c>
      <c r="E65" s="38">
        <f t="shared" si="2"/>
        <v>0.43631262056468112</v>
      </c>
      <c r="F65" s="36">
        <f>SUM(E$7:E65)</f>
        <v>13.099827628072157</v>
      </c>
      <c r="G65" s="36">
        <f t="shared" si="1"/>
        <v>0.65499138140360791</v>
      </c>
      <c r="M65" s="34">
        <v>59</v>
      </c>
      <c r="N65" s="34">
        <f>TranscendentStage!F64</f>
        <v>1301</v>
      </c>
      <c r="O65" s="34">
        <f>TranscendentStage!G64</f>
        <v>12506</v>
      </c>
    </row>
    <row r="66" spans="2:15" x14ac:dyDescent="0.3">
      <c r="B66" s="3">
        <v>60</v>
      </c>
      <c r="C66" s="64">
        <v>229591</v>
      </c>
      <c r="D66" s="48">
        <v>7594</v>
      </c>
      <c r="E66" s="38">
        <f t="shared" si="2"/>
        <v>0.44391184895072194</v>
      </c>
      <c r="F66" s="36">
        <f>SUM(E$7:E66)</f>
        <v>13.543739477022879</v>
      </c>
      <c r="G66" s="36">
        <f t="shared" si="1"/>
        <v>0.6771869738511439</v>
      </c>
      <c r="M66" s="34">
        <v>60</v>
      </c>
      <c r="N66" s="34">
        <f>TranscendentStage!F65</f>
        <v>1321</v>
      </c>
      <c r="O66" s="34">
        <f>TranscendentStage!G65</f>
        <v>12564</v>
      </c>
    </row>
    <row r="67" spans="2:15" x14ac:dyDescent="0.3">
      <c r="B67" s="3">
        <v>61</v>
      </c>
      <c r="C67" s="64">
        <v>237315</v>
      </c>
      <c r="D67" s="48">
        <v>7724</v>
      </c>
      <c r="E67" s="38">
        <f t="shared" si="2"/>
        <v>0.45151107733676271</v>
      </c>
      <c r="F67" s="36">
        <f>SUM(E$7:E67)</f>
        <v>13.995250554359641</v>
      </c>
      <c r="G67" s="36">
        <f t="shared" si="1"/>
        <v>0.69976252771798209</v>
      </c>
      <c r="M67" s="34">
        <v>61</v>
      </c>
      <c r="N67" s="34">
        <f>TranscendentStage!F66</f>
        <v>1341</v>
      </c>
      <c r="O67" s="34">
        <f>TranscendentStage!G66</f>
        <v>12623</v>
      </c>
    </row>
    <row r="68" spans="2:15" x14ac:dyDescent="0.3">
      <c r="B68" s="3">
        <v>62</v>
      </c>
      <c r="C68" s="64">
        <v>245169</v>
      </c>
      <c r="D68" s="48">
        <v>7854</v>
      </c>
      <c r="E68" s="38">
        <f t="shared" si="2"/>
        <v>0.45911030572280354</v>
      </c>
      <c r="F68" s="36">
        <f>SUM(E$7:E68)</f>
        <v>14.454360860082446</v>
      </c>
      <c r="G68" s="36">
        <f t="shared" si="1"/>
        <v>0.72271804300412235</v>
      </c>
      <c r="M68" s="34">
        <v>62</v>
      </c>
      <c r="N68" s="34">
        <f>TranscendentStage!F67</f>
        <v>1361</v>
      </c>
      <c r="O68" s="34">
        <f>TranscendentStage!G67</f>
        <v>12681</v>
      </c>
    </row>
    <row r="69" spans="2:15" x14ac:dyDescent="0.3">
      <c r="B69" s="3">
        <v>63</v>
      </c>
      <c r="C69" s="64">
        <v>253153</v>
      </c>
      <c r="D69" s="48">
        <v>7984</v>
      </c>
      <c r="E69" s="38">
        <f t="shared" si="2"/>
        <v>0.46670953410884436</v>
      </c>
      <c r="F69" s="36">
        <f>SUM(E$7:E69)</f>
        <v>14.92107039419129</v>
      </c>
      <c r="G69" s="36">
        <f t="shared" si="1"/>
        <v>0.74605351970956457</v>
      </c>
      <c r="M69" s="34">
        <v>63</v>
      </c>
      <c r="N69" s="34">
        <f>TranscendentStage!F68</f>
        <v>1381</v>
      </c>
      <c r="O69" s="34">
        <f>TranscendentStage!G68</f>
        <v>12740</v>
      </c>
    </row>
    <row r="70" spans="2:15" x14ac:dyDescent="0.3">
      <c r="B70" s="3">
        <v>64</v>
      </c>
      <c r="C70" s="64">
        <v>261267</v>
      </c>
      <c r="D70" s="48">
        <v>8114</v>
      </c>
      <c r="E70" s="38">
        <f t="shared" si="2"/>
        <v>0.47430876249488513</v>
      </c>
      <c r="F70" s="36">
        <f>SUM(E$7:E70)</f>
        <v>15.395379156686175</v>
      </c>
      <c r="G70" s="36">
        <f t="shared" si="1"/>
        <v>0.76976895783430876</v>
      </c>
      <c r="M70" s="34">
        <v>64</v>
      </c>
      <c r="N70" s="34">
        <f>TranscendentStage!F69</f>
        <v>1402</v>
      </c>
      <c r="O70" s="34">
        <f>TranscendentStage!G69</f>
        <v>12798</v>
      </c>
    </row>
    <row r="71" spans="2:15" x14ac:dyDescent="0.3">
      <c r="B71" s="3">
        <v>65</v>
      </c>
      <c r="C71" s="64">
        <v>269512</v>
      </c>
      <c r="D71" s="48">
        <v>8245</v>
      </c>
      <c r="E71" s="38">
        <f t="shared" si="2"/>
        <v>0.48196644648389547</v>
      </c>
      <c r="F71" s="36">
        <f>SUM(E$7:E71)</f>
        <v>15.87734560317007</v>
      </c>
      <c r="G71" s="36">
        <f t="shared" ref="G71:G134" si="3">F71/B$3*5</f>
        <v>0.7938672801585035</v>
      </c>
      <c r="M71" s="34">
        <v>65</v>
      </c>
      <c r="N71" s="34">
        <f>TranscendentStage!F70</f>
        <v>1423</v>
      </c>
      <c r="O71" s="34">
        <f>TranscendentStage!G70</f>
        <v>12857</v>
      </c>
    </row>
    <row r="72" spans="2:15" x14ac:dyDescent="0.3">
      <c r="B72" s="3">
        <v>66</v>
      </c>
      <c r="C72" s="64">
        <v>277887</v>
      </c>
      <c r="D72" s="48">
        <v>8375</v>
      </c>
      <c r="E72" s="38">
        <f t="shared" si="2"/>
        <v>0.4895656748699363</v>
      </c>
      <c r="F72" s="36">
        <f>SUM(E$7:E72)</f>
        <v>16.366911278040007</v>
      </c>
      <c r="G72" s="36">
        <f t="shared" si="3"/>
        <v>0.81834556390200042</v>
      </c>
      <c r="M72" s="34">
        <v>66</v>
      </c>
      <c r="N72" s="34">
        <f>TranscendentStage!F71</f>
        <v>1444</v>
      </c>
      <c r="O72" s="34">
        <f>TranscendentStage!G71</f>
        <v>12916</v>
      </c>
    </row>
    <row r="73" spans="2:15" x14ac:dyDescent="0.3">
      <c r="B73" s="3">
        <v>67</v>
      </c>
      <c r="C73" s="64">
        <v>286393</v>
      </c>
      <c r="D73" s="48">
        <v>8506</v>
      </c>
      <c r="E73" s="38">
        <f t="shared" si="2"/>
        <v>0.49722335885894664</v>
      </c>
      <c r="F73" s="36">
        <f>SUM(E$7:E73)</f>
        <v>16.864134636898953</v>
      </c>
      <c r="G73" s="36">
        <f t="shared" si="3"/>
        <v>0.84320673184494765</v>
      </c>
      <c r="M73" s="34">
        <v>67</v>
      </c>
      <c r="N73" s="34">
        <f>TranscendentStage!F72</f>
        <v>1466</v>
      </c>
      <c r="O73" s="34">
        <f>TranscendentStage!G72</f>
        <v>12974</v>
      </c>
    </row>
    <row r="74" spans="2:15" x14ac:dyDescent="0.3">
      <c r="B74" s="3">
        <v>68</v>
      </c>
      <c r="C74" s="64">
        <v>295030</v>
      </c>
      <c r="D74" s="48">
        <v>8637</v>
      </c>
      <c r="E74" s="38">
        <f t="shared" si="2"/>
        <v>0.50488104284795698</v>
      </c>
      <c r="F74" s="36">
        <f>SUM(E$7:E74)</f>
        <v>17.369015679746909</v>
      </c>
      <c r="G74" s="36">
        <f>F74/B$3*5</f>
        <v>0.86845078398734543</v>
      </c>
      <c r="M74" s="34">
        <v>68</v>
      </c>
      <c r="N74" s="34">
        <f>TranscendentStage!F73</f>
        <v>1488</v>
      </c>
      <c r="O74" s="34">
        <f>TranscendentStage!G73</f>
        <v>13033</v>
      </c>
    </row>
    <row r="75" spans="2:15" x14ac:dyDescent="0.3">
      <c r="B75" s="3">
        <v>69</v>
      </c>
      <c r="C75" s="64">
        <v>303797</v>
      </c>
      <c r="D75" s="48">
        <v>8767</v>
      </c>
      <c r="E75" s="38">
        <f t="shared" si="2"/>
        <v>0.51248027123399775</v>
      </c>
      <c r="F75" s="36">
        <f>SUM(E$7:E75)</f>
        <v>17.881495950980906</v>
      </c>
      <c r="G75" s="36">
        <f t="shared" si="3"/>
        <v>0.89407479754904529</v>
      </c>
      <c r="M75" s="34">
        <v>69</v>
      </c>
      <c r="N75" s="34">
        <f>TranscendentStage!F74</f>
        <v>1510</v>
      </c>
      <c r="O75" s="34">
        <f>TranscendentStage!G74</f>
        <v>13091</v>
      </c>
    </row>
    <row r="76" spans="2:15" x14ac:dyDescent="0.3">
      <c r="B76" s="3">
        <v>70</v>
      </c>
      <c r="C76" s="64">
        <v>312695</v>
      </c>
      <c r="D76" s="48">
        <v>8898</v>
      </c>
      <c r="E76" s="38">
        <f t="shared" si="2"/>
        <v>0.5201379552230081</v>
      </c>
      <c r="F76" s="36">
        <f>SUM(E$7:E76)</f>
        <v>18.401633906203912</v>
      </c>
      <c r="G76" s="36">
        <f t="shared" si="3"/>
        <v>0.92008169531019557</v>
      </c>
      <c r="M76" s="34">
        <v>70</v>
      </c>
      <c r="N76" s="34">
        <f>TranscendentStage!F75</f>
        <v>1533</v>
      </c>
      <c r="O76" s="34">
        <f>TranscendentStage!G75</f>
        <v>13150</v>
      </c>
    </row>
    <row r="77" spans="2:15" x14ac:dyDescent="0.3">
      <c r="B77" s="3">
        <v>71</v>
      </c>
      <c r="C77" s="64">
        <v>321725</v>
      </c>
      <c r="D77" s="48">
        <v>9030</v>
      </c>
      <c r="E77" s="38">
        <f t="shared" si="2"/>
        <v>0.52785409481498802</v>
      </c>
      <c r="F77" s="36">
        <f>SUM(E$7:E77)</f>
        <v>18.9294880010189</v>
      </c>
      <c r="G77" s="36">
        <f t="shared" si="3"/>
        <v>0.94647440005094496</v>
      </c>
      <c r="M77" s="34">
        <v>71</v>
      </c>
      <c r="N77" s="34">
        <f>TranscendentStage!F76</f>
        <v>1556</v>
      </c>
      <c r="O77" s="34">
        <f>TranscendentStage!G76</f>
        <v>13209</v>
      </c>
    </row>
    <row r="78" spans="2:15" x14ac:dyDescent="0.3">
      <c r="B78" s="3">
        <v>72</v>
      </c>
      <c r="C78" s="64">
        <v>330886</v>
      </c>
      <c r="D78" s="48">
        <v>9161</v>
      </c>
      <c r="E78" s="38">
        <f t="shared" si="2"/>
        <v>0.53551177880399836</v>
      </c>
      <c r="F78" s="36">
        <f>SUM(E$7:E78)</f>
        <v>19.464999779822897</v>
      </c>
      <c r="G78" s="36">
        <f t="shared" si="3"/>
        <v>0.9732499889911449</v>
      </c>
      <c r="M78" s="34">
        <v>72</v>
      </c>
      <c r="N78" s="34">
        <f>TranscendentStage!F77</f>
        <v>1579</v>
      </c>
      <c r="O78" s="34">
        <f>TranscendentStage!G77</f>
        <v>13267</v>
      </c>
    </row>
    <row r="79" spans="2:15" x14ac:dyDescent="0.3">
      <c r="B79" s="3">
        <v>73</v>
      </c>
      <c r="C79" s="64">
        <v>340178</v>
      </c>
      <c r="D79" s="48">
        <v>9292</v>
      </c>
      <c r="E79" s="38">
        <f t="shared" si="2"/>
        <v>0.54316946279300871</v>
      </c>
      <c r="F79" s="36">
        <f>SUM(E$7:E79)</f>
        <v>20.008169242615907</v>
      </c>
      <c r="G79" s="36">
        <f t="shared" si="3"/>
        <v>1.0004084621307954</v>
      </c>
      <c r="M79" s="34">
        <v>73</v>
      </c>
      <c r="N79" s="34">
        <f>TranscendentStage!F78</f>
        <v>1603</v>
      </c>
      <c r="O79" s="34">
        <f>TranscendentStage!G78</f>
        <v>13326</v>
      </c>
    </row>
    <row r="80" spans="2:15" x14ac:dyDescent="0.3">
      <c r="B80" s="3">
        <v>74</v>
      </c>
      <c r="C80" s="64">
        <v>349601</v>
      </c>
      <c r="D80" s="48">
        <v>9423</v>
      </c>
      <c r="E80" s="38">
        <f t="shared" si="2"/>
        <v>0.55082714678201905</v>
      </c>
      <c r="F80" s="36">
        <f>SUM(E$7:E80)</f>
        <v>20.558996389397926</v>
      </c>
      <c r="G80" s="36">
        <f t="shared" si="3"/>
        <v>1.0279498194698964</v>
      </c>
      <c r="M80" s="34">
        <v>74</v>
      </c>
      <c r="N80" s="34">
        <f>TranscendentStage!F79</f>
        <v>1627</v>
      </c>
      <c r="O80" s="34">
        <f>TranscendentStage!G79</f>
        <v>13384</v>
      </c>
    </row>
    <row r="81" spans="2:15" x14ac:dyDescent="0.3">
      <c r="B81" s="3">
        <v>75</v>
      </c>
      <c r="C81" s="64">
        <v>359156</v>
      </c>
      <c r="D81" s="48">
        <v>9555</v>
      </c>
      <c r="E81" s="38">
        <f t="shared" si="2"/>
        <v>0.55854328637399897</v>
      </c>
      <c r="F81" s="36">
        <f>SUM(E$7:E81)</f>
        <v>21.117539675771926</v>
      </c>
      <c r="G81" s="36">
        <f t="shared" si="3"/>
        <v>1.0558769837885964</v>
      </c>
      <c r="M81" s="34">
        <v>75</v>
      </c>
      <c r="N81" s="34">
        <f>TranscendentStage!F80</f>
        <v>1651</v>
      </c>
      <c r="O81" s="34">
        <f>TranscendentStage!G80</f>
        <v>13443</v>
      </c>
    </row>
    <row r="82" spans="2:15" x14ac:dyDescent="0.3">
      <c r="B82" s="3">
        <v>76</v>
      </c>
      <c r="C82" s="64">
        <v>368843</v>
      </c>
      <c r="D82" s="48">
        <v>9687</v>
      </c>
      <c r="E82" s="38">
        <f t="shared" si="2"/>
        <v>0.56625942596597889</v>
      </c>
      <c r="F82" s="36">
        <f>SUM(E$7:E82)</f>
        <v>21.683799101737904</v>
      </c>
      <c r="G82" s="36">
        <f t="shared" si="3"/>
        <v>1.0841899550868952</v>
      </c>
      <c r="M82" s="34">
        <v>76</v>
      </c>
      <c r="N82" s="34">
        <f>TranscendentStage!F81</f>
        <v>1676</v>
      </c>
      <c r="O82" s="34">
        <f>TranscendentStage!G81</f>
        <v>13502</v>
      </c>
    </row>
    <row r="83" spans="2:15" x14ac:dyDescent="0.3">
      <c r="B83" s="3">
        <v>77</v>
      </c>
      <c r="C83" s="64">
        <v>378661</v>
      </c>
      <c r="D83" s="48">
        <v>9818</v>
      </c>
      <c r="E83" s="38">
        <f t="shared" si="2"/>
        <v>0.57391710995498924</v>
      </c>
      <c r="F83" s="36">
        <f>SUM(E$7:E83)</f>
        <v>22.257716211692895</v>
      </c>
      <c r="G83" s="36">
        <f t="shared" si="3"/>
        <v>1.1128858105846446</v>
      </c>
      <c r="M83" s="34">
        <v>77</v>
      </c>
      <c r="N83" s="34">
        <f>TranscendentStage!F82</f>
        <v>1701</v>
      </c>
      <c r="O83" s="34">
        <f>TranscendentStage!G82</f>
        <v>13560</v>
      </c>
    </row>
    <row r="84" spans="2:15" x14ac:dyDescent="0.3">
      <c r="B84" s="3">
        <v>78</v>
      </c>
      <c r="C84" s="64">
        <v>388611</v>
      </c>
      <c r="D84" s="48">
        <v>9950</v>
      </c>
      <c r="E84" s="38">
        <f t="shared" si="2"/>
        <v>0.58163324954696904</v>
      </c>
      <c r="F84" s="36">
        <f>SUM(E$7:E84)</f>
        <v>22.839349461239863</v>
      </c>
      <c r="G84" s="36">
        <f t="shared" si="3"/>
        <v>1.1419674730619931</v>
      </c>
      <c r="M84" s="34">
        <v>78</v>
      </c>
      <c r="N84" s="34">
        <f>TranscendentStage!F83</f>
        <v>1727</v>
      </c>
      <c r="O84" s="34">
        <f>TranscendentStage!G83</f>
        <v>13619</v>
      </c>
    </row>
    <row r="85" spans="2:15" x14ac:dyDescent="0.3">
      <c r="B85" s="3">
        <v>79</v>
      </c>
      <c r="C85" s="64">
        <v>398693</v>
      </c>
      <c r="D85" s="48">
        <v>10082</v>
      </c>
      <c r="E85" s="38">
        <f t="shared" si="2"/>
        <v>0.58934938913894896</v>
      </c>
      <c r="F85" s="36">
        <f>SUM(E$7:E85)</f>
        <v>23.428698850378812</v>
      </c>
      <c r="G85" s="36">
        <f t="shared" si="3"/>
        <v>1.1714349425189405</v>
      </c>
      <c r="M85" s="34">
        <v>79</v>
      </c>
      <c r="N85" s="34">
        <f>TranscendentStage!F84</f>
        <v>1753</v>
      </c>
      <c r="O85" s="34">
        <f>TranscendentStage!G84</f>
        <v>13677</v>
      </c>
    </row>
    <row r="86" spans="2:15" x14ac:dyDescent="0.3">
      <c r="B86" s="3">
        <v>80</v>
      </c>
      <c r="C86" s="64">
        <v>408907</v>
      </c>
      <c r="D86" s="48">
        <v>10214</v>
      </c>
      <c r="E86" s="38">
        <f t="shared" si="2"/>
        <v>0.59706552873092889</v>
      </c>
      <c r="F86" s="36">
        <f>SUM(E$7:E86)</f>
        <v>24.025764379109741</v>
      </c>
      <c r="G86" s="36">
        <f t="shared" si="3"/>
        <v>1.201288218955487</v>
      </c>
      <c r="M86" s="34">
        <v>80</v>
      </c>
      <c r="N86" s="34">
        <f>TranscendentStage!F85</f>
        <v>1779</v>
      </c>
      <c r="O86" s="34">
        <f>TranscendentStage!G85</f>
        <v>13736</v>
      </c>
    </row>
    <row r="87" spans="2:15" x14ac:dyDescent="0.3">
      <c r="B87" s="3">
        <v>81</v>
      </c>
      <c r="C87" s="64">
        <v>419254</v>
      </c>
      <c r="D87" s="48">
        <v>10347</v>
      </c>
      <c r="E87" s="38">
        <f t="shared" si="2"/>
        <v>0.60484012392587827</v>
      </c>
      <c r="F87" s="36">
        <f>SUM(E$7:E87)</f>
        <v>24.63060450303562</v>
      </c>
      <c r="G87" s="36">
        <f t="shared" si="3"/>
        <v>1.231530225151781</v>
      </c>
      <c r="M87" s="34">
        <v>81</v>
      </c>
      <c r="N87" s="34">
        <f>TranscendentStage!F86</f>
        <v>1806</v>
      </c>
      <c r="O87" s="34">
        <f>TranscendentStage!G86</f>
        <v>13795</v>
      </c>
    </row>
    <row r="88" spans="2:15" x14ac:dyDescent="0.3">
      <c r="B88" s="3">
        <v>82</v>
      </c>
      <c r="C88" s="64">
        <v>429733</v>
      </c>
      <c r="D88" s="48">
        <v>10479</v>
      </c>
      <c r="E88" s="38">
        <f t="shared" si="2"/>
        <v>0.61255626351785819</v>
      </c>
      <c r="F88" s="36">
        <f>SUM(E$7:E88)</f>
        <v>25.24316076655348</v>
      </c>
      <c r="G88" s="36">
        <f t="shared" si="3"/>
        <v>1.262158038327674</v>
      </c>
      <c r="M88" s="34">
        <v>82</v>
      </c>
      <c r="N88" s="34">
        <f>TranscendentStage!F87</f>
        <v>1833</v>
      </c>
      <c r="O88" s="34">
        <f>TranscendentStage!G87</f>
        <v>13853</v>
      </c>
    </row>
    <row r="89" spans="2:15" x14ac:dyDescent="0.3">
      <c r="B89" s="3">
        <v>83</v>
      </c>
      <c r="C89" s="64">
        <v>440344</v>
      </c>
      <c r="D89" s="48">
        <v>10611</v>
      </c>
      <c r="E89" s="38">
        <f t="shared" si="2"/>
        <v>0.62027240310983811</v>
      </c>
      <c r="F89" s="36">
        <f>SUM(E$7:E89)</f>
        <v>25.863433169663317</v>
      </c>
      <c r="G89" s="36">
        <f t="shared" si="3"/>
        <v>1.2931716584831658</v>
      </c>
      <c r="M89" s="34">
        <v>83</v>
      </c>
      <c r="N89" s="34">
        <f>TranscendentStage!F88</f>
        <v>1860</v>
      </c>
      <c r="O89" s="34">
        <f>TranscendentStage!G88</f>
        <v>13911</v>
      </c>
    </row>
    <row r="90" spans="2:15" x14ac:dyDescent="0.3">
      <c r="B90" s="3">
        <v>84</v>
      </c>
      <c r="C90" s="64">
        <v>451088</v>
      </c>
      <c r="D90" s="48">
        <v>10744</v>
      </c>
      <c r="E90" s="38">
        <f t="shared" si="2"/>
        <v>0.6280469983047875</v>
      </c>
      <c r="F90" s="36">
        <f>SUM(E$7:E90)</f>
        <v>26.491480167968103</v>
      </c>
      <c r="G90" s="36">
        <f t="shared" si="3"/>
        <v>1.324574008398405</v>
      </c>
      <c r="M90" s="34">
        <v>84</v>
      </c>
      <c r="N90" s="34">
        <f>TranscendentStage!F89</f>
        <v>1888</v>
      </c>
      <c r="O90" s="34">
        <f>TranscendentStage!G89</f>
        <v>13970</v>
      </c>
    </row>
    <row r="91" spans="2:15" x14ac:dyDescent="0.3">
      <c r="B91" s="3">
        <v>85</v>
      </c>
      <c r="C91" s="64">
        <v>461965</v>
      </c>
      <c r="D91" s="48">
        <v>10877</v>
      </c>
      <c r="E91" s="38">
        <f t="shared" si="2"/>
        <v>0.63582159349973699</v>
      </c>
      <c r="F91" s="36">
        <f>SUM(E$7:E91)</f>
        <v>27.127301761467841</v>
      </c>
      <c r="G91" s="36">
        <f t="shared" si="3"/>
        <v>1.3563650880733922</v>
      </c>
      <c r="M91" s="34">
        <v>85</v>
      </c>
      <c r="N91" s="34">
        <f>TranscendentStage!F90</f>
        <v>1916</v>
      </c>
      <c r="O91" s="34">
        <f>TranscendentStage!G90</f>
        <v>14028</v>
      </c>
    </row>
    <row r="92" spans="2:15" x14ac:dyDescent="0.3">
      <c r="B92" s="3">
        <v>86</v>
      </c>
      <c r="C92" s="64">
        <v>472974</v>
      </c>
      <c r="D92" s="48">
        <v>11009</v>
      </c>
      <c r="E92" s="38">
        <f t="shared" si="2"/>
        <v>0.6435377330917168</v>
      </c>
      <c r="F92" s="36">
        <f>SUM(E$7:E92)</f>
        <v>27.770839494559556</v>
      </c>
      <c r="G92" s="36">
        <f t="shared" si="3"/>
        <v>1.3885419747279779</v>
      </c>
      <c r="M92" s="34">
        <v>86</v>
      </c>
      <c r="N92" s="34">
        <f>TranscendentStage!F91</f>
        <v>1945</v>
      </c>
      <c r="O92" s="34">
        <f>TranscendentStage!G91</f>
        <v>14087</v>
      </c>
    </row>
    <row r="93" spans="2:15" x14ac:dyDescent="0.3">
      <c r="B93" s="3">
        <v>87</v>
      </c>
      <c r="C93" s="64">
        <v>484116</v>
      </c>
      <c r="D93" s="48">
        <v>11142</v>
      </c>
      <c r="E93" s="38">
        <f t="shared" si="2"/>
        <v>0.6513123282866663</v>
      </c>
      <c r="F93" s="36">
        <f>SUM(E$7:E93)</f>
        <v>28.422151822846224</v>
      </c>
      <c r="G93" s="36">
        <f t="shared" si="3"/>
        <v>1.4211075911423112</v>
      </c>
      <c r="M93" s="34">
        <v>87</v>
      </c>
      <c r="N93" s="34">
        <f>TranscendentStage!F92</f>
        <v>1974</v>
      </c>
      <c r="O93" s="34">
        <f>TranscendentStage!G92</f>
        <v>14145</v>
      </c>
    </row>
    <row r="94" spans="2:15" x14ac:dyDescent="0.3">
      <c r="B94" s="3">
        <v>88</v>
      </c>
      <c r="C94" s="64">
        <v>495391</v>
      </c>
      <c r="D94" s="48">
        <v>11275</v>
      </c>
      <c r="E94" s="38">
        <f t="shared" si="2"/>
        <v>0.65908692348161568</v>
      </c>
      <c r="F94" s="36">
        <f>SUM(E$7:E94)</f>
        <v>29.081238746327841</v>
      </c>
      <c r="G94" s="36">
        <f t="shared" si="3"/>
        <v>1.4540619373163921</v>
      </c>
      <c r="M94" s="34">
        <v>88</v>
      </c>
      <c r="N94" s="34">
        <f>TranscendentStage!F93</f>
        <v>2004</v>
      </c>
      <c r="O94" s="34">
        <f>TranscendentStage!G93</f>
        <v>14204</v>
      </c>
    </row>
    <row r="95" spans="2:15" x14ac:dyDescent="0.3">
      <c r="B95" s="3">
        <v>89</v>
      </c>
      <c r="C95" s="64">
        <v>506799</v>
      </c>
      <c r="D95" s="48">
        <v>11408</v>
      </c>
      <c r="E95" s="38">
        <f t="shared" si="2"/>
        <v>0.66686151867656518</v>
      </c>
      <c r="F95" s="36">
        <f>SUM(E$7:E95)</f>
        <v>29.748100265004407</v>
      </c>
      <c r="G95" s="36">
        <f t="shared" si="3"/>
        <v>1.4874050132502203</v>
      </c>
      <c r="M95" s="34">
        <v>89</v>
      </c>
      <c r="N95" s="34">
        <f>TranscendentStage!F94</f>
        <v>2034</v>
      </c>
      <c r="O95" s="34">
        <f>TranscendentStage!G94</f>
        <v>14262</v>
      </c>
    </row>
    <row r="96" spans="2:15" x14ac:dyDescent="0.3">
      <c r="B96" s="3">
        <v>90</v>
      </c>
      <c r="C96" s="64">
        <v>518341</v>
      </c>
      <c r="D96" s="48">
        <v>11542</v>
      </c>
      <c r="E96" s="38">
        <f t="shared" si="2"/>
        <v>0.67469456947448414</v>
      </c>
      <c r="F96" s="36">
        <f>SUM(E$7:E96)</f>
        <v>30.422794834478893</v>
      </c>
      <c r="G96" s="36">
        <f t="shared" si="3"/>
        <v>1.5211397417239447</v>
      </c>
      <c r="M96" s="34">
        <v>90</v>
      </c>
      <c r="N96" s="34">
        <f>TranscendentStage!F95</f>
        <v>2065</v>
      </c>
      <c r="O96" s="34">
        <f>TranscendentStage!G95</f>
        <v>14321</v>
      </c>
    </row>
    <row r="97" spans="2:15" x14ac:dyDescent="0.3">
      <c r="B97" s="3">
        <v>91</v>
      </c>
      <c r="C97" s="64">
        <v>530016</v>
      </c>
      <c r="D97" s="48">
        <v>11675</v>
      </c>
      <c r="E97" s="38">
        <f t="shared" si="2"/>
        <v>0.68246916466943353</v>
      </c>
      <c r="F97" s="36">
        <f>SUM(E$7:E97)</f>
        <v>31.105263999148328</v>
      </c>
      <c r="G97" s="36">
        <f t="shared" si="3"/>
        <v>1.5552631999574162</v>
      </c>
      <c r="M97" s="34">
        <v>91</v>
      </c>
      <c r="N97" s="34">
        <f>TranscendentStage!F96</f>
        <v>2096</v>
      </c>
      <c r="O97" s="34">
        <f>TranscendentStage!G96</f>
        <v>14380</v>
      </c>
    </row>
    <row r="98" spans="2:15" x14ac:dyDescent="0.3">
      <c r="B98" s="3">
        <v>92</v>
      </c>
      <c r="C98" s="64">
        <v>541824</v>
      </c>
      <c r="D98" s="48">
        <v>11808</v>
      </c>
      <c r="E98" s="38">
        <f t="shared" si="2"/>
        <v>0.69024375986438302</v>
      </c>
      <c r="F98" s="36">
        <f>SUM(E$7:E98)</f>
        <v>31.795507759012711</v>
      </c>
      <c r="G98" s="36">
        <f t="shared" si="3"/>
        <v>1.5897753879506356</v>
      </c>
      <c r="M98" s="34">
        <v>92</v>
      </c>
      <c r="N98" s="34">
        <f>TranscendentStage!F97</f>
        <v>2127</v>
      </c>
      <c r="O98" s="34">
        <f>TranscendentStage!G97</f>
        <v>14438</v>
      </c>
    </row>
    <row r="99" spans="2:15" x14ac:dyDescent="0.3">
      <c r="B99" s="3">
        <v>93</v>
      </c>
      <c r="C99" s="64">
        <v>553766</v>
      </c>
      <c r="D99" s="48">
        <v>11942</v>
      </c>
      <c r="E99" s="38">
        <f t="shared" si="2"/>
        <v>0.69807681066230198</v>
      </c>
      <c r="F99" s="36">
        <f>SUM(E$7:E99)</f>
        <v>32.493584569675015</v>
      </c>
      <c r="G99" s="36">
        <f t="shared" si="3"/>
        <v>1.6246792284837508</v>
      </c>
      <c r="M99" s="34">
        <v>93</v>
      </c>
      <c r="N99" s="34">
        <f>TranscendentStage!F98</f>
        <v>2159</v>
      </c>
      <c r="O99" s="34">
        <f>TranscendentStage!G98</f>
        <v>14497</v>
      </c>
    </row>
    <row r="100" spans="2:15" x14ac:dyDescent="0.3">
      <c r="B100" s="3">
        <v>94</v>
      </c>
      <c r="C100" s="64">
        <v>565842</v>
      </c>
      <c r="D100" s="48">
        <v>12076</v>
      </c>
      <c r="E100" s="38">
        <f t="shared" si="2"/>
        <v>0.70590986146022094</v>
      </c>
      <c r="F100" s="36">
        <f>SUM(E$7:E100)</f>
        <v>33.199494431135236</v>
      </c>
      <c r="G100" s="36">
        <f t="shared" si="3"/>
        <v>1.6599747215567617</v>
      </c>
      <c r="M100" s="34">
        <v>94</v>
      </c>
      <c r="N100" s="34">
        <f>TranscendentStage!F99</f>
        <v>2191</v>
      </c>
      <c r="O100" s="34">
        <f>TranscendentStage!G99</f>
        <v>14555</v>
      </c>
    </row>
    <row r="101" spans="2:15" x14ac:dyDescent="0.3">
      <c r="B101" s="3">
        <v>95</v>
      </c>
      <c r="C101" s="64">
        <v>578051</v>
      </c>
      <c r="D101" s="48">
        <v>12209</v>
      </c>
      <c r="E101" s="38">
        <f t="shared" si="2"/>
        <v>0.71368445665517044</v>
      </c>
      <c r="F101" s="36">
        <f>SUM(E$7:E101)</f>
        <v>33.913178887790409</v>
      </c>
      <c r="G101" s="36">
        <f t="shared" si="3"/>
        <v>1.6956589443895203</v>
      </c>
      <c r="M101" s="34">
        <v>95</v>
      </c>
      <c r="N101" s="34">
        <f>TranscendentStage!F100</f>
        <v>2224</v>
      </c>
      <c r="O101" s="34">
        <f>TranscendentStage!G100</f>
        <v>14614</v>
      </c>
    </row>
    <row r="102" spans="2:15" x14ac:dyDescent="0.3">
      <c r="B102" s="3">
        <v>96</v>
      </c>
      <c r="C102" s="64">
        <v>590394</v>
      </c>
      <c r="D102" s="48">
        <v>12343</v>
      </c>
      <c r="E102" s="38">
        <f t="shared" si="2"/>
        <v>0.7215175074530894</v>
      </c>
      <c r="F102" s="36">
        <f>SUM(E$7:E102)</f>
        <v>34.634696395243495</v>
      </c>
      <c r="G102" s="36">
        <f t="shared" si="3"/>
        <v>1.7317348197621749</v>
      </c>
      <c r="M102" s="34">
        <v>96</v>
      </c>
      <c r="N102" s="34">
        <f>TranscendentStage!F101</f>
        <v>2257</v>
      </c>
      <c r="O102" s="34">
        <f>TranscendentStage!G101</f>
        <v>14673</v>
      </c>
    </row>
    <row r="103" spans="2:15" x14ac:dyDescent="0.3">
      <c r="B103" s="3">
        <v>97</v>
      </c>
      <c r="C103" s="64">
        <v>602871</v>
      </c>
      <c r="D103" s="48">
        <v>12477</v>
      </c>
      <c r="E103" s="38">
        <f t="shared" ref="E103:E116" si="4">D103/($K$21+$O$61)</f>
        <v>0.72935055825100836</v>
      </c>
      <c r="F103" s="36">
        <f>SUM(E$7:E103)</f>
        <v>35.364046953494501</v>
      </c>
      <c r="G103" s="36">
        <f t="shared" si="3"/>
        <v>1.7682023476747251</v>
      </c>
      <c r="M103" s="34">
        <v>97</v>
      </c>
      <c r="N103" s="34">
        <f>TranscendentStage!F102</f>
        <v>2291</v>
      </c>
      <c r="O103" s="34">
        <f>TranscendentStage!G102</f>
        <v>14731</v>
      </c>
    </row>
    <row r="104" spans="2:15" x14ac:dyDescent="0.3">
      <c r="B104" s="3">
        <v>98</v>
      </c>
      <c r="C104" s="64">
        <v>615482</v>
      </c>
      <c r="D104" s="48">
        <v>12611</v>
      </c>
      <c r="E104" s="38">
        <f t="shared" si="4"/>
        <v>0.73718360904892732</v>
      </c>
      <c r="F104" s="36">
        <f>SUM(E$7:E104)</f>
        <v>36.101230562543428</v>
      </c>
      <c r="G104" s="36">
        <f t="shared" si="3"/>
        <v>1.8050615281271716</v>
      </c>
      <c r="M104" s="34">
        <v>98</v>
      </c>
      <c r="N104" s="34">
        <f>TranscendentStage!F103</f>
        <v>2325</v>
      </c>
      <c r="O104" s="34">
        <f>TranscendentStage!G103</f>
        <v>14790</v>
      </c>
    </row>
    <row r="105" spans="2:15" x14ac:dyDescent="0.3">
      <c r="B105" s="3">
        <v>99</v>
      </c>
      <c r="C105" s="64">
        <v>628228</v>
      </c>
      <c r="D105" s="48">
        <v>12746</v>
      </c>
      <c r="E105" s="38">
        <f t="shared" si="4"/>
        <v>0.74507511544981586</v>
      </c>
      <c r="F105" s="36">
        <f>SUM(E$7:E105)</f>
        <v>36.846305677993243</v>
      </c>
      <c r="G105" s="36">
        <f t="shared" si="3"/>
        <v>1.8423152838996621</v>
      </c>
      <c r="M105" s="34">
        <v>99</v>
      </c>
      <c r="N105" s="34">
        <f>TranscendentStage!F104</f>
        <v>2360</v>
      </c>
      <c r="O105" s="34">
        <f>TranscendentStage!G104</f>
        <v>14848</v>
      </c>
    </row>
    <row r="106" spans="2:15" x14ac:dyDescent="0.3">
      <c r="B106" s="54">
        <v>100</v>
      </c>
      <c r="C106" s="65">
        <v>641108</v>
      </c>
      <c r="D106" s="55">
        <v>12880</v>
      </c>
      <c r="E106" s="56">
        <f t="shared" si="4"/>
        <v>0.75290816624773482</v>
      </c>
      <c r="F106" s="53">
        <f>SUM(E$7:E106)</f>
        <v>37.599213844240978</v>
      </c>
      <c r="G106" s="53">
        <f t="shared" si="3"/>
        <v>1.8799606922120491</v>
      </c>
      <c r="M106" s="34">
        <v>100</v>
      </c>
      <c r="N106" s="34">
        <f>TranscendentStage!F105</f>
        <v>2395</v>
      </c>
      <c r="O106" s="34">
        <f>TranscendentStage!G105</f>
        <v>14907</v>
      </c>
    </row>
    <row r="107" spans="2:15" x14ac:dyDescent="0.3">
      <c r="B107" s="3">
        <v>101</v>
      </c>
      <c r="C107" s="64">
        <v>654122</v>
      </c>
      <c r="D107" s="48">
        <v>13014</v>
      </c>
      <c r="E107" s="38">
        <f t="shared" si="4"/>
        <v>0.76074121704565378</v>
      </c>
      <c r="F107" s="36">
        <f>SUM(E$7:E107)</f>
        <v>38.359955061286634</v>
      </c>
      <c r="G107" s="36">
        <f t="shared" si="3"/>
        <v>1.9179977530643315</v>
      </c>
      <c r="M107" s="34">
        <v>101</v>
      </c>
      <c r="N107" s="34">
        <f>TranscendentStage!F106</f>
        <v>2431</v>
      </c>
      <c r="O107" s="34">
        <f>TranscendentStage!G106</f>
        <v>14966</v>
      </c>
    </row>
    <row r="108" spans="2:15" x14ac:dyDescent="0.3">
      <c r="B108" s="3">
        <v>102</v>
      </c>
      <c r="C108" s="64">
        <v>667271</v>
      </c>
      <c r="D108" s="48">
        <v>13149</v>
      </c>
      <c r="E108" s="38">
        <f t="shared" si="4"/>
        <v>0.76863272344654232</v>
      </c>
      <c r="F108" s="36">
        <f>SUM(E$7:E108)</f>
        <v>39.128587784733178</v>
      </c>
      <c r="G108" s="36">
        <f t="shared" si="3"/>
        <v>1.9564293892366589</v>
      </c>
      <c r="M108" s="34">
        <v>102</v>
      </c>
      <c r="N108" s="34">
        <f>TranscendentStage!F107</f>
        <v>2467</v>
      </c>
      <c r="O108" s="34">
        <f>TranscendentStage!G107</f>
        <v>15024</v>
      </c>
    </row>
    <row r="109" spans="2:15" x14ac:dyDescent="0.3">
      <c r="B109" s="3">
        <v>103</v>
      </c>
      <c r="C109" s="64">
        <v>680555</v>
      </c>
      <c r="D109" s="48">
        <v>13284</v>
      </c>
      <c r="E109" s="38">
        <f t="shared" si="4"/>
        <v>0.77652422984743086</v>
      </c>
      <c r="F109" s="36">
        <f>SUM(E$7:E109)</f>
        <v>39.90511201458061</v>
      </c>
      <c r="G109" s="36">
        <f t="shared" si="3"/>
        <v>1.9952556007290303</v>
      </c>
      <c r="M109" s="34">
        <v>103</v>
      </c>
      <c r="N109" s="34">
        <f>TranscendentStage!F108</f>
        <v>2504</v>
      </c>
      <c r="O109" s="34">
        <f>TranscendentStage!G108</f>
        <v>15083</v>
      </c>
    </row>
    <row r="110" spans="2:15" x14ac:dyDescent="0.3">
      <c r="B110" s="3">
        <v>104</v>
      </c>
      <c r="C110" s="64">
        <v>693974</v>
      </c>
      <c r="D110" s="48">
        <v>13419</v>
      </c>
      <c r="E110" s="38">
        <f t="shared" si="4"/>
        <v>0.7844157362483194</v>
      </c>
      <c r="F110" s="36">
        <f>SUM(E$7:E110)</f>
        <v>40.68952775082893</v>
      </c>
      <c r="G110" s="36">
        <f t="shared" si="3"/>
        <v>2.0344763875414467</v>
      </c>
      <c r="M110" s="34">
        <v>104</v>
      </c>
      <c r="N110" s="34">
        <f>TranscendentStage!F109</f>
        <v>2542</v>
      </c>
      <c r="O110" s="34">
        <f>TranscendentStage!G109</f>
        <v>15141</v>
      </c>
    </row>
    <row r="111" spans="2:15" x14ac:dyDescent="0.3">
      <c r="B111" s="3">
        <v>105</v>
      </c>
      <c r="C111" s="64">
        <v>707527</v>
      </c>
      <c r="D111" s="48">
        <v>13553</v>
      </c>
      <c r="E111" s="38">
        <f t="shared" si="4"/>
        <v>0.79224878704623836</v>
      </c>
      <c r="F111" s="36">
        <f>SUM(E$7:E111)</f>
        <v>41.48177653787517</v>
      </c>
      <c r="G111" s="36">
        <f t="shared" si="3"/>
        <v>2.0740888268937585</v>
      </c>
      <c r="M111" s="34">
        <v>105</v>
      </c>
      <c r="N111" s="34">
        <f>TranscendentStage!F110</f>
        <v>2580</v>
      </c>
      <c r="O111" s="34">
        <f>TranscendentStage!G110</f>
        <v>15200</v>
      </c>
    </row>
    <row r="112" spans="2:15" x14ac:dyDescent="0.3">
      <c r="B112" s="3">
        <v>106</v>
      </c>
      <c r="C112" s="64">
        <v>721215</v>
      </c>
      <c r="D112" s="48">
        <v>13688</v>
      </c>
      <c r="E112" s="38">
        <f t="shared" si="4"/>
        <v>0.80014029344712689</v>
      </c>
      <c r="F112" s="36">
        <f>SUM(E$7:E112)</f>
        <v>42.281916831322299</v>
      </c>
      <c r="G112" s="36">
        <f t="shared" si="3"/>
        <v>2.1140958415661149</v>
      </c>
      <c r="M112" s="34">
        <v>106</v>
      </c>
      <c r="N112" s="34">
        <f>TranscendentStage!F111</f>
        <v>2619</v>
      </c>
      <c r="O112" s="34">
        <f>TranscendentStage!G111</f>
        <v>15259</v>
      </c>
    </row>
    <row r="113" spans="2:15" x14ac:dyDescent="0.3">
      <c r="B113" s="3">
        <v>107</v>
      </c>
      <c r="C113" s="64">
        <v>735039</v>
      </c>
      <c r="D113" s="48">
        <v>13824</v>
      </c>
      <c r="E113" s="38">
        <f t="shared" si="4"/>
        <v>0.80809025545098501</v>
      </c>
      <c r="F113" s="36">
        <f>SUM(E$7:E113)</f>
        <v>43.090007086773284</v>
      </c>
      <c r="G113" s="36">
        <f t="shared" si="3"/>
        <v>2.1545003543386643</v>
      </c>
      <c r="M113" s="34">
        <v>107</v>
      </c>
      <c r="N113" s="34">
        <f>TranscendentStage!F112</f>
        <v>2658</v>
      </c>
      <c r="O113" s="34">
        <f>TranscendentStage!G112</f>
        <v>15317</v>
      </c>
    </row>
    <row r="114" spans="2:15" x14ac:dyDescent="0.3">
      <c r="B114" s="3">
        <v>108</v>
      </c>
      <c r="C114" s="64">
        <v>748998</v>
      </c>
      <c r="D114" s="48">
        <v>13959</v>
      </c>
      <c r="E114" s="38">
        <f t="shared" si="4"/>
        <v>0.81598176185187354</v>
      </c>
      <c r="F114" s="36">
        <f>SUM(E$7:E114)</f>
        <v>43.905988848625157</v>
      </c>
      <c r="G114" s="36">
        <f t="shared" si="3"/>
        <v>2.1952994424312577</v>
      </c>
      <c r="M114" s="34">
        <v>108</v>
      </c>
      <c r="N114" s="34">
        <f>TranscendentStage!F113</f>
        <v>2698</v>
      </c>
      <c r="O114" s="34">
        <f>TranscendentStage!G113</f>
        <v>15375</v>
      </c>
    </row>
    <row r="115" spans="2:15" x14ac:dyDescent="0.3">
      <c r="B115" s="3">
        <v>109</v>
      </c>
      <c r="C115" s="64">
        <v>763092</v>
      </c>
      <c r="D115" s="48">
        <v>14094</v>
      </c>
      <c r="E115" s="38">
        <f t="shared" si="4"/>
        <v>0.82387326825276208</v>
      </c>
      <c r="F115" s="36">
        <f>SUM(E$7:E115)</f>
        <v>44.729862116877918</v>
      </c>
      <c r="G115" s="36">
        <f t="shared" si="3"/>
        <v>2.2364931058438957</v>
      </c>
      <c r="M115" s="34">
        <v>109</v>
      </c>
      <c r="N115" s="34">
        <f>TranscendentStage!F114</f>
        <v>2738</v>
      </c>
      <c r="O115" s="34">
        <f>TranscendentStage!G114</f>
        <v>15434</v>
      </c>
    </row>
    <row r="116" spans="2:15" x14ac:dyDescent="0.3">
      <c r="B116" s="3">
        <v>110</v>
      </c>
      <c r="C116" s="64">
        <v>777322</v>
      </c>
      <c r="D116" s="48">
        <v>14230</v>
      </c>
      <c r="E116" s="38">
        <f t="shared" si="4"/>
        <v>0.83182323025662008</v>
      </c>
      <c r="F116" s="36">
        <f>SUM(E$7:E116)</f>
        <v>45.561685347134535</v>
      </c>
      <c r="G116" s="36">
        <f t="shared" si="3"/>
        <v>2.2780842673567268</v>
      </c>
      <c r="M116" s="34">
        <v>110</v>
      </c>
      <c r="N116" s="34">
        <f>TranscendentStage!F115</f>
        <v>2779</v>
      </c>
      <c r="O116" s="34">
        <f>TranscendentStage!G115</f>
        <v>15492</v>
      </c>
    </row>
    <row r="117" spans="2:15" x14ac:dyDescent="0.3">
      <c r="B117" s="3">
        <v>111</v>
      </c>
      <c r="C117" s="64">
        <v>791687</v>
      </c>
      <c r="D117" s="48">
        <v>14365</v>
      </c>
      <c r="E117" s="77">
        <f>D117/($K$22+$O$64)</f>
        <v>0.82614446744881531</v>
      </c>
      <c r="F117" s="36">
        <f>SUM(E$7:E117)</f>
        <v>46.387829814583348</v>
      </c>
      <c r="G117" s="36">
        <f t="shared" si="3"/>
        <v>2.3193914907291675</v>
      </c>
      <c r="M117" s="34">
        <v>111</v>
      </c>
      <c r="N117" s="34">
        <f>TranscendentStage!F116</f>
        <v>2821</v>
      </c>
      <c r="O117" s="34">
        <f>TranscendentStage!G116</f>
        <v>15551</v>
      </c>
    </row>
    <row r="118" spans="2:15" x14ac:dyDescent="0.3">
      <c r="B118" s="3">
        <v>112</v>
      </c>
      <c r="C118" s="64">
        <v>806188</v>
      </c>
      <c r="D118" s="48">
        <v>14501</v>
      </c>
      <c r="E118" s="38">
        <f>D118/($K$22+$O$64)</f>
        <v>0.83396595353117087</v>
      </c>
      <c r="F118" s="36">
        <f>SUM(E$7:E118)</f>
        <v>47.221795768114518</v>
      </c>
      <c r="G118" s="36">
        <f t="shared" si="3"/>
        <v>2.3610897884057258</v>
      </c>
      <c r="M118" s="34">
        <v>112</v>
      </c>
      <c r="N118" s="34">
        <f>TranscendentStage!F117</f>
        <v>2863</v>
      </c>
      <c r="O118" s="34">
        <f>TranscendentStage!G117</f>
        <v>15609</v>
      </c>
    </row>
    <row r="119" spans="2:15" x14ac:dyDescent="0.3">
      <c r="B119" s="3">
        <v>113</v>
      </c>
      <c r="C119" s="64">
        <v>820825</v>
      </c>
      <c r="D119" s="48">
        <v>14637</v>
      </c>
      <c r="E119" s="38">
        <f t="shared" ref="E119:E182" si="5">D119/($K$22+$O$64)</f>
        <v>0.84178743961352653</v>
      </c>
      <c r="F119" s="36">
        <f>SUM(E$7:E119)</f>
        <v>48.063583207728044</v>
      </c>
      <c r="G119" s="36">
        <f t="shared" si="3"/>
        <v>2.4031791603864021</v>
      </c>
      <c r="M119" s="34">
        <v>113</v>
      </c>
      <c r="N119" s="34">
        <f>TranscendentStage!F118</f>
        <v>2906</v>
      </c>
      <c r="O119" s="34">
        <f>TranscendentStage!G118</f>
        <v>15668</v>
      </c>
    </row>
    <row r="120" spans="2:15" x14ac:dyDescent="0.3">
      <c r="B120" s="3">
        <v>114</v>
      </c>
      <c r="C120" s="64">
        <v>835598</v>
      </c>
      <c r="D120" s="48">
        <v>14773</v>
      </c>
      <c r="E120" s="38">
        <f t="shared" si="5"/>
        <v>0.8496089256958822</v>
      </c>
      <c r="F120" s="36">
        <f>SUM(E$7:E120)</f>
        <v>48.913192133423927</v>
      </c>
      <c r="G120" s="36">
        <f t="shared" si="3"/>
        <v>2.4456596066711964</v>
      </c>
      <c r="M120" s="34">
        <v>114</v>
      </c>
      <c r="N120" s="34">
        <f>TranscendentStage!F119</f>
        <v>2950</v>
      </c>
      <c r="O120" s="34">
        <f>TranscendentStage!G119</f>
        <v>15726</v>
      </c>
    </row>
    <row r="121" spans="2:15" x14ac:dyDescent="0.3">
      <c r="B121" s="3">
        <v>115</v>
      </c>
      <c r="C121" s="64">
        <v>850507</v>
      </c>
      <c r="D121" s="48">
        <v>14909</v>
      </c>
      <c r="E121" s="38">
        <f t="shared" si="5"/>
        <v>0.85743041177823787</v>
      </c>
      <c r="F121" s="36">
        <f>SUM(E$7:E121)</f>
        <v>49.770622545202166</v>
      </c>
      <c r="G121" s="36">
        <f t="shared" si="3"/>
        <v>2.4885311272601083</v>
      </c>
      <c r="M121" s="34">
        <v>115</v>
      </c>
      <c r="N121" s="34">
        <f>TranscendentStage!F120</f>
        <v>2994</v>
      </c>
      <c r="O121" s="34">
        <f>TranscendentStage!G120</f>
        <v>15785</v>
      </c>
    </row>
    <row r="122" spans="2:15" x14ac:dyDescent="0.3">
      <c r="B122" s="3">
        <v>116</v>
      </c>
      <c r="C122" s="64">
        <v>865552</v>
      </c>
      <c r="D122" s="48">
        <v>15045</v>
      </c>
      <c r="E122" s="38">
        <f t="shared" si="5"/>
        <v>0.86525189786059353</v>
      </c>
      <c r="F122" s="36">
        <f>SUM(E$7:E122)</f>
        <v>50.635874443062761</v>
      </c>
      <c r="G122" s="36">
        <f t="shared" si="3"/>
        <v>2.5317937221531377</v>
      </c>
      <c r="M122" s="34">
        <v>116</v>
      </c>
      <c r="N122" s="34">
        <f>TranscendentStage!F121</f>
        <v>3039</v>
      </c>
      <c r="O122" s="34">
        <f>TranscendentStage!G121</f>
        <v>15844</v>
      </c>
    </row>
    <row r="123" spans="2:15" x14ac:dyDescent="0.3">
      <c r="B123" s="3">
        <v>117</v>
      </c>
      <c r="C123" s="64">
        <v>880733</v>
      </c>
      <c r="D123" s="48">
        <v>15181</v>
      </c>
      <c r="E123" s="38">
        <f t="shared" si="5"/>
        <v>0.8730733839429492</v>
      </c>
      <c r="F123" s="36">
        <f>SUM(E$7:E123)</f>
        <v>51.508947827005713</v>
      </c>
      <c r="G123" s="36">
        <f t="shared" si="3"/>
        <v>2.5754473913502856</v>
      </c>
      <c r="M123" s="34">
        <v>117</v>
      </c>
      <c r="N123" s="34">
        <f>TranscendentStage!F122</f>
        <v>3085</v>
      </c>
      <c r="O123" s="34">
        <f>TranscendentStage!G122</f>
        <v>15903</v>
      </c>
    </row>
    <row r="124" spans="2:15" x14ac:dyDescent="0.3">
      <c r="B124" s="3">
        <v>118</v>
      </c>
      <c r="C124" s="64">
        <v>896050</v>
      </c>
      <c r="D124" s="48">
        <v>15317</v>
      </c>
      <c r="E124" s="38">
        <f t="shared" si="5"/>
        <v>0.88089487002530475</v>
      </c>
      <c r="F124" s="36">
        <f>SUM(E$7:E124)</f>
        <v>52.389842697031014</v>
      </c>
      <c r="G124" s="36">
        <f t="shared" si="3"/>
        <v>2.619492134851551</v>
      </c>
      <c r="M124" s="34">
        <v>118</v>
      </c>
      <c r="N124" s="34">
        <f>TranscendentStage!F123</f>
        <v>3131</v>
      </c>
      <c r="O124" s="34">
        <f>TranscendentStage!G123</f>
        <v>15962</v>
      </c>
    </row>
    <row r="125" spans="2:15" x14ac:dyDescent="0.3">
      <c r="B125" s="3">
        <v>119</v>
      </c>
      <c r="C125" s="64">
        <v>911504</v>
      </c>
      <c r="D125" s="48">
        <v>15454</v>
      </c>
      <c r="E125" s="38">
        <f t="shared" si="5"/>
        <v>0.8887738670347366</v>
      </c>
      <c r="F125" s="36">
        <f>SUM(E$7:E125)</f>
        <v>53.27861656406575</v>
      </c>
      <c r="G125" s="36">
        <f t="shared" si="3"/>
        <v>2.6639308282032874</v>
      </c>
      <c r="M125" s="34">
        <v>119</v>
      </c>
      <c r="N125" s="34">
        <f>TranscendentStage!F124</f>
        <v>3178</v>
      </c>
      <c r="O125" s="34">
        <f>TranscendentStage!G124</f>
        <v>16021</v>
      </c>
    </row>
    <row r="126" spans="2:15" x14ac:dyDescent="0.3">
      <c r="B126" s="3">
        <v>120</v>
      </c>
      <c r="C126" s="64">
        <v>927094</v>
      </c>
      <c r="D126" s="48">
        <v>15590</v>
      </c>
      <c r="E126" s="38">
        <f t="shared" si="5"/>
        <v>0.89659535311709226</v>
      </c>
      <c r="F126" s="36">
        <f>SUM(E$7:E126)</f>
        <v>54.175211917182843</v>
      </c>
      <c r="G126" s="36">
        <f t="shared" si="3"/>
        <v>2.7087605958591423</v>
      </c>
      <c r="M126" s="34">
        <v>120</v>
      </c>
      <c r="N126" s="34">
        <f>TranscendentStage!F125</f>
        <v>3226</v>
      </c>
      <c r="O126" s="34">
        <f>TranscendentStage!G125</f>
        <v>16080</v>
      </c>
    </row>
    <row r="127" spans="2:15" x14ac:dyDescent="0.3">
      <c r="B127" s="3">
        <v>121</v>
      </c>
      <c r="C127" s="64">
        <v>942821</v>
      </c>
      <c r="D127" s="48">
        <v>15727</v>
      </c>
      <c r="E127" s="38">
        <f t="shared" si="5"/>
        <v>0.904474350126524</v>
      </c>
      <c r="F127" s="36">
        <f>SUM(E$7:E127)</f>
        <v>55.07968626730937</v>
      </c>
      <c r="G127" s="36">
        <f t="shared" si="3"/>
        <v>2.7539843133654687</v>
      </c>
    </row>
    <row r="128" spans="2:15" x14ac:dyDescent="0.3">
      <c r="B128" s="3">
        <v>122</v>
      </c>
      <c r="C128" s="64">
        <v>958685</v>
      </c>
      <c r="D128" s="48">
        <v>15864</v>
      </c>
      <c r="E128" s="38">
        <f t="shared" si="5"/>
        <v>0.91235334713595584</v>
      </c>
      <c r="F128" s="36">
        <f>SUM(E$7:E128)</f>
        <v>55.992039614445325</v>
      </c>
      <c r="G128" s="36">
        <f t="shared" si="3"/>
        <v>2.7996019807222661</v>
      </c>
    </row>
    <row r="129" spans="2:7" x14ac:dyDescent="0.3">
      <c r="B129" s="3">
        <v>123</v>
      </c>
      <c r="C129" s="64">
        <v>974686</v>
      </c>
      <c r="D129" s="48">
        <v>16001</v>
      </c>
      <c r="E129" s="38">
        <f t="shared" si="5"/>
        <v>0.92023234414538757</v>
      </c>
      <c r="F129" s="36">
        <f>SUM(E$7:E129)</f>
        <v>56.912271958590715</v>
      </c>
      <c r="G129" s="36">
        <f t="shared" si="3"/>
        <v>2.8456135979295354</v>
      </c>
    </row>
    <row r="130" spans="2:7" x14ac:dyDescent="0.3">
      <c r="B130" s="3">
        <v>124</v>
      </c>
      <c r="C130" s="64">
        <v>990824</v>
      </c>
      <c r="D130" s="48">
        <v>16138</v>
      </c>
      <c r="E130" s="38">
        <f t="shared" si="5"/>
        <v>0.92811134115481941</v>
      </c>
      <c r="F130" s="36">
        <f>SUM(E$7:E130)</f>
        <v>57.840383299745532</v>
      </c>
      <c r="G130" s="36">
        <f t="shared" si="3"/>
        <v>2.8920191649872766</v>
      </c>
    </row>
    <row r="131" spans="2:7" x14ac:dyDescent="0.3">
      <c r="B131" s="3">
        <v>125</v>
      </c>
      <c r="C131" s="64">
        <v>1007099</v>
      </c>
      <c r="D131" s="48">
        <v>16275</v>
      </c>
      <c r="E131" s="38">
        <f t="shared" si="5"/>
        <v>0.93599033816425126</v>
      </c>
      <c r="F131" s="36">
        <f>SUM(E$7:E131)</f>
        <v>58.776373637909785</v>
      </c>
      <c r="G131" s="36">
        <f t="shared" si="3"/>
        <v>2.9388186818954893</v>
      </c>
    </row>
    <row r="132" spans="2:7" x14ac:dyDescent="0.3">
      <c r="B132" s="3">
        <v>126</v>
      </c>
      <c r="C132" s="64">
        <v>1023511</v>
      </c>
      <c r="D132" s="48">
        <v>16412</v>
      </c>
      <c r="E132" s="38">
        <f t="shared" si="5"/>
        <v>0.94386933517368299</v>
      </c>
      <c r="F132" s="36">
        <f>SUM(E$7:E132)</f>
        <v>59.720242973083465</v>
      </c>
      <c r="G132" s="36">
        <f t="shared" si="3"/>
        <v>2.9860121486541735</v>
      </c>
    </row>
    <row r="133" spans="2:7" x14ac:dyDescent="0.3">
      <c r="B133" s="3">
        <v>127</v>
      </c>
      <c r="C133" s="64">
        <v>1040061</v>
      </c>
      <c r="D133" s="48">
        <v>16550</v>
      </c>
      <c r="E133" s="38">
        <f t="shared" si="5"/>
        <v>0.9518058431101909</v>
      </c>
      <c r="F133" s="36">
        <f>SUM(E$7:E133)</f>
        <v>60.672048816193659</v>
      </c>
      <c r="G133" s="36">
        <f t="shared" si="3"/>
        <v>3.0336024408096831</v>
      </c>
    </row>
    <row r="134" spans="2:7" x14ac:dyDescent="0.3">
      <c r="B134" s="3">
        <v>128</v>
      </c>
      <c r="C134" s="64">
        <v>1056748</v>
      </c>
      <c r="D134" s="48">
        <v>16687</v>
      </c>
      <c r="E134" s="38">
        <f t="shared" si="5"/>
        <v>0.95968484011962274</v>
      </c>
      <c r="F134" s="36">
        <f>SUM(E$7:E134)</f>
        <v>61.63173365631328</v>
      </c>
      <c r="G134" s="36">
        <f t="shared" si="3"/>
        <v>3.0815866828156642</v>
      </c>
    </row>
    <row r="135" spans="2:7" x14ac:dyDescent="0.3">
      <c r="B135" s="3">
        <v>129</v>
      </c>
      <c r="C135" s="64">
        <v>1073573</v>
      </c>
      <c r="D135" s="48">
        <v>16825</v>
      </c>
      <c r="E135" s="38">
        <f t="shared" si="5"/>
        <v>0.96762134805613065</v>
      </c>
      <c r="F135" s="36">
        <f>SUM(E$7:E135)</f>
        <v>62.599355004369407</v>
      </c>
      <c r="G135" s="36">
        <f t="shared" ref="G135:G198" si="6">F135/B$3*5</f>
        <v>3.1299677502184702</v>
      </c>
    </row>
    <row r="136" spans="2:7" x14ac:dyDescent="0.3">
      <c r="B136" s="3">
        <v>130</v>
      </c>
      <c r="C136" s="64">
        <v>1090535</v>
      </c>
      <c r="D136" s="48">
        <v>16962</v>
      </c>
      <c r="E136" s="38">
        <f t="shared" si="5"/>
        <v>0.97550034506556249</v>
      </c>
      <c r="F136" s="36">
        <f>SUM(E$7:E136)</f>
        <v>63.574855349434969</v>
      </c>
      <c r="G136" s="36">
        <f t="shared" si="6"/>
        <v>3.1787427674717481</v>
      </c>
    </row>
    <row r="137" spans="2:7" x14ac:dyDescent="0.3">
      <c r="B137" s="3">
        <v>131</v>
      </c>
      <c r="C137" s="64">
        <v>1107635</v>
      </c>
      <c r="D137" s="48">
        <v>17100</v>
      </c>
      <c r="E137" s="38">
        <f t="shared" si="5"/>
        <v>0.9834368530020704</v>
      </c>
      <c r="F137" s="36">
        <f>SUM(E$7:E137)</f>
        <v>64.558292202437045</v>
      </c>
      <c r="G137" s="36">
        <f t="shared" si="6"/>
        <v>3.2279146101218519</v>
      </c>
    </row>
    <row r="138" spans="2:7" x14ac:dyDescent="0.3">
      <c r="B138" s="3">
        <v>132</v>
      </c>
      <c r="C138" s="64">
        <v>1124873</v>
      </c>
      <c r="D138" s="48">
        <v>17238</v>
      </c>
      <c r="E138" s="38">
        <f t="shared" si="5"/>
        <v>0.99137336093857831</v>
      </c>
      <c r="F138" s="36">
        <f>SUM(E$7:E138)</f>
        <v>65.549665563375626</v>
      </c>
      <c r="G138" s="36">
        <f t="shared" si="6"/>
        <v>3.2774832781687815</v>
      </c>
    </row>
    <row r="139" spans="2:7" x14ac:dyDescent="0.3">
      <c r="B139" s="3">
        <v>133</v>
      </c>
      <c r="C139" s="64">
        <v>1142249</v>
      </c>
      <c r="D139" s="48">
        <v>17376</v>
      </c>
      <c r="E139" s="38">
        <f t="shared" si="5"/>
        <v>0.99930986887508622</v>
      </c>
      <c r="F139" s="36">
        <f>SUM(E$7:E139)</f>
        <v>66.548975432250714</v>
      </c>
      <c r="G139" s="36">
        <f t="shared" si="6"/>
        <v>3.3274487716125356</v>
      </c>
    </row>
    <row r="140" spans="2:7" x14ac:dyDescent="0.3">
      <c r="B140" s="3">
        <v>134</v>
      </c>
      <c r="C140" s="64">
        <v>1159763</v>
      </c>
      <c r="D140" s="48">
        <v>17514</v>
      </c>
      <c r="E140" s="38">
        <f t="shared" si="5"/>
        <v>1.0072463768115942</v>
      </c>
      <c r="F140" s="36">
        <f>SUM(E$7:E140)</f>
        <v>67.556221809062308</v>
      </c>
      <c r="G140" s="36">
        <f t="shared" si="6"/>
        <v>3.3778110904531156</v>
      </c>
    </row>
    <row r="141" spans="2:7" x14ac:dyDescent="0.3">
      <c r="B141" s="3">
        <v>135</v>
      </c>
      <c r="C141" s="64">
        <v>1177416</v>
      </c>
      <c r="D141" s="48">
        <v>17653</v>
      </c>
      <c r="E141" s="38">
        <f t="shared" si="5"/>
        <v>1.0152403956751783</v>
      </c>
      <c r="F141" s="36">
        <f>SUM(E$7:E141)</f>
        <v>68.571462204737486</v>
      </c>
      <c r="G141" s="36">
        <f t="shared" si="6"/>
        <v>3.4285731102368744</v>
      </c>
    </row>
    <row r="142" spans="2:7" x14ac:dyDescent="0.3">
      <c r="B142" s="3">
        <v>136</v>
      </c>
      <c r="C142" s="64">
        <v>1195207</v>
      </c>
      <c r="D142" s="48">
        <v>17791</v>
      </c>
      <c r="E142" s="38">
        <f t="shared" si="5"/>
        <v>1.0231769036116862</v>
      </c>
      <c r="F142" s="36">
        <f>SUM(E$7:E142)</f>
        <v>69.59463910834917</v>
      </c>
      <c r="G142" s="36">
        <f t="shared" si="6"/>
        <v>3.4797319554174582</v>
      </c>
    </row>
    <row r="143" spans="2:7" x14ac:dyDescent="0.3">
      <c r="B143" s="3">
        <v>137</v>
      </c>
      <c r="C143" s="64">
        <v>1213136</v>
      </c>
      <c r="D143" s="48">
        <v>17929</v>
      </c>
      <c r="E143" s="38">
        <f t="shared" si="5"/>
        <v>1.0311134115481941</v>
      </c>
      <c r="F143" s="36">
        <f>SUM(E$7:E143)</f>
        <v>70.625752519897361</v>
      </c>
      <c r="G143" s="36">
        <f t="shared" si="6"/>
        <v>3.5312876259948678</v>
      </c>
    </row>
    <row r="144" spans="2:7" x14ac:dyDescent="0.3">
      <c r="B144" s="3">
        <v>138</v>
      </c>
      <c r="C144" s="64">
        <v>1231204</v>
      </c>
      <c r="D144" s="48">
        <v>18068</v>
      </c>
      <c r="E144" s="38">
        <f t="shared" si="5"/>
        <v>1.0391074304117782</v>
      </c>
      <c r="F144" s="36">
        <f>SUM(E$7:E144)</f>
        <v>71.664859950309136</v>
      </c>
      <c r="G144" s="36">
        <f t="shared" si="6"/>
        <v>3.5832429975154567</v>
      </c>
    </row>
    <row r="145" spans="2:7" x14ac:dyDescent="0.3">
      <c r="B145" s="3">
        <v>139</v>
      </c>
      <c r="C145" s="64">
        <v>1249411</v>
      </c>
      <c r="D145" s="48">
        <v>18207</v>
      </c>
      <c r="E145" s="38">
        <f t="shared" si="5"/>
        <v>1.0471014492753623</v>
      </c>
      <c r="F145" s="36">
        <f>SUM(E$7:E145)</f>
        <v>72.711961399584496</v>
      </c>
      <c r="G145" s="36">
        <f t="shared" si="6"/>
        <v>3.6355980699792245</v>
      </c>
    </row>
    <row r="146" spans="2:7" x14ac:dyDescent="0.3">
      <c r="B146" s="3">
        <v>140</v>
      </c>
      <c r="C146" s="64">
        <v>1267757</v>
      </c>
      <c r="D146" s="48">
        <v>18346</v>
      </c>
      <c r="E146" s="38">
        <f t="shared" si="5"/>
        <v>1.0550954681389464</v>
      </c>
      <c r="F146" s="36">
        <f>SUM(E$7:E146)</f>
        <v>73.76705686772344</v>
      </c>
      <c r="G146" s="36">
        <f t="shared" si="6"/>
        <v>3.6883528433861716</v>
      </c>
    </row>
    <row r="147" spans="2:7" x14ac:dyDescent="0.3">
      <c r="B147" s="3">
        <v>141</v>
      </c>
      <c r="C147" s="64">
        <v>1286242</v>
      </c>
      <c r="D147" s="48">
        <v>18485</v>
      </c>
      <c r="E147" s="38">
        <f t="shared" si="5"/>
        <v>1.0630894870025305</v>
      </c>
      <c r="F147" s="36">
        <f>SUM(E$7:E147)</f>
        <v>74.830146354725969</v>
      </c>
      <c r="G147" s="36">
        <f t="shared" si="6"/>
        <v>3.7415073177362985</v>
      </c>
    </row>
    <row r="148" spans="2:7" x14ac:dyDescent="0.3">
      <c r="B148" s="3">
        <v>142</v>
      </c>
      <c r="C148" s="64">
        <v>1304866</v>
      </c>
      <c r="D148" s="48">
        <v>18624</v>
      </c>
      <c r="E148" s="38">
        <f t="shared" si="5"/>
        <v>1.0710835058661146</v>
      </c>
      <c r="F148" s="36">
        <f>SUM(E$7:E148)</f>
        <v>75.901229860592082</v>
      </c>
      <c r="G148" s="36">
        <f t="shared" si="6"/>
        <v>3.7950614930296038</v>
      </c>
    </row>
    <row r="149" spans="2:7" x14ac:dyDescent="0.3">
      <c r="B149" s="3">
        <v>143</v>
      </c>
      <c r="C149" s="64">
        <v>1323629</v>
      </c>
      <c r="D149" s="48">
        <v>18763</v>
      </c>
      <c r="E149" s="38">
        <f t="shared" si="5"/>
        <v>1.0790775247296986</v>
      </c>
      <c r="F149" s="36">
        <f>SUM(E$7:E149)</f>
        <v>76.98030738532178</v>
      </c>
      <c r="G149" s="36">
        <f t="shared" si="6"/>
        <v>3.8490153692660889</v>
      </c>
    </row>
    <row r="150" spans="2:7" x14ac:dyDescent="0.3">
      <c r="B150" s="3">
        <v>144</v>
      </c>
      <c r="C150" s="64">
        <v>1342531</v>
      </c>
      <c r="D150" s="48">
        <v>18902</v>
      </c>
      <c r="E150" s="38">
        <f t="shared" si="5"/>
        <v>1.0870715435932827</v>
      </c>
      <c r="F150" s="36">
        <f>SUM(E$7:E150)</f>
        <v>78.067378928915062</v>
      </c>
      <c r="G150" s="36">
        <f t="shared" si="6"/>
        <v>3.9033689464457533</v>
      </c>
    </row>
    <row r="151" spans="2:7" x14ac:dyDescent="0.3">
      <c r="B151" s="3">
        <v>145</v>
      </c>
      <c r="C151" s="64">
        <v>1361572</v>
      </c>
      <c r="D151" s="48">
        <v>19041</v>
      </c>
      <c r="E151" s="38">
        <f t="shared" si="5"/>
        <v>1.0950655624568668</v>
      </c>
      <c r="F151" s="36">
        <f>SUM(E$7:E151)</f>
        <v>79.162444491371929</v>
      </c>
      <c r="G151" s="36">
        <f t="shared" si="6"/>
        <v>3.9581222245685965</v>
      </c>
    </row>
    <row r="152" spans="2:7" x14ac:dyDescent="0.3">
      <c r="B152" s="3">
        <v>146</v>
      </c>
      <c r="C152" s="64">
        <v>1380753</v>
      </c>
      <c r="D152" s="48">
        <v>19181</v>
      </c>
      <c r="E152" s="38">
        <f t="shared" si="5"/>
        <v>1.1031170922475271</v>
      </c>
      <c r="F152" s="36">
        <f>SUM(E$7:E152)</f>
        <v>80.265561583619458</v>
      </c>
      <c r="G152" s="36">
        <f t="shared" si="6"/>
        <v>4.0132780791809726</v>
      </c>
    </row>
    <row r="153" spans="2:7" x14ac:dyDescent="0.3">
      <c r="B153" s="3">
        <v>147</v>
      </c>
      <c r="C153" s="64">
        <v>1400074</v>
      </c>
      <c r="D153" s="48">
        <v>19321</v>
      </c>
      <c r="E153" s="38">
        <f t="shared" si="5"/>
        <v>1.1111686220381873</v>
      </c>
      <c r="F153" s="36">
        <f>SUM(E$7:E153)</f>
        <v>81.376730205657651</v>
      </c>
      <c r="G153" s="36">
        <f t="shared" si="6"/>
        <v>4.0688365102828827</v>
      </c>
    </row>
    <row r="154" spans="2:7" x14ac:dyDescent="0.3">
      <c r="B154" s="3">
        <v>148</v>
      </c>
      <c r="C154" s="64">
        <v>1419534</v>
      </c>
      <c r="D154" s="48">
        <v>19460</v>
      </c>
      <c r="E154" s="38">
        <f t="shared" si="5"/>
        <v>1.1191626409017714</v>
      </c>
      <c r="F154" s="36">
        <f>SUM(E$7:E154)</f>
        <v>82.495892846559428</v>
      </c>
      <c r="G154" s="36">
        <f t="shared" si="6"/>
        <v>4.1247946423279718</v>
      </c>
    </row>
    <row r="155" spans="2:7" x14ac:dyDescent="0.3">
      <c r="B155" s="3">
        <v>149</v>
      </c>
      <c r="C155" s="64">
        <v>1439134</v>
      </c>
      <c r="D155" s="48">
        <v>19600</v>
      </c>
      <c r="E155" s="38">
        <f t="shared" si="5"/>
        <v>1.1272141706924315</v>
      </c>
      <c r="F155" s="36">
        <f>SUM(E$7:E155)</f>
        <v>83.623107017251854</v>
      </c>
      <c r="G155" s="36">
        <f t="shared" si="6"/>
        <v>4.1811553508625927</v>
      </c>
    </row>
    <row r="156" spans="2:7" x14ac:dyDescent="0.3">
      <c r="B156" s="3">
        <v>150</v>
      </c>
      <c r="C156" s="64">
        <v>1458874</v>
      </c>
      <c r="D156" s="48">
        <v>19740</v>
      </c>
      <c r="E156" s="38">
        <f t="shared" si="5"/>
        <v>1.1352657004830917</v>
      </c>
      <c r="F156" s="36">
        <f>SUM(E$7:E156)</f>
        <v>84.758372717734943</v>
      </c>
      <c r="G156" s="36">
        <f t="shared" si="6"/>
        <v>4.2379186358867473</v>
      </c>
    </row>
    <row r="157" spans="2:7" hidden="1" x14ac:dyDescent="0.3">
      <c r="B157" s="3">
        <v>151</v>
      </c>
      <c r="C157" s="64">
        <v>1478754</v>
      </c>
      <c r="D157" s="48">
        <v>19880</v>
      </c>
      <c r="E157" s="38">
        <f t="shared" si="5"/>
        <v>1.143317230273752</v>
      </c>
      <c r="F157" s="36">
        <f>SUM(E$7:E157)</f>
        <v>85.901689948008695</v>
      </c>
      <c r="G157" s="36">
        <f t="shared" si="6"/>
        <v>4.2950844974004347</v>
      </c>
    </row>
    <row r="158" spans="2:7" hidden="1" x14ac:dyDescent="0.3">
      <c r="B158" s="3">
        <v>152</v>
      </c>
      <c r="C158" s="64">
        <v>1498774</v>
      </c>
      <c r="D158" s="48">
        <v>20020</v>
      </c>
      <c r="E158" s="38">
        <f t="shared" si="5"/>
        <v>1.1513687600644122</v>
      </c>
      <c r="F158" s="36">
        <f>SUM(E$7:E158)</f>
        <v>87.05305870807311</v>
      </c>
      <c r="G158" s="36">
        <f t="shared" si="6"/>
        <v>4.3526529354036549</v>
      </c>
    </row>
    <row r="159" spans="2:7" hidden="1" x14ac:dyDescent="0.3">
      <c r="B159" s="3">
        <v>153</v>
      </c>
      <c r="C159" s="64">
        <v>1518935</v>
      </c>
      <c r="D159" s="48">
        <v>20161</v>
      </c>
      <c r="E159" s="38">
        <f t="shared" si="5"/>
        <v>1.1594778007821487</v>
      </c>
      <c r="F159" s="36">
        <f>SUM(E$7:E159)</f>
        <v>88.212536508855251</v>
      </c>
      <c r="G159" s="36">
        <f t="shared" si="6"/>
        <v>4.4106268254427627</v>
      </c>
    </row>
    <row r="160" spans="2:7" hidden="1" x14ac:dyDescent="0.3">
      <c r="B160" s="3">
        <v>154</v>
      </c>
      <c r="C160" s="64">
        <v>1539236</v>
      </c>
      <c r="D160" s="48">
        <v>20301</v>
      </c>
      <c r="E160" s="38">
        <f t="shared" si="5"/>
        <v>1.1675293305728089</v>
      </c>
      <c r="F160" s="36">
        <f>SUM(E$7:E160)</f>
        <v>89.380065839428056</v>
      </c>
      <c r="G160" s="36">
        <f t="shared" si="6"/>
        <v>4.4690032919714024</v>
      </c>
    </row>
    <row r="161" spans="2:7" hidden="1" x14ac:dyDescent="0.3">
      <c r="B161" s="3">
        <v>155</v>
      </c>
      <c r="C161" s="64">
        <v>1559677</v>
      </c>
      <c r="D161" s="48">
        <v>20441</v>
      </c>
      <c r="E161" s="38">
        <f t="shared" si="5"/>
        <v>1.175580860363469</v>
      </c>
      <c r="F161" s="36">
        <f>SUM(E$7:E161)</f>
        <v>90.555646699791524</v>
      </c>
      <c r="G161" s="36">
        <f t="shared" si="6"/>
        <v>4.5277823349895758</v>
      </c>
    </row>
    <row r="162" spans="2:7" hidden="1" x14ac:dyDescent="0.3">
      <c r="B162" s="3">
        <v>156</v>
      </c>
      <c r="C162" s="64">
        <v>1580259</v>
      </c>
      <c r="D162" s="48">
        <v>20582</v>
      </c>
      <c r="E162" s="38">
        <f t="shared" si="5"/>
        <v>1.1836899010812054</v>
      </c>
      <c r="F162" s="36">
        <f>SUM(E$7:E162)</f>
        <v>91.739336600872733</v>
      </c>
      <c r="G162" s="36">
        <f t="shared" si="6"/>
        <v>4.5869668300436368</v>
      </c>
    </row>
    <row r="163" spans="2:7" hidden="1" x14ac:dyDescent="0.3">
      <c r="B163" s="3">
        <v>157</v>
      </c>
      <c r="C163" s="64">
        <v>1600982</v>
      </c>
      <c r="D163" s="48">
        <v>20723</v>
      </c>
      <c r="E163" s="38">
        <f t="shared" si="5"/>
        <v>1.1917989417989419</v>
      </c>
      <c r="F163" s="36">
        <f>SUM(E$7:E163)</f>
        <v>92.931135542671669</v>
      </c>
      <c r="G163" s="36">
        <f t="shared" si="6"/>
        <v>4.6465567771335836</v>
      </c>
    </row>
    <row r="164" spans="2:7" hidden="1" x14ac:dyDescent="0.3">
      <c r="B164" s="3">
        <v>158</v>
      </c>
      <c r="C164" s="64">
        <v>1621846</v>
      </c>
      <c r="D164" s="48">
        <v>20864</v>
      </c>
      <c r="E164" s="38">
        <f t="shared" si="5"/>
        <v>1.1999079825166781</v>
      </c>
      <c r="F164" s="36">
        <f>SUM(E$7:E164)</f>
        <v>94.131043525188346</v>
      </c>
      <c r="G164" s="36">
        <f t="shared" si="6"/>
        <v>4.706552176259418</v>
      </c>
    </row>
    <row r="165" spans="2:7" hidden="1" x14ac:dyDescent="0.3">
      <c r="B165" s="3">
        <v>159</v>
      </c>
      <c r="C165" s="64">
        <v>1642851</v>
      </c>
      <c r="D165" s="48">
        <v>21005</v>
      </c>
      <c r="E165" s="38">
        <f t="shared" si="5"/>
        <v>1.2080170232344145</v>
      </c>
      <c r="F165" s="36">
        <f>SUM(E$7:E165)</f>
        <v>95.339060548422765</v>
      </c>
      <c r="G165" s="36">
        <f t="shared" si="6"/>
        <v>4.7669530274211382</v>
      </c>
    </row>
    <row r="166" spans="2:7" hidden="1" x14ac:dyDescent="0.3">
      <c r="B166" s="3">
        <v>160</v>
      </c>
      <c r="C166" s="64">
        <v>1663997</v>
      </c>
      <c r="D166" s="48">
        <v>21146</v>
      </c>
      <c r="E166" s="38">
        <f t="shared" si="5"/>
        <v>1.2161260639521509</v>
      </c>
      <c r="F166" s="36">
        <f>SUM(E$7:E166)</f>
        <v>96.555186612374911</v>
      </c>
      <c r="G166" s="36">
        <f t="shared" si="6"/>
        <v>4.8277593306187452</v>
      </c>
    </row>
    <row r="167" spans="2:7" hidden="1" x14ac:dyDescent="0.3">
      <c r="B167" s="3">
        <v>161</v>
      </c>
      <c r="C167" s="64">
        <v>1685284</v>
      </c>
      <c r="D167" s="48">
        <v>21287</v>
      </c>
      <c r="E167" s="38">
        <f t="shared" si="5"/>
        <v>1.2242351046698874</v>
      </c>
      <c r="F167" s="36">
        <f>SUM(E$7:E167)</f>
        <v>97.779421717044798</v>
      </c>
      <c r="G167" s="36">
        <f t="shared" si="6"/>
        <v>4.8889710858522397</v>
      </c>
    </row>
    <row r="168" spans="2:7" hidden="1" x14ac:dyDescent="0.3">
      <c r="B168" s="3">
        <v>162</v>
      </c>
      <c r="C168" s="64">
        <v>1706712</v>
      </c>
      <c r="D168" s="48">
        <v>21428</v>
      </c>
      <c r="E168" s="38">
        <f t="shared" si="5"/>
        <v>1.2323441453876236</v>
      </c>
      <c r="F168" s="36">
        <f>SUM(E$7:E168)</f>
        <v>99.011765862432426</v>
      </c>
      <c r="G168" s="36">
        <f t="shared" si="6"/>
        <v>4.950588293121621</v>
      </c>
    </row>
    <row r="169" spans="2:7" hidden="1" x14ac:dyDescent="0.3">
      <c r="B169" s="3">
        <v>163</v>
      </c>
      <c r="C169" s="64">
        <v>1728281</v>
      </c>
      <c r="D169" s="48">
        <v>21569</v>
      </c>
      <c r="E169" s="38">
        <f t="shared" si="5"/>
        <v>1.24045318610536</v>
      </c>
      <c r="F169" s="36">
        <f>SUM(E$7:E169)</f>
        <v>100.25221904853778</v>
      </c>
      <c r="G169" s="36">
        <f t="shared" si="6"/>
        <v>5.0126109524268889</v>
      </c>
    </row>
    <row r="170" spans="2:7" hidden="1" x14ac:dyDescent="0.3">
      <c r="B170" s="3">
        <v>164</v>
      </c>
      <c r="C170" s="64">
        <v>1749992</v>
      </c>
      <c r="D170" s="48">
        <v>21711</v>
      </c>
      <c r="E170" s="38">
        <f t="shared" si="5"/>
        <v>1.2486197377501724</v>
      </c>
      <c r="F170" s="36">
        <f>SUM(E$7:E170)</f>
        <v>101.50083878628796</v>
      </c>
      <c r="G170" s="36">
        <f t="shared" si="6"/>
        <v>5.0750419393143975</v>
      </c>
    </row>
    <row r="171" spans="2:7" hidden="1" x14ac:dyDescent="0.3">
      <c r="B171" s="3">
        <v>165</v>
      </c>
      <c r="C171" s="64">
        <v>1771845</v>
      </c>
      <c r="D171" s="48">
        <v>21853</v>
      </c>
      <c r="E171" s="38">
        <f t="shared" si="5"/>
        <v>1.256786289394985</v>
      </c>
      <c r="F171" s="36">
        <f>SUM(E$7:E171)</f>
        <v>102.75762507568294</v>
      </c>
      <c r="G171" s="36">
        <f t="shared" si="6"/>
        <v>5.1378812537841467</v>
      </c>
    </row>
    <row r="172" spans="2:7" hidden="1" x14ac:dyDescent="0.3">
      <c r="B172" s="3">
        <v>166</v>
      </c>
      <c r="C172" s="64">
        <v>1793839</v>
      </c>
      <c r="D172" s="48">
        <v>21994</v>
      </c>
      <c r="E172" s="38">
        <f t="shared" si="5"/>
        <v>1.2648953301127215</v>
      </c>
      <c r="F172" s="36">
        <f>SUM(E$7:E172)</f>
        <v>104.02252040579566</v>
      </c>
      <c r="G172" s="36">
        <f t="shared" si="6"/>
        <v>5.2011260202897835</v>
      </c>
    </row>
    <row r="173" spans="2:7" hidden="1" x14ac:dyDescent="0.3">
      <c r="B173" s="3">
        <v>167</v>
      </c>
      <c r="C173" s="64">
        <v>1815975</v>
      </c>
      <c r="D173" s="48">
        <v>22136</v>
      </c>
      <c r="E173" s="38">
        <f t="shared" si="5"/>
        <v>1.2730618817575339</v>
      </c>
      <c r="F173" s="36">
        <f>SUM(E$7:E173)</f>
        <v>105.29558228755319</v>
      </c>
      <c r="G173" s="36">
        <f t="shared" si="6"/>
        <v>5.2647791143776592</v>
      </c>
    </row>
    <row r="174" spans="2:7" hidden="1" x14ac:dyDescent="0.3">
      <c r="B174" s="3">
        <v>168</v>
      </c>
      <c r="C174" s="64">
        <v>1838253</v>
      </c>
      <c r="D174" s="48">
        <v>22278</v>
      </c>
      <c r="E174" s="38">
        <f t="shared" si="5"/>
        <v>1.2812284334023465</v>
      </c>
      <c r="F174" s="36">
        <f>SUM(E$7:E174)</f>
        <v>106.57681072095554</v>
      </c>
      <c r="G174" s="36">
        <f t="shared" si="6"/>
        <v>5.3288405360477764</v>
      </c>
    </row>
    <row r="175" spans="2:7" hidden="1" x14ac:dyDescent="0.3">
      <c r="B175" s="3">
        <v>169</v>
      </c>
      <c r="C175" s="64">
        <v>1860673</v>
      </c>
      <c r="D175" s="48">
        <v>22420</v>
      </c>
      <c r="E175" s="38">
        <f t="shared" si="5"/>
        <v>1.2893949850471589</v>
      </c>
      <c r="F175" s="36">
        <f>SUM(E$7:E175)</f>
        <v>107.86620570600269</v>
      </c>
      <c r="G175" s="36">
        <f t="shared" si="6"/>
        <v>5.3933102853001351</v>
      </c>
    </row>
    <row r="176" spans="2:7" hidden="1" x14ac:dyDescent="0.3">
      <c r="B176" s="3">
        <v>170</v>
      </c>
      <c r="C176" s="64">
        <v>1883235</v>
      </c>
      <c r="D176" s="48">
        <v>22562</v>
      </c>
      <c r="E176" s="38">
        <f t="shared" si="5"/>
        <v>1.2975615366919715</v>
      </c>
      <c r="F176" s="36">
        <f>SUM(E$7:E176)</f>
        <v>109.16376724269466</v>
      </c>
      <c r="G176" s="36">
        <f t="shared" si="6"/>
        <v>5.4581883621347327</v>
      </c>
    </row>
    <row r="177" spans="2:7" hidden="1" x14ac:dyDescent="0.3">
      <c r="B177" s="3">
        <v>171</v>
      </c>
      <c r="C177" s="64">
        <v>1905940</v>
      </c>
      <c r="D177" s="48">
        <v>22705</v>
      </c>
      <c r="E177" s="38">
        <f t="shared" si="5"/>
        <v>1.3057855992638601</v>
      </c>
      <c r="F177" s="36">
        <f>SUM(E$7:E177)</f>
        <v>110.46955284195852</v>
      </c>
      <c r="G177" s="36">
        <f t="shared" si="6"/>
        <v>5.5234776420979257</v>
      </c>
    </row>
    <row r="178" spans="2:7" hidden="1" x14ac:dyDescent="0.3">
      <c r="B178" s="3">
        <v>172</v>
      </c>
      <c r="C178" s="64">
        <v>1928787</v>
      </c>
      <c r="D178" s="48">
        <v>22847</v>
      </c>
      <c r="E178" s="38">
        <f t="shared" si="5"/>
        <v>1.3139521509086727</v>
      </c>
      <c r="F178" s="36">
        <f>SUM(E$7:E178)</f>
        <v>111.78350499286719</v>
      </c>
      <c r="G178" s="36">
        <f t="shared" si="6"/>
        <v>5.5891752496433602</v>
      </c>
    </row>
    <row r="179" spans="2:7" hidden="1" x14ac:dyDescent="0.3">
      <c r="B179" s="3">
        <v>173</v>
      </c>
      <c r="C179" s="64">
        <v>1951777</v>
      </c>
      <c r="D179" s="48">
        <v>22990</v>
      </c>
      <c r="E179" s="38">
        <f t="shared" si="5"/>
        <v>1.3221762134805612</v>
      </c>
      <c r="F179" s="36">
        <f>SUM(E$7:E179)</f>
        <v>113.10568120634775</v>
      </c>
      <c r="G179" s="36">
        <f t="shared" si="6"/>
        <v>5.6552840603173884</v>
      </c>
    </row>
    <row r="180" spans="2:7" hidden="1" x14ac:dyDescent="0.3">
      <c r="B180" s="3">
        <v>174</v>
      </c>
      <c r="C180" s="64">
        <v>1974909</v>
      </c>
      <c r="D180" s="48">
        <v>23132</v>
      </c>
      <c r="E180" s="38">
        <f t="shared" si="5"/>
        <v>1.3303427651253739</v>
      </c>
      <c r="F180" s="36">
        <f>SUM(E$7:E180)</f>
        <v>114.43602397147313</v>
      </c>
      <c r="G180" s="36">
        <f t="shared" si="6"/>
        <v>5.7218011985736572</v>
      </c>
    </row>
    <row r="181" spans="2:7" hidden="1" x14ac:dyDescent="0.3">
      <c r="B181" s="3">
        <v>175</v>
      </c>
      <c r="C181" s="64">
        <v>1998184</v>
      </c>
      <c r="D181" s="48">
        <v>23275</v>
      </c>
      <c r="E181" s="38">
        <f t="shared" si="5"/>
        <v>1.3385668276972624</v>
      </c>
      <c r="F181" s="36">
        <f>SUM(E$7:E181)</f>
        <v>115.7745907991704</v>
      </c>
      <c r="G181" s="36">
        <f t="shared" si="6"/>
        <v>5.7887295399585206</v>
      </c>
    </row>
    <row r="182" spans="2:7" hidden="1" x14ac:dyDescent="0.3">
      <c r="B182" s="3">
        <v>176</v>
      </c>
      <c r="C182" s="64">
        <v>2021602</v>
      </c>
      <c r="D182" s="48">
        <v>23418</v>
      </c>
      <c r="E182" s="38">
        <f t="shared" si="5"/>
        <v>1.3467908902691512</v>
      </c>
      <c r="F182" s="36">
        <f>SUM(E$7:E182)</f>
        <v>117.12138168943954</v>
      </c>
      <c r="G182" s="36">
        <f t="shared" si="6"/>
        <v>5.8560690844719776</v>
      </c>
    </row>
    <row r="183" spans="2:7" hidden="1" x14ac:dyDescent="0.3">
      <c r="B183" s="3">
        <v>177</v>
      </c>
      <c r="C183" s="64">
        <v>2045163</v>
      </c>
      <c r="D183" s="48">
        <v>23561</v>
      </c>
      <c r="E183" s="38">
        <f t="shared" ref="E183:E206" si="7">D183/($K$22+$O$64)</f>
        <v>1.3550149528410398</v>
      </c>
      <c r="F183" s="36">
        <f>SUM(E$7:E183)</f>
        <v>118.47639664228059</v>
      </c>
      <c r="G183" s="36">
        <f t="shared" si="6"/>
        <v>5.9238198321140301</v>
      </c>
    </row>
    <row r="184" spans="2:7" hidden="1" x14ac:dyDescent="0.3">
      <c r="B184" s="3">
        <v>178</v>
      </c>
      <c r="C184" s="64">
        <v>2068867</v>
      </c>
      <c r="D184" s="48">
        <v>23704</v>
      </c>
      <c r="E184" s="38">
        <f t="shared" si="7"/>
        <v>1.3632390154129284</v>
      </c>
      <c r="F184" s="36">
        <f>SUM(E$7:E184)</f>
        <v>119.83963565769352</v>
      </c>
      <c r="G184" s="36">
        <f t="shared" si="6"/>
        <v>5.9919817828846753</v>
      </c>
    </row>
    <row r="185" spans="2:7" hidden="1" x14ac:dyDescent="0.3">
      <c r="B185" s="3">
        <v>179</v>
      </c>
      <c r="C185" s="64">
        <v>2092714</v>
      </c>
      <c r="D185" s="48">
        <v>23847</v>
      </c>
      <c r="E185" s="38">
        <f t="shared" si="7"/>
        <v>1.3714630779848171</v>
      </c>
      <c r="F185" s="36">
        <f>SUM(E$7:E185)</f>
        <v>121.21109873567833</v>
      </c>
      <c r="G185" s="36">
        <f t="shared" si="6"/>
        <v>6.060554936783916</v>
      </c>
    </row>
    <row r="186" spans="2:7" hidden="1" x14ac:dyDescent="0.3">
      <c r="B186" s="3">
        <v>180</v>
      </c>
      <c r="C186" s="64">
        <v>2116704</v>
      </c>
      <c r="D186" s="48">
        <v>23990</v>
      </c>
      <c r="E186" s="38">
        <f t="shared" si="7"/>
        <v>1.3796871405567057</v>
      </c>
      <c r="F186" s="36">
        <f>SUM(E$7:E186)</f>
        <v>122.59078587623505</v>
      </c>
      <c r="G186" s="36">
        <f t="shared" si="6"/>
        <v>6.1295392938117521</v>
      </c>
    </row>
    <row r="187" spans="2:7" hidden="1" x14ac:dyDescent="0.3">
      <c r="B187" s="3">
        <v>181</v>
      </c>
      <c r="C187" s="64">
        <v>2140838</v>
      </c>
      <c r="D187" s="48">
        <v>24134</v>
      </c>
      <c r="E187" s="38">
        <f t="shared" si="7"/>
        <v>1.3879687140556707</v>
      </c>
      <c r="F187" s="36">
        <f>SUM(E$7:E187)</f>
        <v>123.97875459029072</v>
      </c>
      <c r="G187" s="36">
        <f t="shared" si="6"/>
        <v>6.1989377295145367</v>
      </c>
    </row>
    <row r="188" spans="2:7" hidden="1" x14ac:dyDescent="0.3">
      <c r="B188" s="3">
        <v>182</v>
      </c>
      <c r="C188" s="64">
        <v>2165115</v>
      </c>
      <c r="D188" s="48">
        <v>24277</v>
      </c>
      <c r="E188" s="38">
        <f t="shared" si="7"/>
        <v>1.3961927766275593</v>
      </c>
      <c r="F188" s="36">
        <f>SUM(E$7:E188)</f>
        <v>125.37494736691828</v>
      </c>
      <c r="G188" s="36">
        <f t="shared" si="6"/>
        <v>6.2687473683459141</v>
      </c>
    </row>
    <row r="189" spans="2:7" hidden="1" x14ac:dyDescent="0.3">
      <c r="B189" s="3">
        <v>183</v>
      </c>
      <c r="C189" s="64">
        <v>2189536</v>
      </c>
      <c r="D189" s="48">
        <v>24421</v>
      </c>
      <c r="E189" s="38">
        <f t="shared" si="7"/>
        <v>1.404474350126524</v>
      </c>
      <c r="F189" s="36">
        <f>SUM(E$7:E189)</f>
        <v>126.7794217170448</v>
      </c>
      <c r="G189" s="36">
        <f t="shared" si="6"/>
        <v>6.3389710858522399</v>
      </c>
    </row>
    <row r="190" spans="2:7" hidden="1" x14ac:dyDescent="0.3">
      <c r="B190" s="3">
        <v>184</v>
      </c>
      <c r="C190" s="64">
        <v>2214101</v>
      </c>
      <c r="D190" s="48">
        <v>24565</v>
      </c>
      <c r="E190" s="38">
        <f t="shared" si="7"/>
        <v>1.4127559236254887</v>
      </c>
      <c r="F190" s="36">
        <f>SUM(E$7:E190)</f>
        <v>128.19217764067028</v>
      </c>
      <c r="G190" s="36">
        <f t="shared" si="6"/>
        <v>6.4096088820335142</v>
      </c>
    </row>
    <row r="191" spans="2:7" hidden="1" x14ac:dyDescent="0.3">
      <c r="B191" s="3">
        <v>185</v>
      </c>
      <c r="C191" s="64">
        <v>2238810</v>
      </c>
      <c r="D191" s="48">
        <v>24709</v>
      </c>
      <c r="E191" s="38">
        <f t="shared" si="7"/>
        <v>1.4210374971244537</v>
      </c>
      <c r="F191" s="36">
        <f>SUM(E$7:E191)</f>
        <v>129.61321513779473</v>
      </c>
      <c r="G191" s="36">
        <f t="shared" si="6"/>
        <v>6.480660756889737</v>
      </c>
    </row>
    <row r="192" spans="2:7" hidden="1" x14ac:dyDescent="0.3">
      <c r="B192" s="3">
        <v>186</v>
      </c>
      <c r="C192" s="64">
        <v>2263663</v>
      </c>
      <c r="D192" s="48">
        <v>24853</v>
      </c>
      <c r="E192" s="38">
        <f t="shared" si="7"/>
        <v>1.4293190706234185</v>
      </c>
      <c r="F192" s="36">
        <f>SUM(E$7:E192)</f>
        <v>131.04253420841815</v>
      </c>
      <c r="G192" s="36">
        <f t="shared" si="6"/>
        <v>6.5521267104209073</v>
      </c>
    </row>
    <row r="193" spans="2:7" hidden="1" x14ac:dyDescent="0.3">
      <c r="B193" s="3">
        <v>187</v>
      </c>
      <c r="C193" s="64">
        <v>2288660</v>
      </c>
      <c r="D193" s="48">
        <v>24997</v>
      </c>
      <c r="E193" s="38">
        <f t="shared" si="7"/>
        <v>1.4376006441223832</v>
      </c>
      <c r="F193" s="36">
        <f>SUM(E$7:E193)</f>
        <v>132.48013485254052</v>
      </c>
      <c r="G193" s="36">
        <f t="shared" si="6"/>
        <v>6.6240067426270253</v>
      </c>
    </row>
    <row r="194" spans="2:7" hidden="1" x14ac:dyDescent="0.3">
      <c r="B194" s="3">
        <v>188</v>
      </c>
      <c r="C194" s="64">
        <v>2313801</v>
      </c>
      <c r="D194" s="48">
        <v>25141</v>
      </c>
      <c r="E194" s="38">
        <f t="shared" si="7"/>
        <v>1.4458822176213482</v>
      </c>
      <c r="F194" s="36">
        <f>SUM(E$7:E194)</f>
        <v>133.92601707016186</v>
      </c>
      <c r="G194" s="36">
        <f t="shared" si="6"/>
        <v>6.6963008535080926</v>
      </c>
    </row>
    <row r="195" spans="2:7" hidden="1" x14ac:dyDescent="0.3">
      <c r="B195" s="3">
        <v>189</v>
      </c>
      <c r="C195" s="64">
        <v>2339086</v>
      </c>
      <c r="D195" s="48">
        <v>25285</v>
      </c>
      <c r="E195" s="38">
        <f t="shared" si="7"/>
        <v>1.4541637911203129</v>
      </c>
      <c r="F195" s="36">
        <f>SUM(E$7:E195)</f>
        <v>135.38018086128218</v>
      </c>
      <c r="G195" s="36">
        <f t="shared" si="6"/>
        <v>6.7690090430641092</v>
      </c>
    </row>
    <row r="196" spans="2:7" hidden="1" x14ac:dyDescent="0.3">
      <c r="B196" s="3">
        <v>190</v>
      </c>
      <c r="C196" s="64">
        <v>2364516</v>
      </c>
      <c r="D196" s="48">
        <v>25430</v>
      </c>
      <c r="E196" s="38">
        <f t="shared" si="7"/>
        <v>1.4625028755463538</v>
      </c>
      <c r="F196" s="36">
        <f>SUM(E$7:E196)</f>
        <v>136.84268373682855</v>
      </c>
      <c r="G196" s="36">
        <f t="shared" si="6"/>
        <v>6.8421341868414274</v>
      </c>
    </row>
    <row r="197" spans="2:7" hidden="1" x14ac:dyDescent="0.3">
      <c r="B197" s="3">
        <v>191</v>
      </c>
      <c r="C197" s="64">
        <v>2390090</v>
      </c>
      <c r="D197" s="48">
        <v>25574</v>
      </c>
      <c r="E197" s="38">
        <f t="shared" si="7"/>
        <v>1.4707844490453186</v>
      </c>
      <c r="F197" s="36">
        <f>SUM(E$7:E197)</f>
        <v>138.31346818587386</v>
      </c>
      <c r="G197" s="36">
        <f t="shared" si="6"/>
        <v>6.9156734092936931</v>
      </c>
    </row>
    <row r="198" spans="2:7" hidden="1" x14ac:dyDescent="0.3">
      <c r="B198" s="3">
        <v>192</v>
      </c>
      <c r="C198" s="64">
        <v>2415809</v>
      </c>
      <c r="D198" s="48">
        <v>25719</v>
      </c>
      <c r="E198" s="38">
        <f t="shared" si="7"/>
        <v>1.4791235334713595</v>
      </c>
      <c r="F198" s="36">
        <f>SUM(E$7:E198)</f>
        <v>139.79259171934521</v>
      </c>
      <c r="G198" s="36">
        <f t="shared" si="6"/>
        <v>6.9896295859672612</v>
      </c>
    </row>
    <row r="199" spans="2:7" hidden="1" x14ac:dyDescent="0.3">
      <c r="B199" s="3">
        <v>193</v>
      </c>
      <c r="C199" s="64">
        <v>2441673</v>
      </c>
      <c r="D199" s="48">
        <v>25864</v>
      </c>
      <c r="E199" s="38">
        <f t="shared" si="7"/>
        <v>1.4874626178974004</v>
      </c>
      <c r="F199" s="36">
        <f>SUM(E$7:E199)</f>
        <v>141.2800543372426</v>
      </c>
      <c r="G199" s="36">
        <f t="shared" ref="G199:G262" si="8">F199/B$3*5</f>
        <v>7.06400271686213</v>
      </c>
    </row>
    <row r="200" spans="2:7" hidden="1" x14ac:dyDescent="0.3">
      <c r="B200" s="3">
        <v>194</v>
      </c>
      <c r="C200" s="64">
        <v>2467681</v>
      </c>
      <c r="D200" s="48">
        <v>26008</v>
      </c>
      <c r="E200" s="38">
        <f t="shared" si="7"/>
        <v>1.4957441913963654</v>
      </c>
      <c r="F200" s="36">
        <f>SUM(E$7:E200)</f>
        <v>142.77579852863897</v>
      </c>
      <c r="G200" s="36">
        <f t="shared" si="8"/>
        <v>7.138789926431949</v>
      </c>
    </row>
    <row r="201" spans="2:7" hidden="1" x14ac:dyDescent="0.3">
      <c r="B201" s="3">
        <v>195</v>
      </c>
      <c r="C201" s="64">
        <v>2493834</v>
      </c>
      <c r="D201" s="48">
        <v>26153</v>
      </c>
      <c r="E201" s="38">
        <f t="shared" si="7"/>
        <v>1.5040832758224063</v>
      </c>
      <c r="F201" s="36">
        <f>SUM(E$7:E201)</f>
        <v>144.27988180446138</v>
      </c>
      <c r="G201" s="36">
        <f t="shared" si="8"/>
        <v>7.2139940902230695</v>
      </c>
    </row>
    <row r="202" spans="2:7" hidden="1" x14ac:dyDescent="0.3">
      <c r="B202" s="3">
        <v>196</v>
      </c>
      <c r="C202" s="64">
        <v>2520133</v>
      </c>
      <c r="D202" s="48">
        <v>26299</v>
      </c>
      <c r="E202" s="38">
        <f t="shared" si="7"/>
        <v>1.5124798711755234</v>
      </c>
      <c r="F202" s="36">
        <f>SUM(E$7:E202)</f>
        <v>145.7923616756369</v>
      </c>
      <c r="G202" s="36">
        <f t="shared" si="8"/>
        <v>7.2896180837818445</v>
      </c>
    </row>
    <row r="203" spans="2:7" hidden="1" x14ac:dyDescent="0.3">
      <c r="B203" s="3">
        <v>197</v>
      </c>
      <c r="C203" s="64">
        <v>2546577</v>
      </c>
      <c r="D203" s="48">
        <v>26444</v>
      </c>
      <c r="E203" s="38">
        <f t="shared" si="7"/>
        <v>1.5208189556015643</v>
      </c>
      <c r="F203" s="36">
        <f>SUM(E$7:E203)</f>
        <v>147.31318063123845</v>
      </c>
      <c r="G203" s="36">
        <f t="shared" si="8"/>
        <v>7.3656590315619228</v>
      </c>
    </row>
    <row r="204" spans="2:7" hidden="1" x14ac:dyDescent="0.3">
      <c r="B204" s="3">
        <v>198</v>
      </c>
      <c r="C204" s="64">
        <v>2573166</v>
      </c>
      <c r="D204" s="48">
        <v>26589</v>
      </c>
      <c r="E204" s="38">
        <f t="shared" si="7"/>
        <v>1.5291580400276052</v>
      </c>
      <c r="F204" s="36">
        <f>SUM(E$7:E204)</f>
        <v>148.84233867126605</v>
      </c>
      <c r="G204" s="36">
        <f t="shared" si="8"/>
        <v>7.4421169335633017</v>
      </c>
    </row>
    <row r="205" spans="2:7" hidden="1" x14ac:dyDescent="0.3">
      <c r="B205" s="3">
        <v>199</v>
      </c>
      <c r="C205" s="64">
        <v>2599900</v>
      </c>
      <c r="D205" s="48">
        <v>26734</v>
      </c>
      <c r="E205" s="38">
        <f t="shared" si="7"/>
        <v>1.5374971244536462</v>
      </c>
      <c r="F205" s="36">
        <f>SUM(E$7:E205)</f>
        <v>150.37983579571969</v>
      </c>
      <c r="G205" s="36">
        <f t="shared" si="8"/>
        <v>7.5189917897859848</v>
      </c>
    </row>
    <row r="206" spans="2:7" x14ac:dyDescent="0.3">
      <c r="B206" s="54">
        <v>200</v>
      </c>
      <c r="C206" s="65">
        <v>2626780</v>
      </c>
      <c r="D206" s="55">
        <v>26880</v>
      </c>
      <c r="E206" s="56">
        <f t="shared" si="7"/>
        <v>1.5458937198067633</v>
      </c>
      <c r="F206" s="53">
        <f>SUM(E$7:E206)</f>
        <v>151.92572951552646</v>
      </c>
      <c r="G206" s="53">
        <f t="shared" si="8"/>
        <v>7.5962864757763224</v>
      </c>
    </row>
    <row r="207" spans="2:7" hidden="1" x14ac:dyDescent="0.3">
      <c r="B207" s="3">
        <v>201</v>
      </c>
      <c r="C207" s="64">
        <v>2653806</v>
      </c>
      <c r="D207" s="48">
        <v>27026</v>
      </c>
      <c r="E207" s="77">
        <f>D207/($K$23+$O$67)</f>
        <v>1.5293119058397464</v>
      </c>
      <c r="F207" s="36">
        <f>SUM(E$7:E207)</f>
        <v>153.45504142136619</v>
      </c>
      <c r="G207" s="36">
        <f t="shared" si="8"/>
        <v>7.6727520710683095</v>
      </c>
    </row>
    <row r="208" spans="2:7" hidden="1" x14ac:dyDescent="0.3">
      <c r="B208" s="3">
        <v>202</v>
      </c>
      <c r="C208" s="64">
        <v>2680977</v>
      </c>
      <c r="D208" s="48">
        <v>27171</v>
      </c>
      <c r="E208" s="38">
        <f>D208/($K$23+$O$67)</f>
        <v>1.5375169760072431</v>
      </c>
      <c r="F208" s="36">
        <f>SUM(E$7:E208)</f>
        <v>154.99255839737344</v>
      </c>
      <c r="G208" s="36">
        <f t="shared" si="8"/>
        <v>7.7496279198686722</v>
      </c>
    </row>
    <row r="209" spans="2:7" hidden="1" x14ac:dyDescent="0.3">
      <c r="B209" s="3">
        <v>203</v>
      </c>
      <c r="C209" s="64">
        <v>2708294</v>
      </c>
      <c r="D209" s="48">
        <v>27317</v>
      </c>
      <c r="E209" s="38">
        <f t="shared" ref="E209:E266" si="9">D209/($K$23+$O$67)</f>
        <v>1.5457786328655501</v>
      </c>
      <c r="F209" s="36">
        <f>SUM(E$7:E209)</f>
        <v>156.53833703023901</v>
      </c>
      <c r="G209" s="36">
        <f t="shared" si="8"/>
        <v>7.8269168515119505</v>
      </c>
    </row>
    <row r="210" spans="2:7" hidden="1" x14ac:dyDescent="0.3">
      <c r="B210" s="3">
        <v>204</v>
      </c>
      <c r="C210" s="64">
        <v>2735757</v>
      </c>
      <c r="D210" s="48">
        <v>27463</v>
      </c>
      <c r="E210" s="38">
        <f t="shared" si="9"/>
        <v>1.554040289723857</v>
      </c>
      <c r="F210" s="36">
        <f>SUM(E$7:E210)</f>
        <v>158.09237731996285</v>
      </c>
      <c r="G210" s="36">
        <f t="shared" si="8"/>
        <v>7.9046188659981418</v>
      </c>
    </row>
    <row r="211" spans="2:7" hidden="1" x14ac:dyDescent="0.3">
      <c r="B211" s="3">
        <v>205</v>
      </c>
      <c r="C211" s="64">
        <v>2763366</v>
      </c>
      <c r="D211" s="48">
        <v>27609</v>
      </c>
      <c r="E211" s="38">
        <f t="shared" si="9"/>
        <v>1.5623019465821639</v>
      </c>
      <c r="F211" s="36">
        <f>SUM(E$7:E211)</f>
        <v>159.654679266545</v>
      </c>
      <c r="G211" s="36">
        <f t="shared" si="8"/>
        <v>7.9827339633272496</v>
      </c>
    </row>
    <row r="212" spans="2:7" hidden="1" x14ac:dyDescent="0.3">
      <c r="B212" s="3">
        <v>206</v>
      </c>
      <c r="C212" s="64">
        <v>2791122</v>
      </c>
      <c r="D212" s="48">
        <v>27756</v>
      </c>
      <c r="E212" s="38">
        <f t="shared" si="9"/>
        <v>1.5706201901312811</v>
      </c>
      <c r="F212" s="36">
        <f>SUM(E$7:E212)</f>
        <v>161.22529945667628</v>
      </c>
      <c r="G212" s="36">
        <f t="shared" si="8"/>
        <v>8.061264972833813</v>
      </c>
    </row>
    <row r="213" spans="2:7" hidden="1" x14ac:dyDescent="0.3">
      <c r="B213" s="3">
        <v>207</v>
      </c>
      <c r="C213" s="64">
        <v>2819024</v>
      </c>
      <c r="D213" s="48">
        <v>27902</v>
      </c>
      <c r="E213" s="38">
        <f t="shared" si="9"/>
        <v>1.578881846989588</v>
      </c>
      <c r="F213" s="36">
        <f>SUM(E$7:E213)</f>
        <v>162.80418130366587</v>
      </c>
      <c r="G213" s="36">
        <f t="shared" si="8"/>
        <v>8.1402090651832939</v>
      </c>
    </row>
    <row r="214" spans="2:7" hidden="1" x14ac:dyDescent="0.3">
      <c r="B214" s="3">
        <v>208</v>
      </c>
      <c r="C214" s="64">
        <v>2847072</v>
      </c>
      <c r="D214" s="48">
        <v>28048</v>
      </c>
      <c r="E214" s="38">
        <f t="shared" si="9"/>
        <v>1.5871435038478949</v>
      </c>
      <c r="F214" s="36">
        <f>SUM(E$7:E214)</f>
        <v>164.39132480751377</v>
      </c>
      <c r="G214" s="36">
        <f t="shared" si="8"/>
        <v>8.2195662403756877</v>
      </c>
    </row>
    <row r="215" spans="2:7" hidden="1" x14ac:dyDescent="0.3">
      <c r="B215" s="3">
        <v>209</v>
      </c>
      <c r="C215" s="64">
        <v>2875267</v>
      </c>
      <c r="D215" s="48">
        <v>28195</v>
      </c>
      <c r="E215" s="38">
        <f t="shared" si="9"/>
        <v>1.5954617473970123</v>
      </c>
      <c r="F215" s="36">
        <f>SUM(E$7:E215)</f>
        <v>165.98678655491079</v>
      </c>
      <c r="G215" s="36">
        <f t="shared" si="8"/>
        <v>8.299339327745539</v>
      </c>
    </row>
    <row r="216" spans="2:7" hidden="1" x14ac:dyDescent="0.3">
      <c r="B216" s="3">
        <v>210</v>
      </c>
      <c r="C216" s="64">
        <v>2903609</v>
      </c>
      <c r="D216" s="48">
        <v>28342</v>
      </c>
      <c r="E216" s="38">
        <f t="shared" si="9"/>
        <v>1.6037799909461294</v>
      </c>
      <c r="F216" s="36">
        <f>SUM(E$7:E216)</f>
        <v>167.59056654585692</v>
      </c>
      <c r="G216" s="36">
        <f t="shared" si="8"/>
        <v>8.3795283272928458</v>
      </c>
    </row>
    <row r="217" spans="2:7" hidden="1" x14ac:dyDescent="0.3">
      <c r="B217" s="3">
        <v>211</v>
      </c>
      <c r="C217" s="64">
        <v>2932097</v>
      </c>
      <c r="D217" s="48">
        <v>28488</v>
      </c>
      <c r="E217" s="38">
        <f t="shared" si="9"/>
        <v>1.6120416478044364</v>
      </c>
      <c r="F217" s="36">
        <f>SUM(E$7:E217)</f>
        <v>169.20260819366135</v>
      </c>
      <c r="G217" s="36">
        <f t="shared" si="8"/>
        <v>8.4601304096830674</v>
      </c>
    </row>
    <row r="218" spans="2:7" hidden="1" x14ac:dyDescent="0.3">
      <c r="B218" s="3">
        <v>212</v>
      </c>
      <c r="C218" s="64">
        <v>2960732</v>
      </c>
      <c r="D218" s="48">
        <v>28635</v>
      </c>
      <c r="E218" s="38">
        <f t="shared" si="9"/>
        <v>1.6203598913535537</v>
      </c>
      <c r="F218" s="36">
        <f>SUM(E$7:E218)</f>
        <v>170.82296808501491</v>
      </c>
      <c r="G218" s="36">
        <f t="shared" si="8"/>
        <v>8.5411484042507464</v>
      </c>
    </row>
    <row r="219" spans="2:7" hidden="1" x14ac:dyDescent="0.3">
      <c r="B219" s="3">
        <v>213</v>
      </c>
      <c r="C219" s="64">
        <v>2989514</v>
      </c>
      <c r="D219" s="48">
        <v>28782</v>
      </c>
      <c r="E219" s="38">
        <f t="shared" si="9"/>
        <v>1.6286781349026709</v>
      </c>
      <c r="F219" s="36">
        <f>SUM(E$7:E219)</f>
        <v>172.45164621991756</v>
      </c>
      <c r="G219" s="36">
        <f t="shared" si="8"/>
        <v>8.6225823109958775</v>
      </c>
    </row>
    <row r="220" spans="2:7" hidden="1" x14ac:dyDescent="0.3">
      <c r="B220" s="3">
        <v>214</v>
      </c>
      <c r="C220" s="64">
        <v>3018443</v>
      </c>
      <c r="D220" s="48">
        <v>28929</v>
      </c>
      <c r="E220" s="38">
        <f t="shared" si="9"/>
        <v>1.6369963784517882</v>
      </c>
      <c r="F220" s="36">
        <f>SUM(E$7:E220)</f>
        <v>174.08864259836935</v>
      </c>
      <c r="G220" s="36">
        <f t="shared" si="8"/>
        <v>8.7044321299184659</v>
      </c>
    </row>
    <row r="221" spans="2:7" hidden="1" x14ac:dyDescent="0.3">
      <c r="B221" s="3">
        <v>215</v>
      </c>
      <c r="C221" s="64">
        <v>3047520</v>
      </c>
      <c r="D221" s="48">
        <v>29077</v>
      </c>
      <c r="E221" s="38">
        <f t="shared" si="9"/>
        <v>1.6453712086917156</v>
      </c>
      <c r="F221" s="36">
        <f>SUM(E$7:E221)</f>
        <v>175.73401380706107</v>
      </c>
      <c r="G221" s="36">
        <f t="shared" si="8"/>
        <v>8.7867006903530545</v>
      </c>
    </row>
    <row r="222" spans="2:7" hidden="1" x14ac:dyDescent="0.3">
      <c r="B222" s="3">
        <v>216</v>
      </c>
      <c r="C222" s="64">
        <v>3076744</v>
      </c>
      <c r="D222" s="48">
        <v>29224</v>
      </c>
      <c r="E222" s="38">
        <f t="shared" si="9"/>
        <v>1.653689452240833</v>
      </c>
      <c r="F222" s="36">
        <f>SUM(E$7:E222)</f>
        <v>177.3877032593019</v>
      </c>
      <c r="G222" s="36">
        <f t="shared" si="8"/>
        <v>8.869385162965095</v>
      </c>
    </row>
    <row r="223" spans="2:7" hidden="1" x14ac:dyDescent="0.3">
      <c r="B223" s="3">
        <v>217</v>
      </c>
      <c r="C223" s="64">
        <v>3106115</v>
      </c>
      <c r="D223" s="48">
        <v>29371</v>
      </c>
      <c r="E223" s="38">
        <f t="shared" si="9"/>
        <v>1.6620076957899501</v>
      </c>
      <c r="F223" s="36">
        <f>SUM(E$7:E223)</f>
        <v>179.04971095509185</v>
      </c>
      <c r="G223" s="36">
        <f t="shared" si="8"/>
        <v>8.952485547754593</v>
      </c>
    </row>
    <row r="224" spans="2:7" hidden="1" x14ac:dyDescent="0.3">
      <c r="B224" s="3">
        <v>218</v>
      </c>
      <c r="C224" s="64">
        <v>3135634</v>
      </c>
      <c r="D224" s="48">
        <v>29519</v>
      </c>
      <c r="E224" s="38">
        <f t="shared" si="9"/>
        <v>1.6703825260298777</v>
      </c>
      <c r="F224" s="36">
        <f>SUM(E$7:E224)</f>
        <v>180.72009348112172</v>
      </c>
      <c r="G224" s="36">
        <f t="shared" si="8"/>
        <v>9.0360046740560858</v>
      </c>
    </row>
    <row r="225" spans="2:7" hidden="1" x14ac:dyDescent="0.3">
      <c r="B225" s="3">
        <v>219</v>
      </c>
      <c r="C225" s="64">
        <v>3165301</v>
      </c>
      <c r="D225" s="48">
        <v>29667</v>
      </c>
      <c r="E225" s="38">
        <f t="shared" si="9"/>
        <v>1.6787573562698053</v>
      </c>
      <c r="F225" s="36">
        <f>SUM(E$7:E225)</f>
        <v>182.39885083739154</v>
      </c>
      <c r="G225" s="36">
        <f t="shared" si="8"/>
        <v>9.1199425418695768</v>
      </c>
    </row>
    <row r="226" spans="2:7" hidden="1" x14ac:dyDescent="0.3">
      <c r="B226" s="3">
        <v>220</v>
      </c>
      <c r="C226" s="64">
        <v>3195115</v>
      </c>
      <c r="D226" s="48">
        <v>29814</v>
      </c>
      <c r="E226" s="38">
        <f t="shared" si="9"/>
        <v>1.6870755998189226</v>
      </c>
      <c r="F226" s="36">
        <f>SUM(E$7:E226)</f>
        <v>184.08592643721045</v>
      </c>
      <c r="G226" s="36">
        <f t="shared" si="8"/>
        <v>9.2042963218605216</v>
      </c>
    </row>
    <row r="227" spans="2:7" hidden="1" x14ac:dyDescent="0.3">
      <c r="B227" s="3">
        <v>221</v>
      </c>
      <c r="C227" s="64">
        <v>3225077</v>
      </c>
      <c r="D227" s="48">
        <v>29962</v>
      </c>
      <c r="E227" s="38">
        <f t="shared" si="9"/>
        <v>1.6954504300588502</v>
      </c>
      <c r="F227" s="36">
        <f>SUM(E$7:E227)</f>
        <v>185.7813768672693</v>
      </c>
      <c r="G227" s="36">
        <f t="shared" si="8"/>
        <v>9.2890688433634647</v>
      </c>
    </row>
    <row r="228" spans="2:7" hidden="1" x14ac:dyDescent="0.3">
      <c r="B228" s="3">
        <v>222</v>
      </c>
      <c r="C228" s="64">
        <v>3255187</v>
      </c>
      <c r="D228" s="48">
        <v>30110</v>
      </c>
      <c r="E228" s="38">
        <f t="shared" si="9"/>
        <v>1.7038252602987778</v>
      </c>
      <c r="F228" s="36">
        <f>SUM(E$7:E228)</f>
        <v>187.48520212756807</v>
      </c>
      <c r="G228" s="36">
        <f t="shared" si="8"/>
        <v>9.3742601063784043</v>
      </c>
    </row>
    <row r="229" spans="2:7" hidden="1" x14ac:dyDescent="0.3">
      <c r="B229" s="3">
        <v>223</v>
      </c>
      <c r="C229" s="64">
        <v>3285445</v>
      </c>
      <c r="D229" s="48">
        <v>30258</v>
      </c>
      <c r="E229" s="38">
        <f t="shared" si="9"/>
        <v>1.7122000905387054</v>
      </c>
      <c r="F229" s="36">
        <f>SUM(E$7:E229)</f>
        <v>189.19740221810679</v>
      </c>
      <c r="G229" s="36">
        <f t="shared" si="8"/>
        <v>9.4598701109053387</v>
      </c>
    </row>
    <row r="230" spans="2:7" hidden="1" x14ac:dyDescent="0.3">
      <c r="B230" s="3">
        <v>224</v>
      </c>
      <c r="C230" s="64">
        <v>3315852</v>
      </c>
      <c r="D230" s="48">
        <v>30407</v>
      </c>
      <c r="E230" s="38">
        <f t="shared" si="9"/>
        <v>1.7206315074694432</v>
      </c>
      <c r="F230" s="36">
        <f>SUM(E$7:E230)</f>
        <v>190.91803372557624</v>
      </c>
      <c r="G230" s="36">
        <f t="shared" si="8"/>
        <v>9.5459016862788122</v>
      </c>
    </row>
    <row r="231" spans="2:7" hidden="1" x14ac:dyDescent="0.3">
      <c r="B231" s="3">
        <v>225</v>
      </c>
      <c r="C231" s="64">
        <v>3346407</v>
      </c>
      <c r="D231" s="48">
        <v>30555</v>
      </c>
      <c r="E231" s="38">
        <f t="shared" si="9"/>
        <v>1.7290063377093707</v>
      </c>
      <c r="F231" s="36">
        <f>SUM(E$7:E231)</f>
        <v>192.6470400632856</v>
      </c>
      <c r="G231" s="36">
        <f t="shared" si="8"/>
        <v>9.6323520031642786</v>
      </c>
    </row>
    <row r="232" spans="2:7" hidden="1" x14ac:dyDescent="0.3">
      <c r="B232" s="3">
        <v>226</v>
      </c>
      <c r="C232" s="64">
        <v>3377110</v>
      </c>
      <c r="D232" s="48">
        <v>30703</v>
      </c>
      <c r="E232" s="38">
        <f t="shared" si="9"/>
        <v>1.7373811679492983</v>
      </c>
      <c r="F232" s="36">
        <f>SUM(E$7:E232)</f>
        <v>194.38442123123491</v>
      </c>
      <c r="G232" s="36">
        <f t="shared" si="8"/>
        <v>9.7192210615617451</v>
      </c>
    </row>
    <row r="233" spans="2:7" hidden="1" x14ac:dyDescent="0.3">
      <c r="B233" s="3">
        <v>227</v>
      </c>
      <c r="C233" s="64">
        <v>3407962</v>
      </c>
      <c r="D233" s="48">
        <v>30852</v>
      </c>
      <c r="E233" s="38">
        <f t="shared" si="9"/>
        <v>1.7458125848800363</v>
      </c>
      <c r="F233" s="36">
        <f>SUM(E$7:E233)</f>
        <v>196.13023381611495</v>
      </c>
      <c r="G233" s="36">
        <f t="shared" si="8"/>
        <v>9.806511690805749</v>
      </c>
    </row>
    <row r="234" spans="2:7" hidden="1" x14ac:dyDescent="0.3">
      <c r="B234" s="3">
        <v>228</v>
      </c>
      <c r="C234" s="64">
        <v>3438963</v>
      </c>
      <c r="D234" s="48">
        <v>31001</v>
      </c>
      <c r="E234" s="38">
        <f t="shared" si="9"/>
        <v>1.7542440018107741</v>
      </c>
      <c r="F234" s="36">
        <f>SUM(E$7:E234)</f>
        <v>197.88447781792573</v>
      </c>
      <c r="G234" s="36">
        <f t="shared" si="8"/>
        <v>9.8942238908962867</v>
      </c>
    </row>
    <row r="235" spans="2:7" hidden="1" x14ac:dyDescent="0.3">
      <c r="B235" s="3">
        <v>229</v>
      </c>
      <c r="C235" s="64">
        <v>3470113</v>
      </c>
      <c r="D235" s="48">
        <v>31150</v>
      </c>
      <c r="E235" s="38">
        <f t="shared" si="9"/>
        <v>1.7626754187415119</v>
      </c>
      <c r="F235" s="36">
        <f>SUM(E$7:E235)</f>
        <v>199.64715323666724</v>
      </c>
      <c r="G235" s="36">
        <f t="shared" si="8"/>
        <v>9.9823576618333618</v>
      </c>
    </row>
    <row r="236" spans="2:7" hidden="1" x14ac:dyDescent="0.3">
      <c r="B236" s="3">
        <v>230</v>
      </c>
      <c r="C236" s="64">
        <v>3501411</v>
      </c>
      <c r="D236" s="48">
        <v>31298</v>
      </c>
      <c r="E236" s="38">
        <f t="shared" si="9"/>
        <v>1.7710502489814395</v>
      </c>
      <c r="F236" s="36">
        <f>SUM(E$7:E236)</f>
        <v>201.41820348564869</v>
      </c>
      <c r="G236" s="36">
        <f t="shared" si="8"/>
        <v>10.070910174282435</v>
      </c>
    </row>
    <row r="237" spans="2:7" hidden="1" x14ac:dyDescent="0.3">
      <c r="B237" s="3">
        <v>231</v>
      </c>
      <c r="C237" s="64">
        <v>3532858</v>
      </c>
      <c r="D237" s="48">
        <v>31447</v>
      </c>
      <c r="E237" s="38">
        <f t="shared" si="9"/>
        <v>1.7794816659121775</v>
      </c>
      <c r="F237" s="36">
        <f>SUM(E$7:E237)</f>
        <v>203.19768515156088</v>
      </c>
      <c r="G237" s="36">
        <f t="shared" si="8"/>
        <v>10.159884257578044</v>
      </c>
    </row>
    <row r="238" spans="2:7" hidden="1" x14ac:dyDescent="0.3">
      <c r="B238" s="3">
        <v>232</v>
      </c>
      <c r="C238" s="64">
        <v>3564455</v>
      </c>
      <c r="D238" s="48">
        <v>31597</v>
      </c>
      <c r="E238" s="38">
        <f t="shared" si="9"/>
        <v>1.7879696695337257</v>
      </c>
      <c r="F238" s="36">
        <f>SUM(E$7:E238)</f>
        <v>204.98565482109461</v>
      </c>
      <c r="G238" s="36">
        <f t="shared" si="8"/>
        <v>10.249282741054731</v>
      </c>
    </row>
    <row r="239" spans="2:7" hidden="1" x14ac:dyDescent="0.3">
      <c r="B239" s="3">
        <v>233</v>
      </c>
      <c r="C239" s="64">
        <v>3596201</v>
      </c>
      <c r="D239" s="48">
        <v>31746</v>
      </c>
      <c r="E239" s="38">
        <f t="shared" si="9"/>
        <v>1.7964010864644635</v>
      </c>
      <c r="F239" s="36">
        <f>SUM(E$7:E239)</f>
        <v>206.78205590755908</v>
      </c>
      <c r="G239" s="36">
        <f t="shared" si="8"/>
        <v>10.339102795377954</v>
      </c>
    </row>
    <row r="240" spans="2:7" hidden="1" x14ac:dyDescent="0.3">
      <c r="B240" s="3">
        <v>234</v>
      </c>
      <c r="C240" s="64">
        <v>3628096</v>
      </c>
      <c r="D240" s="48">
        <v>31895</v>
      </c>
      <c r="E240" s="38">
        <f t="shared" si="9"/>
        <v>1.8048325033952015</v>
      </c>
      <c r="F240" s="36">
        <f>SUM(E$7:E240)</f>
        <v>208.58688841095429</v>
      </c>
      <c r="G240" s="36">
        <f t="shared" si="8"/>
        <v>10.429344420547714</v>
      </c>
    </row>
    <row r="241" spans="2:7" hidden="1" x14ac:dyDescent="0.3">
      <c r="B241" s="3">
        <v>235</v>
      </c>
      <c r="C241" s="64">
        <v>3660141</v>
      </c>
      <c r="D241" s="48">
        <v>32045</v>
      </c>
      <c r="E241" s="38">
        <f t="shared" si="9"/>
        <v>1.8133205070167497</v>
      </c>
      <c r="F241" s="36">
        <f>SUM(E$7:E241)</f>
        <v>210.40020891797104</v>
      </c>
      <c r="G241" s="36">
        <f t="shared" si="8"/>
        <v>10.520010445898551</v>
      </c>
    </row>
    <row r="242" spans="2:7" hidden="1" x14ac:dyDescent="0.3">
      <c r="B242" s="3">
        <v>236</v>
      </c>
      <c r="C242" s="64">
        <v>3692335</v>
      </c>
      <c r="D242" s="48">
        <v>32194</v>
      </c>
      <c r="E242" s="38">
        <f t="shared" si="9"/>
        <v>1.8217519239474875</v>
      </c>
      <c r="F242" s="36">
        <f>SUM(E$7:E242)</f>
        <v>212.22196084191853</v>
      </c>
      <c r="G242" s="36">
        <f t="shared" si="8"/>
        <v>10.611098042095925</v>
      </c>
    </row>
    <row r="243" spans="2:7" hidden="1" x14ac:dyDescent="0.3">
      <c r="B243" s="3">
        <v>237</v>
      </c>
      <c r="C243" s="64">
        <v>3724679</v>
      </c>
      <c r="D243" s="48">
        <v>32344</v>
      </c>
      <c r="E243" s="38">
        <f t="shared" si="9"/>
        <v>1.8302399275690358</v>
      </c>
      <c r="F243" s="36">
        <f>SUM(E$7:E243)</f>
        <v>214.05220076948757</v>
      </c>
      <c r="G243" s="36">
        <f t="shared" si="8"/>
        <v>10.702610038474379</v>
      </c>
    </row>
    <row r="244" spans="2:7" hidden="1" x14ac:dyDescent="0.3">
      <c r="B244" s="3">
        <v>238</v>
      </c>
      <c r="C244" s="64">
        <v>3757173</v>
      </c>
      <c r="D244" s="48">
        <v>32494</v>
      </c>
      <c r="E244" s="38">
        <f t="shared" si="9"/>
        <v>1.838727931190584</v>
      </c>
      <c r="F244" s="36">
        <f>SUM(E$7:E244)</f>
        <v>215.89092870067816</v>
      </c>
      <c r="G244" s="36">
        <f t="shared" si="8"/>
        <v>10.794546435033908</v>
      </c>
    </row>
    <row r="245" spans="2:7" hidden="1" x14ac:dyDescent="0.3">
      <c r="B245" s="3">
        <v>239</v>
      </c>
      <c r="C245" s="64">
        <v>3789817</v>
      </c>
      <c r="D245" s="48">
        <v>32644</v>
      </c>
      <c r="E245" s="38">
        <f t="shared" si="9"/>
        <v>1.8472159348121322</v>
      </c>
      <c r="F245" s="36">
        <f>SUM(E$7:E245)</f>
        <v>217.7381446354903</v>
      </c>
      <c r="G245" s="36">
        <f t="shared" si="8"/>
        <v>10.886907231774515</v>
      </c>
    </row>
    <row r="246" spans="2:7" hidden="1" x14ac:dyDescent="0.3">
      <c r="B246" s="3">
        <v>240</v>
      </c>
      <c r="C246" s="64">
        <v>3822611</v>
      </c>
      <c r="D246" s="48">
        <v>32794</v>
      </c>
      <c r="E246" s="38">
        <f t="shared" si="9"/>
        <v>1.8557039384336804</v>
      </c>
      <c r="F246" s="36">
        <f>SUM(E$7:E246)</f>
        <v>219.59384857392399</v>
      </c>
      <c r="G246" s="36">
        <f t="shared" si="8"/>
        <v>10.9796924286962</v>
      </c>
    </row>
    <row r="247" spans="2:7" hidden="1" x14ac:dyDescent="0.3">
      <c r="B247" s="3">
        <v>241</v>
      </c>
      <c r="C247" s="64">
        <v>3855555</v>
      </c>
      <c r="D247" s="48">
        <v>32944</v>
      </c>
      <c r="E247" s="38">
        <f t="shared" si="9"/>
        <v>1.8641919420552286</v>
      </c>
      <c r="F247" s="36">
        <f>SUM(E$7:E247)</f>
        <v>221.45804051597923</v>
      </c>
      <c r="G247" s="36">
        <f t="shared" si="8"/>
        <v>11.07290202579896</v>
      </c>
    </row>
    <row r="248" spans="2:7" hidden="1" x14ac:dyDescent="0.3">
      <c r="B248" s="3">
        <v>242</v>
      </c>
      <c r="C248" s="64">
        <v>3888649</v>
      </c>
      <c r="D248" s="48">
        <v>33094</v>
      </c>
      <c r="E248" s="38">
        <f t="shared" si="9"/>
        <v>1.8726799456767769</v>
      </c>
      <c r="F248" s="36">
        <f>SUM(E$7:E248)</f>
        <v>223.330720461656</v>
      </c>
      <c r="G248" s="36">
        <f t="shared" si="8"/>
        <v>11.1665360230828</v>
      </c>
    </row>
    <row r="249" spans="2:7" hidden="1" x14ac:dyDescent="0.3">
      <c r="B249" s="3">
        <v>243</v>
      </c>
      <c r="C249" s="64">
        <v>3921893</v>
      </c>
      <c r="D249" s="48">
        <v>33244</v>
      </c>
      <c r="E249" s="38">
        <f t="shared" si="9"/>
        <v>1.8811679492983251</v>
      </c>
      <c r="F249" s="36">
        <f>SUM(E$7:E249)</f>
        <v>225.21188841095432</v>
      </c>
      <c r="G249" s="36">
        <f t="shared" si="8"/>
        <v>11.260594420547715</v>
      </c>
    </row>
    <row r="250" spans="2:7" hidden="1" x14ac:dyDescent="0.3">
      <c r="B250" s="3">
        <v>244</v>
      </c>
      <c r="C250" s="64">
        <v>3955288</v>
      </c>
      <c r="D250" s="48">
        <v>33395</v>
      </c>
      <c r="E250" s="38">
        <f t="shared" si="9"/>
        <v>1.8897125396106835</v>
      </c>
      <c r="F250" s="36">
        <f>SUM(E$7:E250)</f>
        <v>227.101600950565</v>
      </c>
      <c r="G250" s="36">
        <f t="shared" si="8"/>
        <v>11.355080047528251</v>
      </c>
    </row>
    <row r="251" spans="2:7" hidden="1" x14ac:dyDescent="0.3">
      <c r="B251" s="3">
        <v>245</v>
      </c>
      <c r="C251" s="64">
        <v>3988833</v>
      </c>
      <c r="D251" s="48">
        <v>33545</v>
      </c>
      <c r="E251" s="38">
        <f t="shared" si="9"/>
        <v>1.8982005432322318</v>
      </c>
      <c r="F251" s="36">
        <f>SUM(E$7:E251)</f>
        <v>228.99980149379724</v>
      </c>
      <c r="G251" s="36">
        <f t="shared" si="8"/>
        <v>11.449990074689861</v>
      </c>
    </row>
    <row r="252" spans="2:7" hidden="1" x14ac:dyDescent="0.3">
      <c r="B252" s="3">
        <v>246</v>
      </c>
      <c r="C252" s="64">
        <v>4022529</v>
      </c>
      <c r="D252" s="48">
        <v>33696</v>
      </c>
      <c r="E252" s="38">
        <f t="shared" si="9"/>
        <v>1.9067451335445904</v>
      </c>
      <c r="F252" s="36">
        <f>SUM(E$7:E252)</f>
        <v>230.90654662734184</v>
      </c>
      <c r="G252" s="36">
        <f t="shared" si="8"/>
        <v>11.545327331367092</v>
      </c>
    </row>
    <row r="253" spans="2:7" hidden="1" x14ac:dyDescent="0.3">
      <c r="B253" s="3">
        <v>247</v>
      </c>
      <c r="C253" s="64">
        <v>4056376</v>
      </c>
      <c r="D253" s="48">
        <v>33847</v>
      </c>
      <c r="E253" s="38">
        <f t="shared" si="9"/>
        <v>1.9152897238569488</v>
      </c>
      <c r="F253" s="36">
        <f>SUM(E$7:E253)</f>
        <v>232.82183635119878</v>
      </c>
      <c r="G253" s="36">
        <f t="shared" si="8"/>
        <v>11.641091817559939</v>
      </c>
    </row>
    <row r="254" spans="2:7" hidden="1" x14ac:dyDescent="0.3">
      <c r="B254" s="3">
        <v>248</v>
      </c>
      <c r="C254" s="64">
        <v>4090374</v>
      </c>
      <c r="D254" s="48">
        <v>33998</v>
      </c>
      <c r="E254" s="38">
        <f t="shared" si="9"/>
        <v>1.9238343141693073</v>
      </c>
      <c r="F254" s="36">
        <f>SUM(E$7:E254)</f>
        <v>234.7456706653681</v>
      </c>
      <c r="G254" s="36">
        <f t="shared" si="8"/>
        <v>11.737283533268405</v>
      </c>
    </row>
    <row r="255" spans="2:7" hidden="1" x14ac:dyDescent="0.3">
      <c r="B255" s="3">
        <v>249</v>
      </c>
      <c r="C255" s="64">
        <v>4124523</v>
      </c>
      <c r="D255" s="48">
        <v>34149</v>
      </c>
      <c r="E255" s="38">
        <f t="shared" si="9"/>
        <v>1.9323789044816659</v>
      </c>
      <c r="F255" s="36">
        <f>SUM(E$7:E255)</f>
        <v>236.67804956984975</v>
      </c>
      <c r="G255" s="36">
        <f t="shared" si="8"/>
        <v>11.833902478492488</v>
      </c>
    </row>
    <row r="256" spans="2:7" hidden="1" x14ac:dyDescent="0.3">
      <c r="B256" s="3">
        <v>250</v>
      </c>
      <c r="C256" s="64">
        <v>4158823</v>
      </c>
      <c r="D256" s="48">
        <v>34300</v>
      </c>
      <c r="E256" s="38">
        <f t="shared" si="9"/>
        <v>1.9409234947940244</v>
      </c>
      <c r="F256" s="36">
        <f>SUM(E$7:E256)</f>
        <v>238.61897306464377</v>
      </c>
      <c r="G256" s="36">
        <f t="shared" si="8"/>
        <v>11.930948653232187</v>
      </c>
    </row>
    <row r="257" spans="2:7" hidden="1" x14ac:dyDescent="0.3">
      <c r="B257" s="3">
        <v>251</v>
      </c>
      <c r="C257" s="64">
        <v>4193274</v>
      </c>
      <c r="D257" s="48">
        <v>34451</v>
      </c>
      <c r="E257" s="38">
        <f t="shared" si="9"/>
        <v>1.949468085106383</v>
      </c>
      <c r="F257" s="36">
        <f>SUM(E$7:E257)</f>
        <v>240.56844114975016</v>
      </c>
      <c r="G257" s="36">
        <f t="shared" si="8"/>
        <v>12.028422057487509</v>
      </c>
    </row>
    <row r="258" spans="2:7" hidden="1" x14ac:dyDescent="0.3">
      <c r="B258" s="3">
        <v>252</v>
      </c>
      <c r="C258" s="64">
        <v>4227877</v>
      </c>
      <c r="D258" s="48">
        <v>34603</v>
      </c>
      <c r="E258" s="38">
        <f t="shared" si="9"/>
        <v>1.9580692621095519</v>
      </c>
      <c r="F258" s="36">
        <f>SUM(E$7:E258)</f>
        <v>242.5265104118597</v>
      </c>
      <c r="G258" s="36">
        <f t="shared" si="8"/>
        <v>12.126325520592985</v>
      </c>
    </row>
    <row r="259" spans="2:7" hidden="1" x14ac:dyDescent="0.3">
      <c r="B259" s="3">
        <v>253</v>
      </c>
      <c r="C259" s="64">
        <v>4262631</v>
      </c>
      <c r="D259" s="48">
        <v>34754</v>
      </c>
      <c r="E259" s="38">
        <f t="shared" si="9"/>
        <v>1.9666138524219103</v>
      </c>
      <c r="F259" s="36">
        <f>SUM(E$7:E259)</f>
        <v>244.49312426428162</v>
      </c>
      <c r="G259" s="36">
        <f t="shared" si="8"/>
        <v>12.224656213214081</v>
      </c>
    </row>
    <row r="260" spans="2:7" hidden="1" x14ac:dyDescent="0.3">
      <c r="B260" s="3">
        <v>254</v>
      </c>
      <c r="C260" s="64">
        <v>4297537</v>
      </c>
      <c r="D260" s="48">
        <v>34906</v>
      </c>
      <c r="E260" s="38">
        <f t="shared" si="9"/>
        <v>1.9752150294250792</v>
      </c>
      <c r="F260" s="36">
        <f>SUM(E$7:E260)</f>
        <v>246.46833929370669</v>
      </c>
      <c r="G260" s="36">
        <f t="shared" si="8"/>
        <v>12.323416964685334</v>
      </c>
    </row>
    <row r="261" spans="2:7" hidden="1" x14ac:dyDescent="0.3">
      <c r="B261" s="3">
        <v>255</v>
      </c>
      <c r="C261" s="64">
        <v>4332594</v>
      </c>
      <c r="D261" s="48">
        <v>35057</v>
      </c>
      <c r="E261" s="38">
        <f t="shared" si="9"/>
        <v>1.9837596197374379</v>
      </c>
      <c r="F261" s="36">
        <f>SUM(E$7:E261)</f>
        <v>248.45209891344413</v>
      </c>
      <c r="G261" s="36">
        <f t="shared" si="8"/>
        <v>12.422604945672207</v>
      </c>
    </row>
    <row r="262" spans="2:7" hidden="1" x14ac:dyDescent="0.3">
      <c r="B262" s="3">
        <v>256</v>
      </c>
      <c r="C262" s="64">
        <v>4367803</v>
      </c>
      <c r="D262" s="48">
        <v>35209</v>
      </c>
      <c r="E262" s="38">
        <f t="shared" si="9"/>
        <v>1.9923607967406065</v>
      </c>
      <c r="F262" s="36">
        <f>SUM(E$7:E262)</f>
        <v>250.44445971018473</v>
      </c>
      <c r="G262" s="36">
        <f t="shared" si="8"/>
        <v>12.522222985509238</v>
      </c>
    </row>
    <row r="263" spans="2:7" hidden="1" x14ac:dyDescent="0.3">
      <c r="B263" s="3">
        <v>257</v>
      </c>
      <c r="C263" s="64">
        <v>4403164</v>
      </c>
      <c r="D263" s="48">
        <v>35361</v>
      </c>
      <c r="E263" s="38">
        <f t="shared" si="9"/>
        <v>2.0009619737437756</v>
      </c>
      <c r="F263" s="36">
        <f>SUM(E$7:E263)</f>
        <v>252.44542168392852</v>
      </c>
      <c r="G263" s="36">
        <f t="shared" ref="G263:G326" si="10">F263/B$3*5</f>
        <v>12.622271084196425</v>
      </c>
    </row>
    <row r="264" spans="2:7" hidden="1" x14ac:dyDescent="0.3">
      <c r="B264" s="3">
        <v>258</v>
      </c>
      <c r="C264" s="64">
        <v>4438677</v>
      </c>
      <c r="D264" s="48">
        <v>35513</v>
      </c>
      <c r="E264" s="38">
        <f t="shared" si="9"/>
        <v>2.0095631507469442</v>
      </c>
      <c r="F264" s="36">
        <f>SUM(E$7:E264)</f>
        <v>254.45498483467546</v>
      </c>
      <c r="G264" s="36">
        <f t="shared" si="10"/>
        <v>12.722749241733773</v>
      </c>
    </row>
    <row r="265" spans="2:7" hidden="1" x14ac:dyDescent="0.3">
      <c r="B265" s="3">
        <v>259</v>
      </c>
      <c r="C265" s="64">
        <v>4474342</v>
      </c>
      <c r="D265" s="48">
        <v>35665</v>
      </c>
      <c r="E265" s="38">
        <f t="shared" si="9"/>
        <v>2.0181643277501133</v>
      </c>
      <c r="F265" s="36">
        <f>SUM(E$7:E265)</f>
        <v>256.47314916242556</v>
      </c>
      <c r="G265" s="36">
        <f t="shared" si="10"/>
        <v>12.823657458121279</v>
      </c>
    </row>
    <row r="266" spans="2:7" hidden="1" x14ac:dyDescent="0.3">
      <c r="B266" s="3">
        <v>260</v>
      </c>
      <c r="C266" s="64">
        <v>4510160</v>
      </c>
      <c r="D266" s="48">
        <v>35818</v>
      </c>
      <c r="E266" s="38">
        <f t="shared" si="9"/>
        <v>2.0268220914440924</v>
      </c>
      <c r="F266" s="36">
        <f>SUM(E$7:E266)</f>
        <v>258.49997125386966</v>
      </c>
      <c r="G266" s="36">
        <f t="shared" si="10"/>
        <v>12.924998562693483</v>
      </c>
    </row>
    <row r="267" spans="2:7" hidden="1" x14ac:dyDescent="0.3">
      <c r="B267" s="3">
        <v>261</v>
      </c>
      <c r="C267" s="64">
        <v>4546130</v>
      </c>
      <c r="D267" s="48">
        <v>35970</v>
      </c>
      <c r="E267" s="77">
        <f>D267/($K$24+$O$70)</f>
        <v>2.003453269466414</v>
      </c>
      <c r="F267" s="36">
        <f>SUM(E$7:E267)</f>
        <v>260.50342452333609</v>
      </c>
      <c r="G267" s="36">
        <f t="shared" si="10"/>
        <v>13.025171226166805</v>
      </c>
    </row>
    <row r="268" spans="2:7" hidden="1" x14ac:dyDescent="0.3">
      <c r="B268" s="3">
        <v>262</v>
      </c>
      <c r="C268" s="64">
        <v>4582252</v>
      </c>
      <c r="D268" s="48">
        <v>36122</v>
      </c>
      <c r="E268" s="38">
        <f>D268/($K$24+$O$70)</f>
        <v>2.0119193494485907</v>
      </c>
      <c r="F268" s="36">
        <f>SUM(E$7:E268)</f>
        <v>262.51534387278468</v>
      </c>
      <c r="G268" s="36">
        <f t="shared" si="10"/>
        <v>13.125767193639234</v>
      </c>
    </row>
    <row r="269" spans="2:7" hidden="1" x14ac:dyDescent="0.3">
      <c r="B269" s="3">
        <v>263</v>
      </c>
      <c r="C269" s="64">
        <v>4618527</v>
      </c>
      <c r="D269" s="48">
        <v>36275</v>
      </c>
      <c r="E269" s="38">
        <f t="shared" ref="E269:E332" si="11">D269/($K$24+$O$70)</f>
        <v>2.0204411273253871</v>
      </c>
      <c r="F269" s="36">
        <f>SUM(E$7:E269)</f>
        <v>264.53578500011008</v>
      </c>
      <c r="G269" s="36">
        <f t="shared" si="10"/>
        <v>13.226789250005504</v>
      </c>
    </row>
    <row r="270" spans="2:7" hidden="1" x14ac:dyDescent="0.3">
      <c r="B270" s="3">
        <v>264</v>
      </c>
      <c r="C270" s="64">
        <v>4654955</v>
      </c>
      <c r="D270" s="48">
        <v>36428</v>
      </c>
      <c r="E270" s="38">
        <f t="shared" si="11"/>
        <v>2.0289629052021834</v>
      </c>
      <c r="F270" s="36">
        <f>SUM(E$7:E270)</f>
        <v>266.56474790531229</v>
      </c>
      <c r="G270" s="36">
        <f t="shared" si="10"/>
        <v>13.328237395265614</v>
      </c>
    </row>
    <row r="271" spans="2:7" hidden="1" x14ac:dyDescent="0.3">
      <c r="B271" s="3">
        <v>265</v>
      </c>
      <c r="C271" s="64">
        <v>4691536</v>
      </c>
      <c r="D271" s="48">
        <v>36581</v>
      </c>
      <c r="E271" s="38">
        <f t="shared" si="11"/>
        <v>2.0374846830789797</v>
      </c>
      <c r="F271" s="36">
        <f>SUM(E$7:E271)</f>
        <v>268.60223258839125</v>
      </c>
      <c r="G271" s="36">
        <f t="shared" si="10"/>
        <v>13.430111629419564</v>
      </c>
    </row>
    <row r="272" spans="2:7" hidden="1" x14ac:dyDescent="0.3">
      <c r="B272" s="3">
        <v>266</v>
      </c>
      <c r="C272" s="64">
        <v>4728270</v>
      </c>
      <c r="D272" s="48">
        <v>36734</v>
      </c>
      <c r="E272" s="38">
        <f t="shared" si="11"/>
        <v>2.046006460955776</v>
      </c>
      <c r="F272" s="36">
        <f>SUM(E$7:E272)</f>
        <v>270.64823904934701</v>
      </c>
      <c r="G272" s="36">
        <f t="shared" si="10"/>
        <v>13.532411952467351</v>
      </c>
    </row>
    <row r="273" spans="2:7" hidden="1" x14ac:dyDescent="0.3">
      <c r="B273" s="3">
        <v>267</v>
      </c>
      <c r="C273" s="64">
        <v>4765157</v>
      </c>
      <c r="D273" s="48">
        <v>36887</v>
      </c>
      <c r="E273" s="38">
        <f t="shared" si="11"/>
        <v>2.0545282388325723</v>
      </c>
      <c r="F273" s="36">
        <f>SUM(E$7:E273)</f>
        <v>272.70276728817959</v>
      </c>
      <c r="G273" s="36">
        <f t="shared" si="10"/>
        <v>13.635138364408979</v>
      </c>
    </row>
    <row r="274" spans="2:7" hidden="1" x14ac:dyDescent="0.3">
      <c r="B274" s="3">
        <v>268</v>
      </c>
      <c r="C274" s="64">
        <v>4802197</v>
      </c>
      <c r="D274" s="48">
        <v>37040</v>
      </c>
      <c r="E274" s="38">
        <f t="shared" si="11"/>
        <v>2.0630500167093686</v>
      </c>
      <c r="F274" s="36">
        <f>SUM(E$7:E274)</f>
        <v>274.76581730488897</v>
      </c>
      <c r="G274" s="36">
        <f t="shared" si="10"/>
        <v>13.73829086524445</v>
      </c>
    </row>
    <row r="275" spans="2:7" hidden="1" x14ac:dyDescent="0.3">
      <c r="B275" s="3">
        <v>269</v>
      </c>
      <c r="C275" s="64">
        <v>4839390</v>
      </c>
      <c r="D275" s="48">
        <v>37193</v>
      </c>
      <c r="E275" s="38">
        <f t="shared" si="11"/>
        <v>2.0715717945861645</v>
      </c>
      <c r="F275" s="36">
        <f>SUM(E$7:E275)</f>
        <v>276.83738909947516</v>
      </c>
      <c r="G275" s="36">
        <f t="shared" si="10"/>
        <v>13.841869454973759</v>
      </c>
    </row>
    <row r="276" spans="2:7" hidden="1" x14ac:dyDescent="0.3">
      <c r="B276" s="3">
        <v>270</v>
      </c>
      <c r="C276" s="64">
        <v>4876736</v>
      </c>
      <c r="D276" s="48">
        <v>37346</v>
      </c>
      <c r="E276" s="38">
        <f t="shared" si="11"/>
        <v>2.0800935724629608</v>
      </c>
      <c r="F276" s="36">
        <f>SUM(E$7:E276)</f>
        <v>278.9174826719381</v>
      </c>
      <c r="G276" s="36">
        <f t="shared" si="10"/>
        <v>13.945874133596906</v>
      </c>
    </row>
    <row r="277" spans="2:7" hidden="1" x14ac:dyDescent="0.3">
      <c r="B277" s="3">
        <v>271</v>
      </c>
      <c r="C277" s="64">
        <v>4914236</v>
      </c>
      <c r="D277" s="48">
        <v>37500</v>
      </c>
      <c r="E277" s="38">
        <f t="shared" si="11"/>
        <v>2.0886710482343767</v>
      </c>
      <c r="F277" s="36">
        <f>SUM(E$7:E277)</f>
        <v>281.00615372017251</v>
      </c>
      <c r="G277" s="36">
        <f t="shared" si="10"/>
        <v>14.050307686008626</v>
      </c>
    </row>
    <row r="278" spans="2:7" hidden="1" x14ac:dyDescent="0.3">
      <c r="B278" s="3">
        <v>272</v>
      </c>
      <c r="C278" s="64">
        <v>4951890</v>
      </c>
      <c r="D278" s="48">
        <v>37654</v>
      </c>
      <c r="E278" s="38">
        <f t="shared" si="11"/>
        <v>2.0972485240057925</v>
      </c>
      <c r="F278" s="36">
        <f>SUM(E$7:E278)</f>
        <v>283.10340224417831</v>
      </c>
      <c r="G278" s="36">
        <f t="shared" si="10"/>
        <v>14.155170112208914</v>
      </c>
    </row>
    <row r="279" spans="2:7" hidden="1" x14ac:dyDescent="0.3">
      <c r="B279" s="3">
        <v>273</v>
      </c>
      <c r="C279" s="64">
        <v>4989697</v>
      </c>
      <c r="D279" s="48">
        <v>37807</v>
      </c>
      <c r="E279" s="38">
        <f t="shared" si="11"/>
        <v>2.1057703018825888</v>
      </c>
      <c r="F279" s="36">
        <f>SUM(E$7:E279)</f>
        <v>285.20917254606093</v>
      </c>
      <c r="G279" s="36">
        <f t="shared" si="10"/>
        <v>14.260458627303045</v>
      </c>
    </row>
    <row r="280" spans="2:7" hidden="1" x14ac:dyDescent="0.3">
      <c r="B280" s="3">
        <v>274</v>
      </c>
      <c r="C280" s="64">
        <v>5027658</v>
      </c>
      <c r="D280" s="48">
        <v>37961</v>
      </c>
      <c r="E280" s="38">
        <f t="shared" si="11"/>
        <v>2.1143477776540047</v>
      </c>
      <c r="F280" s="36">
        <f>SUM(E$7:E280)</f>
        <v>287.32352032371494</v>
      </c>
      <c r="G280" s="36">
        <f t="shared" si="10"/>
        <v>14.366176016185747</v>
      </c>
    </row>
    <row r="281" spans="2:7" hidden="1" x14ac:dyDescent="0.3">
      <c r="B281" s="3">
        <v>275</v>
      </c>
      <c r="C281" s="64">
        <v>5065773</v>
      </c>
      <c r="D281" s="48">
        <v>38115</v>
      </c>
      <c r="E281" s="38">
        <f t="shared" si="11"/>
        <v>2.1229252534254206</v>
      </c>
      <c r="F281" s="36">
        <f>SUM(E$7:E281)</f>
        <v>289.44644557714037</v>
      </c>
      <c r="G281" s="36">
        <f t="shared" si="10"/>
        <v>14.472322278857019</v>
      </c>
    </row>
    <row r="282" spans="2:7" hidden="1" x14ac:dyDescent="0.3">
      <c r="B282" s="3">
        <v>276</v>
      </c>
      <c r="C282" s="64">
        <v>5104042</v>
      </c>
      <c r="D282" s="48">
        <v>38269</v>
      </c>
      <c r="E282" s="38">
        <f t="shared" si="11"/>
        <v>2.1315027291968365</v>
      </c>
      <c r="F282" s="36">
        <f>SUM(E$7:E282)</f>
        <v>291.57794830633719</v>
      </c>
      <c r="G282" s="36">
        <f t="shared" si="10"/>
        <v>14.57889741531686</v>
      </c>
    </row>
    <row r="283" spans="2:7" hidden="1" x14ac:dyDescent="0.3">
      <c r="B283" s="3">
        <v>277</v>
      </c>
      <c r="C283" s="64">
        <v>5142465</v>
      </c>
      <c r="D283" s="48">
        <v>38423</v>
      </c>
      <c r="E283" s="38">
        <f t="shared" si="11"/>
        <v>2.1400802049682524</v>
      </c>
      <c r="F283" s="36">
        <f>SUM(E$7:E283)</f>
        <v>293.71802851130542</v>
      </c>
      <c r="G283" s="36">
        <f t="shared" si="10"/>
        <v>14.685901425565271</v>
      </c>
    </row>
    <row r="284" spans="2:7" hidden="1" x14ac:dyDescent="0.3">
      <c r="B284" s="3">
        <v>278</v>
      </c>
      <c r="C284" s="64">
        <v>5181043</v>
      </c>
      <c r="D284" s="48">
        <v>38578</v>
      </c>
      <c r="E284" s="38">
        <f t="shared" si="11"/>
        <v>2.1487133786342878</v>
      </c>
      <c r="F284" s="36">
        <f>SUM(E$7:E284)</f>
        <v>295.8667418899397</v>
      </c>
      <c r="G284" s="36">
        <f t="shared" si="10"/>
        <v>14.793337094496986</v>
      </c>
    </row>
    <row r="285" spans="2:7" hidden="1" x14ac:dyDescent="0.3">
      <c r="B285" s="3">
        <v>279</v>
      </c>
      <c r="C285" s="64">
        <v>5219775</v>
      </c>
      <c r="D285" s="48">
        <v>38732</v>
      </c>
      <c r="E285" s="38">
        <f t="shared" si="11"/>
        <v>2.1572908544057037</v>
      </c>
      <c r="F285" s="36">
        <f>SUM(E$7:E285)</f>
        <v>298.02403274434539</v>
      </c>
      <c r="G285" s="36">
        <f t="shared" si="10"/>
        <v>14.90120163721727</v>
      </c>
    </row>
    <row r="286" spans="2:7" hidden="1" x14ac:dyDescent="0.3">
      <c r="B286" s="3">
        <v>280</v>
      </c>
      <c r="C286" s="64">
        <v>5258661</v>
      </c>
      <c r="D286" s="48">
        <v>38886</v>
      </c>
      <c r="E286" s="38">
        <f t="shared" si="11"/>
        <v>2.1658683301771191</v>
      </c>
      <c r="F286" s="36">
        <f>SUM(E$7:E286)</f>
        <v>300.18990107452248</v>
      </c>
      <c r="G286" s="36">
        <f t="shared" si="10"/>
        <v>15.009495053726125</v>
      </c>
    </row>
    <row r="287" spans="2:7" hidden="1" x14ac:dyDescent="0.3">
      <c r="B287" s="3">
        <v>281</v>
      </c>
      <c r="C287" s="64">
        <v>5297702</v>
      </c>
      <c r="D287" s="48">
        <v>39041</v>
      </c>
      <c r="E287" s="38">
        <f t="shared" si="11"/>
        <v>2.1745015038431545</v>
      </c>
      <c r="F287" s="36">
        <f>SUM(E$7:E287)</f>
        <v>302.36440257836563</v>
      </c>
      <c r="G287" s="36">
        <f t="shared" si="10"/>
        <v>15.118220128918281</v>
      </c>
    </row>
    <row r="288" spans="2:7" hidden="1" x14ac:dyDescent="0.3">
      <c r="B288" s="3">
        <v>282</v>
      </c>
      <c r="C288" s="64">
        <v>5336898</v>
      </c>
      <c r="D288" s="48">
        <v>39196</v>
      </c>
      <c r="E288" s="38">
        <f t="shared" si="11"/>
        <v>2.18313467750919</v>
      </c>
      <c r="F288" s="36">
        <f>SUM(E$7:E288)</f>
        <v>304.54753725587483</v>
      </c>
      <c r="G288" s="36">
        <f t="shared" si="10"/>
        <v>15.227376862793742</v>
      </c>
    </row>
    <row r="289" spans="2:7" hidden="1" x14ac:dyDescent="0.3">
      <c r="B289" s="3">
        <v>283</v>
      </c>
      <c r="C289" s="64">
        <v>5376249</v>
      </c>
      <c r="D289" s="48">
        <v>39351</v>
      </c>
      <c r="E289" s="38">
        <f t="shared" si="11"/>
        <v>2.1917678511752254</v>
      </c>
      <c r="F289" s="36">
        <f>SUM(E$7:E289)</f>
        <v>306.73930510705003</v>
      </c>
      <c r="G289" s="36">
        <f t="shared" si="10"/>
        <v>15.336965255352501</v>
      </c>
    </row>
    <row r="290" spans="2:7" hidden="1" x14ac:dyDescent="0.3">
      <c r="B290" s="3">
        <v>284</v>
      </c>
      <c r="C290" s="64">
        <v>5415755</v>
      </c>
      <c r="D290" s="48">
        <v>39506</v>
      </c>
      <c r="E290" s="38">
        <f t="shared" si="11"/>
        <v>2.2004010248412609</v>
      </c>
      <c r="F290" s="36">
        <f>SUM(E$7:E290)</f>
        <v>308.93970613189128</v>
      </c>
      <c r="G290" s="36">
        <f t="shared" si="10"/>
        <v>15.446985306594565</v>
      </c>
    </row>
    <row r="291" spans="2:7" hidden="1" x14ac:dyDescent="0.3">
      <c r="B291" s="3">
        <v>285</v>
      </c>
      <c r="C291" s="64">
        <v>5455416</v>
      </c>
      <c r="D291" s="48">
        <v>39661</v>
      </c>
      <c r="E291" s="38">
        <f t="shared" si="11"/>
        <v>2.2090341985072963</v>
      </c>
      <c r="F291" s="36">
        <f>SUM(E$7:E291)</f>
        <v>311.1487403303986</v>
      </c>
      <c r="G291" s="36">
        <f t="shared" si="10"/>
        <v>15.55743701651993</v>
      </c>
    </row>
    <row r="292" spans="2:7" hidden="1" x14ac:dyDescent="0.3">
      <c r="B292" s="3">
        <v>286</v>
      </c>
      <c r="C292" s="64">
        <v>5495232</v>
      </c>
      <c r="D292" s="48">
        <v>39816</v>
      </c>
      <c r="E292" s="38">
        <f t="shared" si="11"/>
        <v>2.2176673721733318</v>
      </c>
      <c r="F292" s="36">
        <f>SUM(E$7:E292)</f>
        <v>313.36640770257191</v>
      </c>
      <c r="G292" s="36">
        <f t="shared" si="10"/>
        <v>15.668320385128595</v>
      </c>
    </row>
    <row r="293" spans="2:7" hidden="1" x14ac:dyDescent="0.3">
      <c r="B293" s="3">
        <v>287</v>
      </c>
      <c r="C293" s="64">
        <v>5535203</v>
      </c>
      <c r="D293" s="48">
        <v>39971</v>
      </c>
      <c r="E293" s="38">
        <f t="shared" si="11"/>
        <v>2.2263005458393672</v>
      </c>
      <c r="F293" s="36">
        <f>SUM(E$7:E293)</f>
        <v>315.59270824841127</v>
      </c>
      <c r="G293" s="36">
        <f t="shared" si="10"/>
        <v>15.779635412420562</v>
      </c>
    </row>
    <row r="294" spans="2:7" hidden="1" x14ac:dyDescent="0.3">
      <c r="B294" s="3">
        <v>288</v>
      </c>
      <c r="C294" s="64">
        <v>5575329</v>
      </c>
      <c r="D294" s="48">
        <v>40126</v>
      </c>
      <c r="E294" s="38">
        <f t="shared" si="11"/>
        <v>2.2349337195054026</v>
      </c>
      <c r="F294" s="36">
        <f>SUM(E$7:E294)</f>
        <v>317.82764196791669</v>
      </c>
      <c r="G294" s="36">
        <f t="shared" si="10"/>
        <v>15.891382098395834</v>
      </c>
    </row>
    <row r="295" spans="2:7" hidden="1" x14ac:dyDescent="0.3">
      <c r="B295" s="3">
        <v>289</v>
      </c>
      <c r="C295" s="64">
        <v>5615611</v>
      </c>
      <c r="D295" s="48">
        <v>40282</v>
      </c>
      <c r="E295" s="38">
        <f t="shared" si="11"/>
        <v>2.2436225910660577</v>
      </c>
      <c r="F295" s="36">
        <f>SUM(E$7:E295)</f>
        <v>320.07126455898276</v>
      </c>
      <c r="G295" s="36">
        <f t="shared" si="10"/>
        <v>16.003563227949137</v>
      </c>
    </row>
    <row r="296" spans="2:7" hidden="1" x14ac:dyDescent="0.3">
      <c r="B296" s="3">
        <v>290</v>
      </c>
      <c r="C296" s="64">
        <v>5656049</v>
      </c>
      <c r="D296" s="48">
        <v>40438</v>
      </c>
      <c r="E296" s="38">
        <f t="shared" si="11"/>
        <v>2.2523114626267127</v>
      </c>
      <c r="F296" s="36">
        <f>SUM(E$7:E296)</f>
        <v>322.32357602160948</v>
      </c>
      <c r="G296" s="36">
        <f t="shared" si="10"/>
        <v>16.116178801080473</v>
      </c>
    </row>
    <row r="297" spans="2:7" hidden="1" x14ac:dyDescent="0.3">
      <c r="B297" s="3">
        <v>291</v>
      </c>
      <c r="C297" s="64">
        <v>5696642</v>
      </c>
      <c r="D297" s="48">
        <v>40593</v>
      </c>
      <c r="E297" s="38">
        <f t="shared" si="11"/>
        <v>2.2609446362927481</v>
      </c>
      <c r="F297" s="36">
        <f>SUM(E$7:E297)</f>
        <v>324.5845206579022</v>
      </c>
      <c r="G297" s="36">
        <f t="shared" si="10"/>
        <v>16.229226032895109</v>
      </c>
    </row>
    <row r="298" spans="2:7" hidden="1" x14ac:dyDescent="0.3">
      <c r="B298" s="3">
        <v>292</v>
      </c>
      <c r="C298" s="64">
        <v>5737391</v>
      </c>
      <c r="D298" s="48">
        <v>40749</v>
      </c>
      <c r="E298" s="38">
        <f t="shared" si="11"/>
        <v>2.2696335078534031</v>
      </c>
      <c r="F298" s="36">
        <f>SUM(E$7:E298)</f>
        <v>326.85415416575563</v>
      </c>
      <c r="G298" s="36">
        <f t="shared" si="10"/>
        <v>16.342707708287783</v>
      </c>
    </row>
    <row r="299" spans="2:7" hidden="1" x14ac:dyDescent="0.3">
      <c r="B299" s="3">
        <v>293</v>
      </c>
      <c r="C299" s="64">
        <v>5778296</v>
      </c>
      <c r="D299" s="48">
        <v>40905</v>
      </c>
      <c r="E299" s="38">
        <f t="shared" si="11"/>
        <v>2.2783223794140581</v>
      </c>
      <c r="F299" s="36">
        <f>SUM(E$7:E299)</f>
        <v>329.13247654516971</v>
      </c>
      <c r="G299" s="36">
        <f t="shared" si="10"/>
        <v>16.456623827258486</v>
      </c>
    </row>
    <row r="300" spans="2:7" hidden="1" x14ac:dyDescent="0.3">
      <c r="B300" s="3">
        <v>294</v>
      </c>
      <c r="C300" s="64">
        <v>5819357</v>
      </c>
      <c r="D300" s="48">
        <v>41061</v>
      </c>
      <c r="E300" s="38">
        <f t="shared" si="11"/>
        <v>2.2870112509747131</v>
      </c>
      <c r="F300" s="36">
        <f>SUM(E$7:E300)</f>
        <v>331.41948779614444</v>
      </c>
      <c r="G300" s="36">
        <f t="shared" si="10"/>
        <v>16.570974389807223</v>
      </c>
    </row>
    <row r="301" spans="2:7" hidden="1" x14ac:dyDescent="0.3">
      <c r="B301" s="3">
        <v>295</v>
      </c>
      <c r="C301" s="64">
        <v>5860574</v>
      </c>
      <c r="D301" s="48">
        <v>41217</v>
      </c>
      <c r="E301" s="38">
        <f t="shared" si="11"/>
        <v>2.2957001225353681</v>
      </c>
      <c r="F301" s="36">
        <f>SUM(E$7:E301)</f>
        <v>333.71518791867982</v>
      </c>
      <c r="G301" s="36">
        <f t="shared" si="10"/>
        <v>16.685759395933989</v>
      </c>
    </row>
    <row r="302" spans="2:7" hidden="1" x14ac:dyDescent="0.3">
      <c r="B302" s="3">
        <v>296</v>
      </c>
      <c r="C302" s="64">
        <v>5901948</v>
      </c>
      <c r="D302" s="48">
        <v>41374</v>
      </c>
      <c r="E302" s="38">
        <f t="shared" si="11"/>
        <v>2.3044446919906427</v>
      </c>
      <c r="F302" s="36">
        <f>SUM(E$7:E302)</f>
        <v>336.01963261067044</v>
      </c>
      <c r="G302" s="36">
        <f t="shared" si="10"/>
        <v>16.800981630533521</v>
      </c>
    </row>
    <row r="303" spans="2:7" hidden="1" x14ac:dyDescent="0.3">
      <c r="B303" s="3">
        <v>297</v>
      </c>
      <c r="C303" s="64">
        <v>5943478</v>
      </c>
      <c r="D303" s="48">
        <v>41530</v>
      </c>
      <c r="E303" s="38">
        <f t="shared" si="11"/>
        <v>2.3131335635512977</v>
      </c>
      <c r="F303" s="36">
        <f>SUM(E$7:E303)</f>
        <v>338.33276617422172</v>
      </c>
      <c r="G303" s="36">
        <f t="shared" si="10"/>
        <v>16.916638308711086</v>
      </c>
    </row>
    <row r="304" spans="2:7" hidden="1" x14ac:dyDescent="0.3">
      <c r="B304" s="3">
        <v>298</v>
      </c>
      <c r="C304" s="64">
        <v>5985165</v>
      </c>
      <c r="D304" s="48">
        <v>41687</v>
      </c>
      <c r="E304" s="38">
        <f t="shared" si="11"/>
        <v>2.3218781330065723</v>
      </c>
      <c r="F304" s="36">
        <f>SUM(E$7:E304)</f>
        <v>340.6546443072283</v>
      </c>
      <c r="G304" s="36">
        <f t="shared" si="10"/>
        <v>17.032732215361413</v>
      </c>
    </row>
    <row r="305" spans="2:7" hidden="1" x14ac:dyDescent="0.3">
      <c r="B305" s="3">
        <v>299</v>
      </c>
      <c r="C305" s="64">
        <v>6027008</v>
      </c>
      <c r="D305" s="48">
        <v>41843</v>
      </c>
      <c r="E305" s="38">
        <f t="shared" si="11"/>
        <v>2.3305670045672273</v>
      </c>
      <c r="F305" s="36">
        <f>SUM(E$7:E305)</f>
        <v>342.98521131179552</v>
      </c>
      <c r="G305" s="36">
        <f t="shared" si="10"/>
        <v>17.149260565589778</v>
      </c>
    </row>
    <row r="306" spans="2:7" x14ac:dyDescent="0.3">
      <c r="B306" s="54">
        <v>300</v>
      </c>
      <c r="C306" s="65">
        <v>6069008</v>
      </c>
      <c r="D306" s="55">
        <v>42000</v>
      </c>
      <c r="E306" s="56">
        <f t="shared" si="11"/>
        <v>2.3393115740225019</v>
      </c>
      <c r="F306" s="53">
        <f>SUM(E$7:E306)</f>
        <v>345.324522885818</v>
      </c>
      <c r="G306" s="53">
        <f t="shared" si="10"/>
        <v>17.266226144290901</v>
      </c>
    </row>
    <row r="307" spans="2:7" hidden="1" x14ac:dyDescent="0.3">
      <c r="B307" s="3">
        <v>301</v>
      </c>
      <c r="C307" s="64">
        <v>6111165</v>
      </c>
      <c r="D307" s="48">
        <v>42157</v>
      </c>
      <c r="E307" s="38">
        <f t="shared" si="11"/>
        <v>2.3480561434777765</v>
      </c>
      <c r="F307" s="36">
        <f>SUM(E$7:E307)</f>
        <v>347.67257902929578</v>
      </c>
      <c r="G307" s="36">
        <f t="shared" si="10"/>
        <v>17.383628951464789</v>
      </c>
    </row>
    <row r="308" spans="2:7" hidden="1" x14ac:dyDescent="0.3">
      <c r="B308" s="3">
        <v>302</v>
      </c>
      <c r="C308" s="64">
        <v>6153479</v>
      </c>
      <c r="D308" s="48">
        <v>42314</v>
      </c>
      <c r="E308" s="38">
        <f t="shared" si="11"/>
        <v>2.356800712933051</v>
      </c>
      <c r="F308" s="36">
        <f>SUM(E$7:E308)</f>
        <v>350.0293797422288</v>
      </c>
      <c r="G308" s="36">
        <f t="shared" si="10"/>
        <v>17.501468987111441</v>
      </c>
    </row>
    <row r="309" spans="2:7" hidden="1" x14ac:dyDescent="0.3">
      <c r="B309" s="3">
        <v>303</v>
      </c>
      <c r="C309" s="64">
        <v>6195950</v>
      </c>
      <c r="D309" s="48">
        <v>42471</v>
      </c>
      <c r="E309" s="38">
        <f t="shared" si="11"/>
        <v>2.3655452823883256</v>
      </c>
      <c r="F309" s="36">
        <f>SUM(E$7:E309)</f>
        <v>352.39492502461712</v>
      </c>
      <c r="G309" s="36">
        <f t="shared" si="10"/>
        <v>17.619746251230858</v>
      </c>
    </row>
    <row r="310" spans="2:7" hidden="1" x14ac:dyDescent="0.3">
      <c r="B310" s="3">
        <v>304</v>
      </c>
      <c r="C310" s="64">
        <v>6238578</v>
      </c>
      <c r="D310" s="48">
        <v>42628</v>
      </c>
      <c r="E310" s="38">
        <f t="shared" si="11"/>
        <v>2.3742898518436002</v>
      </c>
      <c r="F310" s="36">
        <f>SUM(E$7:E310)</f>
        <v>354.76921487646075</v>
      </c>
      <c r="G310" s="36">
        <f t="shared" si="10"/>
        <v>17.738460743823037</v>
      </c>
    </row>
    <row r="311" spans="2:7" hidden="1" x14ac:dyDescent="0.3">
      <c r="B311" s="3">
        <v>305</v>
      </c>
      <c r="C311" s="64">
        <v>6281363</v>
      </c>
      <c r="D311" s="48">
        <v>42785</v>
      </c>
      <c r="E311" s="38">
        <f t="shared" si="11"/>
        <v>2.3830344212988748</v>
      </c>
      <c r="F311" s="36">
        <f>SUM(E$7:E311)</f>
        <v>357.15224929775962</v>
      </c>
      <c r="G311" s="36">
        <f t="shared" si="10"/>
        <v>17.857612464887982</v>
      </c>
    </row>
    <row r="312" spans="2:7" hidden="1" x14ac:dyDescent="0.3">
      <c r="B312" s="3">
        <v>306</v>
      </c>
      <c r="C312" s="64">
        <v>6324306</v>
      </c>
      <c r="D312" s="48">
        <v>42943</v>
      </c>
      <c r="E312" s="38">
        <f t="shared" si="11"/>
        <v>2.3918346886487689</v>
      </c>
      <c r="F312" s="36">
        <f>SUM(E$7:E312)</f>
        <v>359.5440839864084</v>
      </c>
      <c r="G312" s="36">
        <f t="shared" si="10"/>
        <v>17.977204199320418</v>
      </c>
    </row>
    <row r="313" spans="2:7" hidden="1" x14ac:dyDescent="0.3">
      <c r="B313" s="3">
        <v>307</v>
      </c>
      <c r="C313" s="64">
        <v>6367406</v>
      </c>
      <c r="D313" s="48">
        <v>43100</v>
      </c>
      <c r="E313" s="38">
        <f t="shared" si="11"/>
        <v>2.4005792581040435</v>
      </c>
      <c r="F313" s="36">
        <f>SUM(E$7:E313)</f>
        <v>361.94466324451241</v>
      </c>
      <c r="G313" s="36">
        <f t="shared" si="10"/>
        <v>18.097233162225621</v>
      </c>
    </row>
    <row r="314" spans="2:7" hidden="1" x14ac:dyDescent="0.3">
      <c r="B314" s="3">
        <v>308</v>
      </c>
      <c r="C314" s="64">
        <v>6410664</v>
      </c>
      <c r="D314" s="48">
        <v>43258</v>
      </c>
      <c r="E314" s="38">
        <f t="shared" si="11"/>
        <v>2.4093795254539376</v>
      </c>
      <c r="F314" s="36">
        <f>SUM(E$7:E314)</f>
        <v>364.35404276996633</v>
      </c>
      <c r="G314" s="36">
        <f t="shared" si="10"/>
        <v>18.217702138498318</v>
      </c>
    </row>
    <row r="315" spans="2:7" hidden="1" x14ac:dyDescent="0.3">
      <c r="B315" s="3">
        <v>309</v>
      </c>
      <c r="C315" s="64">
        <v>6454080</v>
      </c>
      <c r="D315" s="48">
        <v>43416</v>
      </c>
      <c r="E315" s="38">
        <f t="shared" si="11"/>
        <v>2.4181797928038322</v>
      </c>
      <c r="F315" s="36">
        <f>SUM(E$7:E315)</f>
        <v>366.77222256277014</v>
      </c>
      <c r="G315" s="36">
        <f t="shared" si="10"/>
        <v>18.338611128138506</v>
      </c>
    </row>
    <row r="316" spans="2:7" hidden="1" x14ac:dyDescent="0.3">
      <c r="B316" s="3">
        <v>310</v>
      </c>
      <c r="C316" s="64">
        <v>6497654</v>
      </c>
      <c r="D316" s="48">
        <v>43574</v>
      </c>
      <c r="E316" s="38">
        <f t="shared" si="11"/>
        <v>2.4269800601537264</v>
      </c>
      <c r="F316" s="36">
        <f>SUM(E$7:E316)</f>
        <v>369.19920262292385</v>
      </c>
      <c r="G316" s="36">
        <f t="shared" si="10"/>
        <v>18.45996013114619</v>
      </c>
    </row>
    <row r="317" spans="2:7" hidden="1" x14ac:dyDescent="0.3">
      <c r="B317" s="3">
        <v>311</v>
      </c>
      <c r="C317" s="64">
        <v>6541386</v>
      </c>
      <c r="D317" s="48">
        <v>43732</v>
      </c>
      <c r="E317" s="38">
        <f t="shared" si="11"/>
        <v>2.4357803275036205</v>
      </c>
      <c r="F317" s="36">
        <f>SUM(E$7:E317)</f>
        <v>371.63498295042746</v>
      </c>
      <c r="G317" s="36">
        <f t="shared" si="10"/>
        <v>18.581749147521375</v>
      </c>
    </row>
    <row r="318" spans="2:7" hidden="1" x14ac:dyDescent="0.3">
      <c r="B318" s="3">
        <v>312</v>
      </c>
      <c r="C318" s="64">
        <v>6585276</v>
      </c>
      <c r="D318" s="48">
        <v>43890</v>
      </c>
      <c r="E318" s="38">
        <f t="shared" si="11"/>
        <v>2.4445805948535146</v>
      </c>
      <c r="F318" s="36">
        <f>SUM(E$7:E318)</f>
        <v>374.07956354528096</v>
      </c>
      <c r="G318" s="36">
        <f t="shared" si="10"/>
        <v>18.703978177264048</v>
      </c>
    </row>
    <row r="319" spans="2:7" hidden="1" x14ac:dyDescent="0.3">
      <c r="B319" s="3">
        <v>313</v>
      </c>
      <c r="C319" s="64">
        <v>6629324</v>
      </c>
      <c r="D319" s="48">
        <v>44048</v>
      </c>
      <c r="E319" s="38">
        <f t="shared" si="11"/>
        <v>2.4533808622034088</v>
      </c>
      <c r="F319" s="36">
        <f>SUM(E$7:E319)</f>
        <v>376.53294440748437</v>
      </c>
      <c r="G319" s="36">
        <f t="shared" si="10"/>
        <v>18.826647220374216</v>
      </c>
    </row>
    <row r="320" spans="2:7" hidden="1" x14ac:dyDescent="0.3">
      <c r="B320" s="3">
        <v>314</v>
      </c>
      <c r="C320" s="64">
        <v>6673530</v>
      </c>
      <c r="D320" s="48">
        <v>44206</v>
      </c>
      <c r="E320" s="38">
        <f t="shared" si="11"/>
        <v>2.4621811295533029</v>
      </c>
      <c r="F320" s="36">
        <f>SUM(E$7:E320)</f>
        <v>378.99512553703767</v>
      </c>
      <c r="G320" s="36">
        <f t="shared" si="10"/>
        <v>18.949756276851883</v>
      </c>
    </row>
    <row r="321" spans="2:7" hidden="1" x14ac:dyDescent="0.3">
      <c r="B321" s="3">
        <v>315</v>
      </c>
      <c r="C321" s="64">
        <v>6717895</v>
      </c>
      <c r="D321" s="48">
        <v>44365</v>
      </c>
      <c r="E321" s="38">
        <f t="shared" si="11"/>
        <v>2.4710370947978166</v>
      </c>
      <c r="F321" s="36">
        <f>SUM(E$7:E321)</f>
        <v>381.46616263183546</v>
      </c>
      <c r="G321" s="36">
        <f t="shared" si="10"/>
        <v>19.073308131591773</v>
      </c>
    </row>
    <row r="322" spans="2:7" hidden="1" x14ac:dyDescent="0.3">
      <c r="B322" s="3">
        <v>316</v>
      </c>
      <c r="C322" s="64">
        <v>6762418</v>
      </c>
      <c r="D322" s="48">
        <v>44523</v>
      </c>
      <c r="E322" s="38">
        <f t="shared" si="11"/>
        <v>2.4798373621477108</v>
      </c>
      <c r="F322" s="36">
        <f>SUM(E$7:E322)</f>
        <v>383.94599999398315</v>
      </c>
      <c r="G322" s="36">
        <f t="shared" si="10"/>
        <v>19.197299999699158</v>
      </c>
    </row>
    <row r="323" spans="2:7" hidden="1" x14ac:dyDescent="0.3">
      <c r="B323" s="3">
        <v>317</v>
      </c>
      <c r="C323" s="64">
        <v>6807100</v>
      </c>
      <c r="D323" s="48">
        <v>44682</v>
      </c>
      <c r="E323" s="38">
        <f t="shared" si="11"/>
        <v>2.4886933273922245</v>
      </c>
      <c r="F323" s="36">
        <f>SUM(E$7:E323)</f>
        <v>386.43469332137539</v>
      </c>
      <c r="G323" s="36">
        <f t="shared" si="10"/>
        <v>19.321734666068771</v>
      </c>
    </row>
    <row r="324" spans="2:7" hidden="1" x14ac:dyDescent="0.3">
      <c r="B324" s="3">
        <v>318</v>
      </c>
      <c r="C324" s="64">
        <v>6851941</v>
      </c>
      <c r="D324" s="48">
        <v>44841</v>
      </c>
      <c r="E324" s="38">
        <f t="shared" si="11"/>
        <v>2.4975492926367382</v>
      </c>
      <c r="F324" s="36">
        <f>SUM(E$7:E324)</f>
        <v>388.93224261401213</v>
      </c>
      <c r="G324" s="36">
        <f t="shared" si="10"/>
        <v>19.446612130700608</v>
      </c>
    </row>
    <row r="325" spans="2:7" hidden="1" x14ac:dyDescent="0.3">
      <c r="B325" s="3">
        <v>319</v>
      </c>
      <c r="C325" s="64">
        <v>6896940</v>
      </c>
      <c r="D325" s="48">
        <v>44999</v>
      </c>
      <c r="E325" s="38">
        <f t="shared" si="11"/>
        <v>2.5063495599866323</v>
      </c>
      <c r="F325" s="36">
        <f>SUM(E$7:E325)</f>
        <v>391.43859217399876</v>
      </c>
      <c r="G325" s="36">
        <f t="shared" si="10"/>
        <v>19.571929608699939</v>
      </c>
    </row>
    <row r="326" spans="2:7" hidden="1" x14ac:dyDescent="0.3">
      <c r="B326" s="3">
        <v>320</v>
      </c>
      <c r="C326" s="64">
        <v>6942098</v>
      </c>
      <c r="D326" s="48">
        <v>45158</v>
      </c>
      <c r="E326" s="38">
        <f t="shared" si="11"/>
        <v>2.515205525231146</v>
      </c>
      <c r="F326" s="36">
        <f>SUM(E$7:E326)</f>
        <v>393.95379769922988</v>
      </c>
      <c r="G326" s="36">
        <f t="shared" si="10"/>
        <v>19.697689884961495</v>
      </c>
    </row>
    <row r="327" spans="2:7" hidden="1" x14ac:dyDescent="0.3">
      <c r="B327" s="3">
        <v>321</v>
      </c>
      <c r="C327" s="64">
        <v>6987416</v>
      </c>
      <c r="D327" s="48">
        <v>45318</v>
      </c>
      <c r="E327" s="38">
        <f t="shared" si="11"/>
        <v>2.5241171883702798</v>
      </c>
      <c r="F327" s="36">
        <f>SUM(E$7:E327)</f>
        <v>396.47791488760015</v>
      </c>
      <c r="G327" s="36">
        <f t="shared" ref="G327:G390" si="12">F327/B$3*5</f>
        <v>19.823895744380007</v>
      </c>
    </row>
    <row r="328" spans="2:7" hidden="1" x14ac:dyDescent="0.3">
      <c r="B328" s="3">
        <v>322</v>
      </c>
      <c r="C328" s="64">
        <v>7032893</v>
      </c>
      <c r="D328" s="48">
        <v>45477</v>
      </c>
      <c r="E328" s="38">
        <f t="shared" si="11"/>
        <v>2.5329731536147935</v>
      </c>
      <c r="F328" s="36">
        <f>SUM(E$7:E328)</f>
        <v>399.01088804121497</v>
      </c>
      <c r="G328" s="36">
        <f t="shared" si="12"/>
        <v>19.95054440206075</v>
      </c>
    </row>
    <row r="329" spans="2:7" hidden="1" x14ac:dyDescent="0.3">
      <c r="B329" s="3">
        <v>323</v>
      </c>
      <c r="C329" s="64">
        <v>7078529</v>
      </c>
      <c r="D329" s="48">
        <v>45636</v>
      </c>
      <c r="E329" s="38">
        <f t="shared" si="11"/>
        <v>2.5418291188593072</v>
      </c>
      <c r="F329" s="36">
        <f>SUM(E$7:E329)</f>
        <v>401.55271716007428</v>
      </c>
      <c r="G329" s="36">
        <f t="shared" si="12"/>
        <v>20.077635858003717</v>
      </c>
    </row>
    <row r="330" spans="2:7" hidden="1" x14ac:dyDescent="0.3">
      <c r="B330" s="3">
        <v>324</v>
      </c>
      <c r="C330" s="64">
        <v>7124324</v>
      </c>
      <c r="D330" s="48">
        <v>45795</v>
      </c>
      <c r="E330" s="38">
        <f t="shared" si="11"/>
        <v>2.5506850841038209</v>
      </c>
      <c r="F330" s="36">
        <f>SUM(E$7:E330)</f>
        <v>404.10340224417808</v>
      </c>
      <c r="G330" s="36">
        <f t="shared" si="12"/>
        <v>20.205170112208904</v>
      </c>
    </row>
    <row r="331" spans="2:7" hidden="1" x14ac:dyDescent="0.3">
      <c r="B331" s="3">
        <v>325</v>
      </c>
      <c r="C331" s="64">
        <v>7170279</v>
      </c>
      <c r="D331" s="48">
        <v>45955</v>
      </c>
      <c r="E331" s="38">
        <f t="shared" si="11"/>
        <v>2.5595967472429542</v>
      </c>
      <c r="F331" s="36">
        <f>SUM(E$7:E331)</f>
        <v>406.66299899142103</v>
      </c>
      <c r="G331" s="36">
        <f t="shared" si="12"/>
        <v>20.333149949571052</v>
      </c>
    </row>
    <row r="332" spans="2:7" hidden="1" x14ac:dyDescent="0.3">
      <c r="B332" s="3">
        <v>326</v>
      </c>
      <c r="C332" s="64">
        <v>7216394</v>
      </c>
      <c r="D332" s="48">
        <v>46115</v>
      </c>
      <c r="E332" s="38">
        <f t="shared" si="11"/>
        <v>2.5685084103820874</v>
      </c>
      <c r="F332" s="36">
        <f>SUM(E$7:E332)</f>
        <v>409.23150740180313</v>
      </c>
      <c r="G332" s="36">
        <f t="shared" si="12"/>
        <v>20.461575370090156</v>
      </c>
    </row>
    <row r="333" spans="2:7" hidden="1" x14ac:dyDescent="0.3">
      <c r="B333" s="3">
        <v>327</v>
      </c>
      <c r="C333" s="64">
        <v>7262668</v>
      </c>
      <c r="D333" s="48">
        <v>46274</v>
      </c>
      <c r="E333" s="38">
        <f t="shared" ref="E333:E356" si="13">D333/($K$24+$O$70)</f>
        <v>2.5773643756266011</v>
      </c>
      <c r="F333" s="36">
        <f>SUM(E$7:E333)</f>
        <v>411.80887177742972</v>
      </c>
      <c r="G333" s="36">
        <f t="shared" si="12"/>
        <v>20.590443588871487</v>
      </c>
    </row>
    <row r="334" spans="2:7" hidden="1" x14ac:dyDescent="0.3">
      <c r="B334" s="3">
        <v>328</v>
      </c>
      <c r="C334" s="64">
        <v>7309102</v>
      </c>
      <c r="D334" s="48">
        <v>46434</v>
      </c>
      <c r="E334" s="38">
        <f t="shared" si="13"/>
        <v>2.5862760387657349</v>
      </c>
      <c r="F334" s="36">
        <f>SUM(E$7:E334)</f>
        <v>414.39514781619545</v>
      </c>
      <c r="G334" s="36">
        <f t="shared" si="12"/>
        <v>20.719757390809775</v>
      </c>
    </row>
    <row r="335" spans="2:7" hidden="1" x14ac:dyDescent="0.3">
      <c r="B335" s="3">
        <v>329</v>
      </c>
      <c r="C335" s="64">
        <v>7355696</v>
      </c>
      <c r="D335" s="48">
        <v>46594</v>
      </c>
      <c r="E335" s="38">
        <f t="shared" si="13"/>
        <v>2.5951877019048681</v>
      </c>
      <c r="F335" s="36">
        <f>SUM(E$7:E335)</f>
        <v>416.99033551810032</v>
      </c>
      <c r="G335" s="36">
        <f t="shared" si="12"/>
        <v>20.849516775905016</v>
      </c>
    </row>
    <row r="336" spans="2:7" hidden="1" x14ac:dyDescent="0.3">
      <c r="B336" s="3">
        <v>330</v>
      </c>
      <c r="C336" s="64">
        <v>7402450</v>
      </c>
      <c r="D336" s="48">
        <v>46754</v>
      </c>
      <c r="E336" s="38">
        <f t="shared" si="13"/>
        <v>2.6040993650440014</v>
      </c>
      <c r="F336" s="36">
        <f>SUM(E$7:E336)</f>
        <v>419.59443488314434</v>
      </c>
      <c r="G336" s="36">
        <f t="shared" si="12"/>
        <v>20.979721744157217</v>
      </c>
    </row>
    <row r="337" spans="2:7" hidden="1" x14ac:dyDescent="0.3">
      <c r="B337" s="3">
        <v>331</v>
      </c>
      <c r="C337" s="64">
        <v>7449365</v>
      </c>
      <c r="D337" s="48">
        <v>46915</v>
      </c>
      <c r="E337" s="38">
        <f t="shared" si="13"/>
        <v>2.6130667260777543</v>
      </c>
      <c r="F337" s="36">
        <f>SUM(E$7:E337)</f>
        <v>422.20750160922211</v>
      </c>
      <c r="G337" s="36">
        <f t="shared" si="12"/>
        <v>21.110375080461104</v>
      </c>
    </row>
    <row r="338" spans="2:7" hidden="1" x14ac:dyDescent="0.3">
      <c r="B338" s="3">
        <v>332</v>
      </c>
      <c r="C338" s="64">
        <v>7496440</v>
      </c>
      <c r="D338" s="48">
        <v>47075</v>
      </c>
      <c r="E338" s="38">
        <f t="shared" si="13"/>
        <v>2.6219783892168875</v>
      </c>
      <c r="F338" s="36">
        <f>SUM(E$7:E338)</f>
        <v>424.82947999843901</v>
      </c>
      <c r="G338" s="36">
        <f t="shared" si="12"/>
        <v>21.241473999921951</v>
      </c>
    </row>
    <row r="339" spans="2:7" hidden="1" x14ac:dyDescent="0.3">
      <c r="B339" s="3">
        <v>333</v>
      </c>
      <c r="C339" s="64">
        <v>7543675</v>
      </c>
      <c r="D339" s="48">
        <v>47235</v>
      </c>
      <c r="E339" s="38">
        <f t="shared" si="13"/>
        <v>2.6308900523560208</v>
      </c>
      <c r="F339" s="36">
        <f>SUM(E$7:E339)</f>
        <v>427.46037005079501</v>
      </c>
      <c r="G339" s="36">
        <f t="shared" si="12"/>
        <v>21.37301850253975</v>
      </c>
    </row>
    <row r="340" spans="2:7" hidden="1" x14ac:dyDescent="0.3">
      <c r="B340" s="3">
        <v>334</v>
      </c>
      <c r="C340" s="64">
        <v>7591071</v>
      </c>
      <c r="D340" s="48">
        <v>47396</v>
      </c>
      <c r="E340" s="38">
        <f t="shared" si="13"/>
        <v>2.6398574133897741</v>
      </c>
      <c r="F340" s="36">
        <f>SUM(E$7:E340)</f>
        <v>430.1002274641848</v>
      </c>
      <c r="G340" s="36">
        <f t="shared" si="12"/>
        <v>21.505011373209243</v>
      </c>
    </row>
    <row r="341" spans="2:7" hidden="1" x14ac:dyDescent="0.3">
      <c r="B341" s="3">
        <v>335</v>
      </c>
      <c r="C341" s="64">
        <v>7638628</v>
      </c>
      <c r="D341" s="48">
        <v>47557</v>
      </c>
      <c r="E341" s="38">
        <f t="shared" si="13"/>
        <v>2.6488247744235269</v>
      </c>
      <c r="F341" s="36">
        <f>SUM(E$7:E341)</f>
        <v>432.74905223860833</v>
      </c>
      <c r="G341" s="36">
        <f t="shared" si="12"/>
        <v>21.637452611930414</v>
      </c>
    </row>
    <row r="342" spans="2:7" hidden="1" x14ac:dyDescent="0.3">
      <c r="B342" s="3">
        <v>336</v>
      </c>
      <c r="C342" s="64">
        <v>7686345</v>
      </c>
      <c r="D342" s="48">
        <v>47717</v>
      </c>
      <c r="E342" s="38">
        <f t="shared" si="13"/>
        <v>2.6577364375626602</v>
      </c>
      <c r="F342" s="36">
        <f>SUM(E$7:E342)</f>
        <v>435.406788676171</v>
      </c>
      <c r="G342" s="36">
        <f t="shared" si="12"/>
        <v>21.770339433808552</v>
      </c>
    </row>
    <row r="343" spans="2:7" hidden="1" x14ac:dyDescent="0.3">
      <c r="B343" s="3">
        <v>337</v>
      </c>
      <c r="C343" s="64">
        <v>7734223</v>
      </c>
      <c r="D343" s="48">
        <v>47878</v>
      </c>
      <c r="E343" s="38">
        <f t="shared" si="13"/>
        <v>2.666703798596413</v>
      </c>
      <c r="F343" s="36">
        <f>SUM(E$7:E343)</f>
        <v>438.07349247476742</v>
      </c>
      <c r="G343" s="36">
        <f t="shared" si="12"/>
        <v>21.903674623738372</v>
      </c>
    </row>
    <row r="344" spans="2:7" hidden="1" x14ac:dyDescent="0.3">
      <c r="B344" s="3">
        <v>338</v>
      </c>
      <c r="C344" s="64">
        <v>7782262</v>
      </c>
      <c r="D344" s="48">
        <v>48039</v>
      </c>
      <c r="E344" s="38">
        <f t="shared" si="13"/>
        <v>2.6756711596301659</v>
      </c>
      <c r="F344" s="36">
        <f>SUM(E$7:E344)</f>
        <v>440.74916363439758</v>
      </c>
      <c r="G344" s="36">
        <f t="shared" si="12"/>
        <v>22.037458181719881</v>
      </c>
    </row>
    <row r="345" spans="2:7" hidden="1" x14ac:dyDescent="0.3">
      <c r="B345" s="3">
        <v>339</v>
      </c>
      <c r="C345" s="64">
        <v>7830462</v>
      </c>
      <c r="D345" s="48">
        <v>48200</v>
      </c>
      <c r="E345" s="38">
        <f t="shared" si="13"/>
        <v>2.6846385206639187</v>
      </c>
      <c r="F345" s="36">
        <f>SUM(E$7:E345)</f>
        <v>443.43380215506147</v>
      </c>
      <c r="G345" s="36">
        <f t="shared" si="12"/>
        <v>22.171690107753076</v>
      </c>
    </row>
    <row r="346" spans="2:7" hidden="1" x14ac:dyDescent="0.3">
      <c r="B346" s="3">
        <v>340</v>
      </c>
      <c r="C346" s="64">
        <v>7878824</v>
      </c>
      <c r="D346" s="48">
        <v>48362</v>
      </c>
      <c r="E346" s="38">
        <f t="shared" si="13"/>
        <v>2.6936615795922916</v>
      </c>
      <c r="F346" s="36">
        <f>SUM(E$7:E346)</f>
        <v>446.12746373465376</v>
      </c>
      <c r="G346" s="36">
        <f t="shared" si="12"/>
        <v>22.306373186732689</v>
      </c>
    </row>
    <row r="347" spans="2:7" hidden="1" x14ac:dyDescent="0.3">
      <c r="B347" s="3">
        <v>341</v>
      </c>
      <c r="C347" s="64">
        <v>7927347</v>
      </c>
      <c r="D347" s="48">
        <v>48523</v>
      </c>
      <c r="E347" s="38">
        <f t="shared" si="13"/>
        <v>2.7026289406260444</v>
      </c>
      <c r="F347" s="36">
        <f>SUM(E$7:E347)</f>
        <v>448.83009267527979</v>
      </c>
      <c r="G347" s="36">
        <f t="shared" si="12"/>
        <v>22.441504633763991</v>
      </c>
    </row>
    <row r="348" spans="2:7" hidden="1" x14ac:dyDescent="0.3">
      <c r="B348" s="3">
        <v>342</v>
      </c>
      <c r="C348" s="64">
        <v>7976031</v>
      </c>
      <c r="D348" s="48">
        <v>48684</v>
      </c>
      <c r="E348" s="38">
        <f t="shared" si="13"/>
        <v>2.7115963016597973</v>
      </c>
      <c r="F348" s="36">
        <f>SUM(E$7:E348)</f>
        <v>451.54168897693961</v>
      </c>
      <c r="G348" s="36">
        <f t="shared" si="12"/>
        <v>22.577084448846982</v>
      </c>
    </row>
    <row r="349" spans="2:7" hidden="1" x14ac:dyDescent="0.3">
      <c r="B349" s="3">
        <v>343</v>
      </c>
      <c r="C349" s="64">
        <v>8024877</v>
      </c>
      <c r="D349" s="48">
        <v>48846</v>
      </c>
      <c r="E349" s="38">
        <f t="shared" si="13"/>
        <v>2.7206193605881697</v>
      </c>
      <c r="F349" s="36">
        <f>SUM(E$7:E349)</f>
        <v>454.26230833752777</v>
      </c>
      <c r="G349" s="36">
        <f t="shared" si="12"/>
        <v>22.713115416876391</v>
      </c>
    </row>
    <row r="350" spans="2:7" hidden="1" x14ac:dyDescent="0.3">
      <c r="B350" s="3">
        <v>344</v>
      </c>
      <c r="C350" s="64">
        <v>8073885</v>
      </c>
      <c r="D350" s="48">
        <v>49008</v>
      </c>
      <c r="E350" s="38">
        <f t="shared" si="13"/>
        <v>2.7296424195165421</v>
      </c>
      <c r="F350" s="36">
        <f>SUM(E$7:E350)</f>
        <v>456.99195075704432</v>
      </c>
      <c r="G350" s="36">
        <f t="shared" si="12"/>
        <v>22.849597537852215</v>
      </c>
    </row>
    <row r="351" spans="2:7" hidden="1" x14ac:dyDescent="0.3">
      <c r="B351" s="3">
        <v>345</v>
      </c>
      <c r="C351" s="64">
        <v>8123054</v>
      </c>
      <c r="D351" s="48">
        <v>49169</v>
      </c>
      <c r="E351" s="38">
        <f t="shared" si="13"/>
        <v>2.7386097805502954</v>
      </c>
      <c r="F351" s="36">
        <f>SUM(E$7:E351)</f>
        <v>459.73056053759461</v>
      </c>
      <c r="G351" s="36">
        <f t="shared" si="12"/>
        <v>22.986528026879732</v>
      </c>
    </row>
    <row r="352" spans="2:7" hidden="1" x14ac:dyDescent="0.3">
      <c r="B352" s="3">
        <v>346</v>
      </c>
      <c r="C352" s="64">
        <v>8172385</v>
      </c>
      <c r="D352" s="48">
        <v>49331</v>
      </c>
      <c r="E352" s="38">
        <f t="shared" si="13"/>
        <v>2.7476328394786678</v>
      </c>
      <c r="F352" s="36">
        <f>SUM(E$7:E352)</f>
        <v>462.4781933770733</v>
      </c>
      <c r="G352" s="36">
        <f t="shared" si="12"/>
        <v>23.123909668853667</v>
      </c>
    </row>
    <row r="353" spans="2:7" hidden="1" x14ac:dyDescent="0.3">
      <c r="B353" s="3">
        <v>347</v>
      </c>
      <c r="C353" s="64">
        <v>8221878</v>
      </c>
      <c r="D353" s="48">
        <v>49493</v>
      </c>
      <c r="E353" s="38">
        <f t="shared" si="13"/>
        <v>2.7566558984070402</v>
      </c>
      <c r="F353" s="36">
        <f>SUM(E$7:E353)</f>
        <v>465.23484927548031</v>
      </c>
      <c r="G353" s="36">
        <f t="shared" si="12"/>
        <v>23.261742463774016</v>
      </c>
    </row>
    <row r="354" spans="2:7" hidden="1" x14ac:dyDescent="0.3">
      <c r="B354" s="3">
        <v>348</v>
      </c>
      <c r="C354" s="64">
        <v>8271533</v>
      </c>
      <c r="D354" s="48">
        <v>49655</v>
      </c>
      <c r="E354" s="38">
        <f t="shared" si="13"/>
        <v>2.7656789573354126</v>
      </c>
      <c r="F354" s="36">
        <f>SUM(E$7:E354)</f>
        <v>468.00052823281573</v>
      </c>
      <c r="G354" s="36">
        <f t="shared" si="12"/>
        <v>23.400026411640784</v>
      </c>
    </row>
    <row r="355" spans="2:7" hidden="1" x14ac:dyDescent="0.3">
      <c r="B355" s="3">
        <v>349</v>
      </c>
      <c r="C355" s="64">
        <v>8321351</v>
      </c>
      <c r="D355" s="48">
        <v>49818</v>
      </c>
      <c r="E355" s="38">
        <f t="shared" si="13"/>
        <v>2.774757714158405</v>
      </c>
      <c r="F355" s="36">
        <f>SUM(E$7:E355)</f>
        <v>470.77528594697412</v>
      </c>
      <c r="G355" s="36">
        <f t="shared" si="12"/>
        <v>23.538764297348706</v>
      </c>
    </row>
    <row r="356" spans="2:7" hidden="1" x14ac:dyDescent="0.3">
      <c r="B356" s="3">
        <v>350</v>
      </c>
      <c r="C356" s="64">
        <v>8371331</v>
      </c>
      <c r="D356" s="48">
        <v>49980</v>
      </c>
      <c r="E356" s="38">
        <f t="shared" si="13"/>
        <v>2.7837807730867774</v>
      </c>
      <c r="F356" s="36">
        <f>SUM(E$7:E356)</f>
        <v>473.55906672006091</v>
      </c>
      <c r="G356" s="36">
        <f t="shared" si="12"/>
        <v>23.677953336003043</v>
      </c>
    </row>
    <row r="357" spans="2:7" hidden="1" x14ac:dyDescent="0.3">
      <c r="B357" s="3">
        <v>351</v>
      </c>
      <c r="C357" s="64">
        <v>8421473</v>
      </c>
      <c r="D357" s="48">
        <v>50142</v>
      </c>
      <c r="E357" s="77">
        <f>D357/($K$25+$O$73)</f>
        <v>2.7493146178309025</v>
      </c>
      <c r="F357" s="36">
        <f>SUM(E$7:E357)</f>
        <v>476.30838133789183</v>
      </c>
      <c r="G357" s="36">
        <f t="shared" si="12"/>
        <v>23.815419066894592</v>
      </c>
    </row>
    <row r="358" spans="2:7" hidden="1" x14ac:dyDescent="0.3">
      <c r="B358" s="3">
        <v>352</v>
      </c>
      <c r="C358" s="64">
        <v>8471778</v>
      </c>
      <c r="D358" s="48">
        <v>50305</v>
      </c>
      <c r="E358" s="38">
        <f>D358/($K$25+$O$73)</f>
        <v>2.7582520013159337</v>
      </c>
      <c r="F358" s="36">
        <f>SUM(E$7:E358)</f>
        <v>479.06663333920778</v>
      </c>
      <c r="G358" s="36">
        <f t="shared" si="12"/>
        <v>23.953331666960391</v>
      </c>
    </row>
    <row r="359" spans="2:7" hidden="1" x14ac:dyDescent="0.3">
      <c r="B359" s="3">
        <v>353</v>
      </c>
      <c r="C359" s="64">
        <v>8522246</v>
      </c>
      <c r="D359" s="48">
        <v>50468</v>
      </c>
      <c r="E359" s="38">
        <f t="shared" ref="E359:E422" si="14">D359/($K$25+$O$73)</f>
        <v>2.767189384800965</v>
      </c>
      <c r="F359" s="36">
        <f>SUM(E$7:E359)</f>
        <v>481.83382272400877</v>
      </c>
      <c r="G359" s="36">
        <f t="shared" si="12"/>
        <v>24.091691136200438</v>
      </c>
    </row>
    <row r="360" spans="2:7" hidden="1" x14ac:dyDescent="0.3">
      <c r="B360" s="3">
        <v>354</v>
      </c>
      <c r="C360" s="64">
        <v>8572877</v>
      </c>
      <c r="D360" s="48">
        <v>50631</v>
      </c>
      <c r="E360" s="38">
        <f t="shared" si="14"/>
        <v>2.7761267682859962</v>
      </c>
      <c r="F360" s="36">
        <f>SUM(E$7:E360)</f>
        <v>484.60994949229479</v>
      </c>
      <c r="G360" s="36">
        <f t="shared" si="12"/>
        <v>24.230497474614737</v>
      </c>
    </row>
    <row r="361" spans="2:7" hidden="1" x14ac:dyDescent="0.3">
      <c r="B361" s="3">
        <v>355</v>
      </c>
      <c r="C361" s="64">
        <v>8623670</v>
      </c>
      <c r="D361" s="48">
        <v>50793</v>
      </c>
      <c r="E361" s="38">
        <f t="shared" si="14"/>
        <v>2.7850093211974998</v>
      </c>
      <c r="F361" s="36">
        <f>SUM(E$7:E361)</f>
        <v>487.39495881349228</v>
      </c>
      <c r="G361" s="36">
        <f t="shared" si="12"/>
        <v>24.369747940674614</v>
      </c>
    </row>
    <row r="362" spans="2:7" hidden="1" x14ac:dyDescent="0.3">
      <c r="B362" s="3">
        <v>356</v>
      </c>
      <c r="C362" s="64">
        <v>8674626</v>
      </c>
      <c r="D362" s="48">
        <v>50956</v>
      </c>
      <c r="E362" s="38">
        <f t="shared" si="14"/>
        <v>2.793946704682531</v>
      </c>
      <c r="F362" s="36">
        <f>SUM(E$7:E362)</f>
        <v>490.18890551817481</v>
      </c>
      <c r="G362" s="36">
        <f t="shared" si="12"/>
        <v>24.509445275908739</v>
      </c>
    </row>
    <row r="363" spans="2:7" hidden="1" x14ac:dyDescent="0.3">
      <c r="B363" s="3">
        <v>357</v>
      </c>
      <c r="C363" s="64">
        <v>8725746</v>
      </c>
      <c r="D363" s="48">
        <v>51120</v>
      </c>
      <c r="E363" s="38">
        <f t="shared" si="14"/>
        <v>2.80293891874109</v>
      </c>
      <c r="F363" s="36">
        <f>SUM(E$7:E363)</f>
        <v>492.99184443691587</v>
      </c>
      <c r="G363" s="36">
        <f t="shared" si="12"/>
        <v>24.649592221845793</v>
      </c>
    </row>
    <row r="364" spans="2:7" hidden="1" x14ac:dyDescent="0.3">
      <c r="B364" s="3">
        <v>358</v>
      </c>
      <c r="C364" s="64">
        <v>8777029</v>
      </c>
      <c r="D364" s="48">
        <v>51283</v>
      </c>
      <c r="E364" s="38">
        <f t="shared" si="14"/>
        <v>2.8118763022261213</v>
      </c>
      <c r="F364" s="36">
        <f>SUM(E$7:E364)</f>
        <v>495.80372073914197</v>
      </c>
      <c r="G364" s="36">
        <f t="shared" si="12"/>
        <v>24.790186036957099</v>
      </c>
    </row>
    <row r="365" spans="2:7" hidden="1" x14ac:dyDescent="0.3">
      <c r="B365" s="3">
        <v>359</v>
      </c>
      <c r="C365" s="64">
        <v>8828475</v>
      </c>
      <c r="D365" s="48">
        <v>51446</v>
      </c>
      <c r="E365" s="38">
        <f t="shared" si="14"/>
        <v>2.8208136857111525</v>
      </c>
      <c r="F365" s="36">
        <f>SUM(E$7:E365)</f>
        <v>498.6245344248531</v>
      </c>
      <c r="G365" s="36">
        <f t="shared" si="12"/>
        <v>24.931226721242655</v>
      </c>
    </row>
    <row r="366" spans="2:7" hidden="1" x14ac:dyDescent="0.3">
      <c r="B366" s="3">
        <v>360</v>
      </c>
      <c r="C366" s="64">
        <v>8880085</v>
      </c>
      <c r="D366" s="48">
        <v>51610</v>
      </c>
      <c r="E366" s="38">
        <f t="shared" si="14"/>
        <v>2.8298058997697115</v>
      </c>
      <c r="F366" s="36">
        <f>SUM(E$7:E366)</f>
        <v>501.45434032462282</v>
      </c>
      <c r="G366" s="36">
        <f t="shared" si="12"/>
        <v>25.072717016231142</v>
      </c>
    </row>
    <row r="367" spans="2:7" hidden="1" x14ac:dyDescent="0.3">
      <c r="B367" s="3">
        <v>361</v>
      </c>
      <c r="C367" s="64">
        <v>8931858</v>
      </c>
      <c r="D367" s="48">
        <v>51773</v>
      </c>
      <c r="E367" s="38">
        <f t="shared" si="14"/>
        <v>2.8387432832547428</v>
      </c>
      <c r="F367" s="36">
        <f>SUM(E$7:E367)</f>
        <v>504.29308360787758</v>
      </c>
      <c r="G367" s="36">
        <f t="shared" si="12"/>
        <v>25.214654180393879</v>
      </c>
    </row>
    <row r="368" spans="2:7" hidden="1" x14ac:dyDescent="0.3">
      <c r="B368" s="3">
        <v>362</v>
      </c>
      <c r="C368" s="64">
        <v>8983795</v>
      </c>
      <c r="D368" s="48">
        <v>51937</v>
      </c>
      <c r="E368" s="38">
        <f t="shared" si="14"/>
        <v>2.8477354973133018</v>
      </c>
      <c r="F368" s="36">
        <f>SUM(E$7:E368)</f>
        <v>507.14081910519087</v>
      </c>
      <c r="G368" s="36">
        <f t="shared" si="12"/>
        <v>25.357040955259542</v>
      </c>
    </row>
    <row r="369" spans="2:7" hidden="1" x14ac:dyDescent="0.3">
      <c r="B369" s="3">
        <v>363</v>
      </c>
      <c r="C369" s="64">
        <v>9035896</v>
      </c>
      <c r="D369" s="48">
        <v>52101</v>
      </c>
      <c r="E369" s="38">
        <f t="shared" si="14"/>
        <v>2.8567277113718608</v>
      </c>
      <c r="F369" s="36">
        <f>SUM(E$7:E369)</f>
        <v>509.99754681656276</v>
      </c>
      <c r="G369" s="36">
        <f t="shared" si="12"/>
        <v>25.499877340828139</v>
      </c>
    </row>
    <row r="370" spans="2:7" hidden="1" x14ac:dyDescent="0.3">
      <c r="B370" s="3">
        <v>364</v>
      </c>
      <c r="C370" s="64">
        <v>9088161</v>
      </c>
      <c r="D370" s="48">
        <v>52265</v>
      </c>
      <c r="E370" s="38">
        <f t="shared" si="14"/>
        <v>2.8657199254304202</v>
      </c>
      <c r="F370" s="36">
        <f>SUM(E$7:E370)</f>
        <v>512.86326674199313</v>
      </c>
      <c r="G370" s="36">
        <f t="shared" si="12"/>
        <v>25.643163337099658</v>
      </c>
    </row>
    <row r="371" spans="2:7" hidden="1" x14ac:dyDescent="0.3">
      <c r="B371" s="3">
        <v>365</v>
      </c>
      <c r="C371" s="64">
        <v>9140590</v>
      </c>
      <c r="D371" s="48">
        <v>52429</v>
      </c>
      <c r="E371" s="38">
        <f t="shared" si="14"/>
        <v>2.8747121394889792</v>
      </c>
      <c r="F371" s="36">
        <f>SUM(E$7:E371)</f>
        <v>515.73797888148215</v>
      </c>
      <c r="G371" s="36">
        <f t="shared" si="12"/>
        <v>25.786898944074107</v>
      </c>
    </row>
    <row r="372" spans="2:7" hidden="1" x14ac:dyDescent="0.3">
      <c r="B372" s="3">
        <v>366</v>
      </c>
      <c r="C372" s="64">
        <v>9193183</v>
      </c>
      <c r="D372" s="48">
        <v>52593</v>
      </c>
      <c r="E372" s="38">
        <f t="shared" si="14"/>
        <v>2.8837043535475382</v>
      </c>
      <c r="F372" s="36">
        <f>SUM(E$7:E372)</f>
        <v>518.62168323502965</v>
      </c>
      <c r="G372" s="36">
        <f t="shared" si="12"/>
        <v>25.931084161751482</v>
      </c>
    </row>
    <row r="373" spans="2:7" hidden="1" x14ac:dyDescent="0.3">
      <c r="B373" s="3">
        <v>367</v>
      </c>
      <c r="C373" s="64">
        <v>9245940</v>
      </c>
      <c r="D373" s="48">
        <v>52757</v>
      </c>
      <c r="E373" s="38">
        <f t="shared" si="14"/>
        <v>2.8926965676060972</v>
      </c>
      <c r="F373" s="36">
        <f>SUM(E$7:E373)</f>
        <v>521.51437980263574</v>
      </c>
      <c r="G373" s="36">
        <f t="shared" si="12"/>
        <v>26.075718990131787</v>
      </c>
    </row>
    <row r="374" spans="2:7" hidden="1" x14ac:dyDescent="0.3">
      <c r="B374" s="3">
        <v>368</v>
      </c>
      <c r="C374" s="64">
        <v>9298861</v>
      </c>
      <c r="D374" s="48">
        <v>52921</v>
      </c>
      <c r="E374" s="38">
        <f t="shared" si="14"/>
        <v>2.9016887816646562</v>
      </c>
      <c r="F374" s="36">
        <f>SUM(E$7:E374)</f>
        <v>524.41606858430043</v>
      </c>
      <c r="G374" s="36">
        <f t="shared" si="12"/>
        <v>26.220803429215024</v>
      </c>
    </row>
    <row r="375" spans="2:7" hidden="1" x14ac:dyDescent="0.3">
      <c r="B375" s="3">
        <v>369</v>
      </c>
      <c r="C375" s="64">
        <v>9351947</v>
      </c>
      <c r="D375" s="48">
        <v>53086</v>
      </c>
      <c r="E375" s="38">
        <f t="shared" si="14"/>
        <v>2.9107358262967429</v>
      </c>
      <c r="F375" s="36">
        <f>SUM(E$7:E375)</f>
        <v>527.32680441059722</v>
      </c>
      <c r="G375" s="36">
        <f t="shared" si="12"/>
        <v>26.36634022052986</v>
      </c>
    </row>
    <row r="376" spans="2:7" hidden="1" x14ac:dyDescent="0.3">
      <c r="B376" s="3">
        <v>370</v>
      </c>
      <c r="C376" s="64">
        <v>9405197</v>
      </c>
      <c r="D376" s="48">
        <v>53250</v>
      </c>
      <c r="E376" s="38">
        <f t="shared" si="14"/>
        <v>2.9197280403553023</v>
      </c>
      <c r="F376" s="36">
        <f>SUM(E$7:E376)</f>
        <v>530.24653245095249</v>
      </c>
      <c r="G376" s="36">
        <f t="shared" si="12"/>
        <v>26.512326622547626</v>
      </c>
    </row>
    <row r="377" spans="2:7" hidden="1" x14ac:dyDescent="0.3">
      <c r="B377" s="3">
        <v>371</v>
      </c>
      <c r="C377" s="64">
        <v>9458612</v>
      </c>
      <c r="D377" s="48">
        <v>53415</v>
      </c>
      <c r="E377" s="38">
        <f t="shared" si="14"/>
        <v>2.928775084987389</v>
      </c>
      <c r="F377" s="36">
        <f>SUM(E$7:E377)</f>
        <v>533.17530753593985</v>
      </c>
      <c r="G377" s="36">
        <f t="shared" si="12"/>
        <v>26.658765376796993</v>
      </c>
    </row>
    <row r="378" spans="2:7" hidden="1" x14ac:dyDescent="0.3">
      <c r="B378" s="3">
        <v>372</v>
      </c>
      <c r="C378" s="64">
        <v>9512192</v>
      </c>
      <c r="D378" s="48">
        <v>53580</v>
      </c>
      <c r="E378" s="38">
        <f t="shared" si="14"/>
        <v>2.9378221296194758</v>
      </c>
      <c r="F378" s="36">
        <f>SUM(E$7:E378)</f>
        <v>536.11312966555931</v>
      </c>
      <c r="G378" s="36">
        <f t="shared" si="12"/>
        <v>26.805656483277964</v>
      </c>
    </row>
    <row r="379" spans="2:7" hidden="1" x14ac:dyDescent="0.3">
      <c r="B379" s="3">
        <v>373</v>
      </c>
      <c r="C379" s="64">
        <v>9565937</v>
      </c>
      <c r="D379" s="48">
        <v>53745</v>
      </c>
      <c r="E379" s="38">
        <f t="shared" si="14"/>
        <v>2.9468691742515625</v>
      </c>
      <c r="F379" s="36">
        <f>SUM(E$7:E379)</f>
        <v>539.05999883981087</v>
      </c>
      <c r="G379" s="36">
        <f t="shared" si="12"/>
        <v>26.952999941990544</v>
      </c>
    </row>
    <row r="380" spans="2:7" hidden="1" x14ac:dyDescent="0.3">
      <c r="B380" s="3">
        <v>374</v>
      </c>
      <c r="C380" s="64">
        <v>9619847</v>
      </c>
      <c r="D380" s="48">
        <v>53910</v>
      </c>
      <c r="E380" s="38">
        <f t="shared" si="14"/>
        <v>2.9559162188836496</v>
      </c>
      <c r="F380" s="36">
        <f>SUM(E$7:E380)</f>
        <v>542.01591505869453</v>
      </c>
      <c r="G380" s="36">
        <f t="shared" si="12"/>
        <v>27.100795752934729</v>
      </c>
    </row>
    <row r="381" spans="2:7" hidden="1" x14ac:dyDescent="0.3">
      <c r="B381" s="3">
        <v>375</v>
      </c>
      <c r="C381" s="64">
        <v>9673922</v>
      </c>
      <c r="D381" s="48">
        <v>54075</v>
      </c>
      <c r="E381" s="38">
        <f t="shared" si="14"/>
        <v>2.9649632635157364</v>
      </c>
      <c r="F381" s="36">
        <f>SUM(E$7:E381)</f>
        <v>544.98087832221029</v>
      </c>
      <c r="G381" s="36">
        <f t="shared" si="12"/>
        <v>27.249043916110516</v>
      </c>
    </row>
    <row r="382" spans="2:7" hidden="1" x14ac:dyDescent="0.3">
      <c r="B382" s="3">
        <v>376</v>
      </c>
      <c r="C382" s="64">
        <v>9728162</v>
      </c>
      <c r="D382" s="48">
        <v>54240</v>
      </c>
      <c r="E382" s="38">
        <f t="shared" si="14"/>
        <v>2.9740103081478231</v>
      </c>
      <c r="F382" s="36">
        <f>SUM(E$7:E382)</f>
        <v>547.95488863035814</v>
      </c>
      <c r="G382" s="36">
        <f t="shared" si="12"/>
        <v>27.397744431517907</v>
      </c>
    </row>
    <row r="383" spans="2:7" hidden="1" x14ac:dyDescent="0.3">
      <c r="B383" s="3">
        <v>377</v>
      </c>
      <c r="C383" s="64">
        <v>9782568</v>
      </c>
      <c r="D383" s="48">
        <v>54406</v>
      </c>
      <c r="E383" s="38">
        <f t="shared" si="14"/>
        <v>2.983112183353438</v>
      </c>
      <c r="F383" s="36">
        <f>SUM(E$7:E383)</f>
        <v>550.9380008137116</v>
      </c>
      <c r="G383" s="36">
        <f t="shared" si="12"/>
        <v>27.546900040685578</v>
      </c>
    </row>
    <row r="384" spans="2:7" hidden="1" x14ac:dyDescent="0.3">
      <c r="B384" s="3">
        <v>378</v>
      </c>
      <c r="C384" s="64">
        <v>9837139</v>
      </c>
      <c r="D384" s="48">
        <v>54571</v>
      </c>
      <c r="E384" s="38">
        <f t="shared" si="14"/>
        <v>2.9921592279855247</v>
      </c>
      <c r="F384" s="36">
        <f>SUM(E$7:E384)</f>
        <v>553.93016004169715</v>
      </c>
      <c r="G384" s="36">
        <f t="shared" si="12"/>
        <v>27.696508002084855</v>
      </c>
    </row>
    <row r="385" spans="2:7" hidden="1" x14ac:dyDescent="0.3">
      <c r="B385" s="3">
        <v>379</v>
      </c>
      <c r="C385" s="64">
        <v>9891876</v>
      </c>
      <c r="D385" s="48">
        <v>54737</v>
      </c>
      <c r="E385" s="38">
        <f t="shared" si="14"/>
        <v>3.0012611031911396</v>
      </c>
      <c r="F385" s="36">
        <f>SUM(E$7:E385)</f>
        <v>556.9314211448883</v>
      </c>
      <c r="G385" s="36">
        <f t="shared" si="12"/>
        <v>27.846571057244415</v>
      </c>
    </row>
    <row r="386" spans="2:7" hidden="1" x14ac:dyDescent="0.3">
      <c r="B386" s="3">
        <v>380</v>
      </c>
      <c r="C386" s="64">
        <v>9946778</v>
      </c>
      <c r="D386" s="48">
        <v>54902</v>
      </c>
      <c r="E386" s="38">
        <f t="shared" si="14"/>
        <v>3.0103081478232263</v>
      </c>
      <c r="F386" s="36">
        <f>SUM(E$7:E386)</f>
        <v>559.94172929271156</v>
      </c>
      <c r="G386" s="36">
        <f t="shared" si="12"/>
        <v>27.997086464635576</v>
      </c>
    </row>
    <row r="387" spans="2:7" hidden="1" x14ac:dyDescent="0.3">
      <c r="B387" s="3">
        <v>381</v>
      </c>
      <c r="C387" s="64">
        <v>10001846</v>
      </c>
      <c r="D387" s="48">
        <v>55068</v>
      </c>
      <c r="E387" s="38">
        <f t="shared" si="14"/>
        <v>3.0194100230288408</v>
      </c>
      <c r="F387" s="36">
        <f>SUM(E$7:E387)</f>
        <v>562.96113931574041</v>
      </c>
      <c r="G387" s="36">
        <f t="shared" si="12"/>
        <v>28.148056965787021</v>
      </c>
    </row>
    <row r="388" spans="2:7" hidden="1" x14ac:dyDescent="0.3">
      <c r="B388" s="3">
        <v>382</v>
      </c>
      <c r="C388" s="64">
        <v>10057080</v>
      </c>
      <c r="D388" s="48">
        <v>55234</v>
      </c>
      <c r="E388" s="38">
        <f t="shared" si="14"/>
        <v>3.0285118982344557</v>
      </c>
      <c r="F388" s="36">
        <f>SUM(E$7:E388)</f>
        <v>565.98965121397487</v>
      </c>
      <c r="G388" s="36">
        <f t="shared" si="12"/>
        <v>28.299482560698745</v>
      </c>
    </row>
    <row r="389" spans="2:7" hidden="1" x14ac:dyDescent="0.3">
      <c r="B389" s="3">
        <v>383</v>
      </c>
      <c r="C389" s="64">
        <v>10112480</v>
      </c>
      <c r="D389" s="48">
        <v>55400</v>
      </c>
      <c r="E389" s="38">
        <f t="shared" si="14"/>
        <v>3.0376137734400701</v>
      </c>
      <c r="F389" s="36">
        <f>SUM(E$7:E389)</f>
        <v>569.02726498741492</v>
      </c>
      <c r="G389" s="36">
        <f t="shared" si="12"/>
        <v>28.451363249370747</v>
      </c>
    </row>
    <row r="390" spans="2:7" hidden="1" x14ac:dyDescent="0.3">
      <c r="B390" s="3">
        <v>384</v>
      </c>
      <c r="C390" s="64">
        <v>10168046</v>
      </c>
      <c r="D390" s="48">
        <v>55566</v>
      </c>
      <c r="E390" s="38">
        <f t="shared" si="14"/>
        <v>3.046715648645685</v>
      </c>
      <c r="F390" s="36">
        <f>SUM(E$7:E390)</f>
        <v>572.07398063606058</v>
      </c>
      <c r="G390" s="36">
        <f t="shared" si="12"/>
        <v>28.603699031803028</v>
      </c>
    </row>
    <row r="391" spans="2:7" hidden="1" x14ac:dyDescent="0.3">
      <c r="B391" s="3">
        <v>385</v>
      </c>
      <c r="C391" s="64">
        <v>10223779</v>
      </c>
      <c r="D391" s="48">
        <v>55733</v>
      </c>
      <c r="E391" s="38">
        <f t="shared" si="14"/>
        <v>3.0558723544248272</v>
      </c>
      <c r="F391" s="36">
        <f>SUM(E$7:E391)</f>
        <v>575.12985299048546</v>
      </c>
      <c r="G391" s="36">
        <f t="shared" ref="G391:G454" si="15">F391/B$3*5</f>
        <v>28.756492649524272</v>
      </c>
    </row>
    <row r="392" spans="2:7" hidden="1" x14ac:dyDescent="0.3">
      <c r="B392" s="3">
        <v>386</v>
      </c>
      <c r="C392" s="64">
        <v>10279678</v>
      </c>
      <c r="D392" s="48">
        <v>55899</v>
      </c>
      <c r="E392" s="38">
        <f t="shared" si="14"/>
        <v>3.0649742296304421</v>
      </c>
      <c r="F392" s="36">
        <f>SUM(E$7:E392)</f>
        <v>578.19482722011594</v>
      </c>
      <c r="G392" s="36">
        <f t="shared" si="15"/>
        <v>28.909741361005796</v>
      </c>
    </row>
    <row r="393" spans="2:7" hidden="1" x14ac:dyDescent="0.3">
      <c r="B393" s="3">
        <v>387</v>
      </c>
      <c r="C393" s="64">
        <v>10335743</v>
      </c>
      <c r="D393" s="48">
        <v>56065</v>
      </c>
      <c r="E393" s="38">
        <f t="shared" si="14"/>
        <v>3.0740761048360565</v>
      </c>
      <c r="F393" s="36">
        <f>SUM(E$7:E393)</f>
        <v>581.26890332495202</v>
      </c>
      <c r="G393" s="36">
        <f t="shared" si="15"/>
        <v>29.0634451662476</v>
      </c>
    </row>
    <row r="394" spans="2:7" hidden="1" x14ac:dyDescent="0.3">
      <c r="B394" s="3">
        <v>388</v>
      </c>
      <c r="C394" s="64">
        <v>10391975</v>
      </c>
      <c r="D394" s="48">
        <v>56232</v>
      </c>
      <c r="E394" s="38">
        <f t="shared" si="14"/>
        <v>3.0832328106151992</v>
      </c>
      <c r="F394" s="36">
        <f>SUM(E$7:E394)</f>
        <v>584.35213613556721</v>
      </c>
      <c r="G394" s="36">
        <f t="shared" si="15"/>
        <v>29.217606806778363</v>
      </c>
    </row>
    <row r="395" spans="2:7" hidden="1" x14ac:dyDescent="0.3">
      <c r="B395" s="3">
        <v>389</v>
      </c>
      <c r="C395" s="64">
        <v>10448374</v>
      </c>
      <c r="D395" s="48">
        <v>56399</v>
      </c>
      <c r="E395" s="38">
        <f t="shared" si="14"/>
        <v>3.0923895163943413</v>
      </c>
      <c r="F395" s="36">
        <f>SUM(E$7:E395)</f>
        <v>587.4445256519615</v>
      </c>
      <c r="G395" s="36">
        <f t="shared" si="15"/>
        <v>29.372226282598074</v>
      </c>
    </row>
    <row r="396" spans="2:7" hidden="1" x14ac:dyDescent="0.3">
      <c r="B396" s="3">
        <v>390</v>
      </c>
      <c r="C396" s="64">
        <v>10504940</v>
      </c>
      <c r="D396" s="48">
        <v>56566</v>
      </c>
      <c r="E396" s="38">
        <f t="shared" si="14"/>
        <v>3.101546222173484</v>
      </c>
      <c r="F396" s="36">
        <f>SUM(E$7:E396)</f>
        <v>590.54607187413501</v>
      </c>
      <c r="G396" s="36">
        <f t="shared" si="15"/>
        <v>29.527303593706748</v>
      </c>
    </row>
    <row r="397" spans="2:7" hidden="1" x14ac:dyDescent="0.3">
      <c r="B397" s="3">
        <v>391</v>
      </c>
      <c r="C397" s="64">
        <v>10561673</v>
      </c>
      <c r="D397" s="48">
        <v>56733</v>
      </c>
      <c r="E397" s="38">
        <f t="shared" si="14"/>
        <v>3.1107029279526266</v>
      </c>
      <c r="F397" s="36">
        <f>SUM(E$7:E397)</f>
        <v>593.65677480208763</v>
      </c>
      <c r="G397" s="36">
        <f t="shared" si="15"/>
        <v>29.682838740104383</v>
      </c>
    </row>
    <row r="398" spans="2:7" hidden="1" x14ac:dyDescent="0.3">
      <c r="B398" s="3">
        <v>392</v>
      </c>
      <c r="C398" s="64">
        <v>10618573</v>
      </c>
      <c r="D398" s="48">
        <v>56900</v>
      </c>
      <c r="E398" s="38">
        <f t="shared" si="14"/>
        <v>3.1198596337317688</v>
      </c>
      <c r="F398" s="36">
        <f>SUM(E$7:E398)</f>
        <v>596.77663443581935</v>
      </c>
      <c r="G398" s="36">
        <f t="shared" si="15"/>
        <v>29.838831721790967</v>
      </c>
    </row>
    <row r="399" spans="2:7" hidden="1" x14ac:dyDescent="0.3">
      <c r="B399" s="3">
        <v>393</v>
      </c>
      <c r="C399" s="64">
        <v>10675640</v>
      </c>
      <c r="D399" s="48">
        <v>57067</v>
      </c>
      <c r="E399" s="38">
        <f t="shared" si="14"/>
        <v>3.1290163395109114</v>
      </c>
      <c r="F399" s="36">
        <f>SUM(E$7:E399)</f>
        <v>599.90565077533029</v>
      </c>
      <c r="G399" s="36">
        <f t="shared" si="15"/>
        <v>29.995282538766514</v>
      </c>
    </row>
    <row r="400" spans="2:7" hidden="1" x14ac:dyDescent="0.3">
      <c r="B400" s="3">
        <v>394</v>
      </c>
      <c r="C400" s="64">
        <v>10732874</v>
      </c>
      <c r="D400" s="48">
        <v>57234</v>
      </c>
      <c r="E400" s="38">
        <f t="shared" si="14"/>
        <v>3.1381730452900536</v>
      </c>
      <c r="F400" s="36">
        <f>SUM(E$7:E400)</f>
        <v>603.04382382062033</v>
      </c>
      <c r="G400" s="36">
        <f t="shared" si="15"/>
        <v>30.152191191031015</v>
      </c>
    </row>
    <row r="401" spans="2:7" hidden="1" x14ac:dyDescent="0.3">
      <c r="B401" s="3">
        <v>395</v>
      </c>
      <c r="C401" s="64">
        <v>10790275</v>
      </c>
      <c r="D401" s="48">
        <v>57401</v>
      </c>
      <c r="E401" s="38">
        <f t="shared" si="14"/>
        <v>3.1473297510691962</v>
      </c>
      <c r="F401" s="36">
        <f>SUM(E$7:E401)</f>
        <v>606.19115357168948</v>
      </c>
      <c r="G401" s="36">
        <f t="shared" si="15"/>
        <v>30.309557678584476</v>
      </c>
    </row>
    <row r="402" spans="2:7" hidden="1" x14ac:dyDescent="0.3">
      <c r="B402" s="3">
        <v>396</v>
      </c>
      <c r="C402" s="64">
        <v>10847844</v>
      </c>
      <c r="D402" s="48">
        <v>57569</v>
      </c>
      <c r="E402" s="38">
        <f t="shared" si="14"/>
        <v>3.1565412874218666</v>
      </c>
      <c r="F402" s="36">
        <f>SUM(E$7:E402)</f>
        <v>609.34769485911136</v>
      </c>
      <c r="G402" s="36">
        <f t="shared" si="15"/>
        <v>30.46738474295557</v>
      </c>
    </row>
    <row r="403" spans="2:7" hidden="1" x14ac:dyDescent="0.3">
      <c r="B403" s="3">
        <v>397</v>
      </c>
      <c r="C403" s="64">
        <v>10905581</v>
      </c>
      <c r="D403" s="48">
        <v>57737</v>
      </c>
      <c r="E403" s="38">
        <f t="shared" si="14"/>
        <v>3.1657528237745365</v>
      </c>
      <c r="F403" s="36">
        <f>SUM(E$7:E403)</f>
        <v>612.51344768288584</v>
      </c>
      <c r="G403" s="36">
        <f t="shared" si="15"/>
        <v>30.625672384144291</v>
      </c>
    </row>
    <row r="404" spans="2:7" hidden="1" x14ac:dyDescent="0.3">
      <c r="B404" s="3">
        <v>398</v>
      </c>
      <c r="C404" s="64">
        <v>10963485</v>
      </c>
      <c r="D404" s="48">
        <v>57904</v>
      </c>
      <c r="E404" s="38">
        <f t="shared" si="14"/>
        <v>3.1749095295536791</v>
      </c>
      <c r="F404" s="36">
        <f>SUM(E$7:E404)</f>
        <v>615.68835721243954</v>
      </c>
      <c r="G404" s="36">
        <f t="shared" si="15"/>
        <v>30.784417860621978</v>
      </c>
    </row>
    <row r="405" spans="2:7" hidden="1" x14ac:dyDescent="0.3">
      <c r="B405" s="3">
        <v>399</v>
      </c>
      <c r="C405" s="64">
        <v>11021557</v>
      </c>
      <c r="D405" s="48">
        <v>58072</v>
      </c>
      <c r="E405" s="38">
        <f t="shared" si="14"/>
        <v>3.1841210659063495</v>
      </c>
      <c r="F405" s="36">
        <f>SUM(E$7:E405)</f>
        <v>618.87247827834585</v>
      </c>
      <c r="G405" s="36">
        <f t="shared" si="15"/>
        <v>30.943623913917293</v>
      </c>
    </row>
    <row r="406" spans="2:7" x14ac:dyDescent="0.3">
      <c r="B406" s="54">
        <v>400</v>
      </c>
      <c r="C406" s="65">
        <v>11079797</v>
      </c>
      <c r="D406" s="55">
        <v>58240</v>
      </c>
      <c r="E406" s="56">
        <f t="shared" si="14"/>
        <v>3.1933326022590198</v>
      </c>
      <c r="F406" s="53">
        <f>SUM(E$7:E406)</f>
        <v>622.06581088060489</v>
      </c>
      <c r="G406" s="53">
        <f t="shared" si="15"/>
        <v>31.103290544030244</v>
      </c>
    </row>
    <row r="407" spans="2:7" hidden="1" x14ac:dyDescent="0.3">
      <c r="B407" s="3">
        <v>401</v>
      </c>
      <c r="C407" s="64">
        <v>11138205</v>
      </c>
      <c r="D407" s="48">
        <v>58408</v>
      </c>
      <c r="E407" s="38">
        <f t="shared" si="14"/>
        <v>3.2025441386116897</v>
      </c>
      <c r="F407" s="36">
        <f>SUM(E$7:E407)</f>
        <v>625.26835501921653</v>
      </c>
      <c r="G407" s="36">
        <f t="shared" si="15"/>
        <v>31.263417750960826</v>
      </c>
    </row>
    <row r="408" spans="2:7" hidden="1" x14ac:dyDescent="0.3">
      <c r="B408" s="3">
        <v>402</v>
      </c>
      <c r="C408" s="64">
        <v>11196781</v>
      </c>
      <c r="D408" s="48">
        <v>58576</v>
      </c>
      <c r="E408" s="38">
        <f t="shared" si="14"/>
        <v>3.2117556749643601</v>
      </c>
      <c r="F408" s="36">
        <f>SUM(E$7:E408)</f>
        <v>628.48011069418089</v>
      </c>
      <c r="G408" s="36">
        <f t="shared" si="15"/>
        <v>31.424005534709046</v>
      </c>
    </row>
    <row r="409" spans="2:7" hidden="1" x14ac:dyDescent="0.3">
      <c r="B409" s="3">
        <v>403</v>
      </c>
      <c r="C409" s="64">
        <v>11255526</v>
      </c>
      <c r="D409" s="48">
        <v>58745</v>
      </c>
      <c r="E409" s="38">
        <f t="shared" si="14"/>
        <v>3.2210220418905582</v>
      </c>
      <c r="F409" s="36">
        <f>SUM(E$7:E409)</f>
        <v>631.70113273607149</v>
      </c>
      <c r="G409" s="36">
        <f t="shared" si="15"/>
        <v>31.585056636803571</v>
      </c>
    </row>
    <row r="410" spans="2:7" hidden="1" x14ac:dyDescent="0.3">
      <c r="B410" s="3">
        <v>404</v>
      </c>
      <c r="C410" s="64">
        <v>11314439</v>
      </c>
      <c r="D410" s="48">
        <v>58913</v>
      </c>
      <c r="E410" s="38">
        <f t="shared" si="14"/>
        <v>3.2302335782432285</v>
      </c>
      <c r="F410" s="36">
        <f>SUM(E$7:E410)</f>
        <v>634.93136631431469</v>
      </c>
      <c r="G410" s="36">
        <f t="shared" si="15"/>
        <v>31.746568315715734</v>
      </c>
    </row>
    <row r="411" spans="2:7" hidden="1" x14ac:dyDescent="0.3">
      <c r="B411" s="3">
        <v>405</v>
      </c>
      <c r="C411" s="64">
        <v>11373520</v>
      </c>
      <c r="D411" s="48">
        <v>59081</v>
      </c>
      <c r="E411" s="38">
        <f t="shared" si="14"/>
        <v>3.2394451145958985</v>
      </c>
      <c r="F411" s="36">
        <f>SUM(E$7:E411)</f>
        <v>638.17081142891061</v>
      </c>
      <c r="G411" s="36">
        <f t="shared" si="15"/>
        <v>31.908540571445528</v>
      </c>
    </row>
    <row r="412" spans="2:7" hidden="1" x14ac:dyDescent="0.3">
      <c r="B412" s="3">
        <v>406</v>
      </c>
      <c r="C412" s="64">
        <v>11432770</v>
      </c>
      <c r="D412" s="48">
        <v>59250</v>
      </c>
      <c r="E412" s="38">
        <f t="shared" si="14"/>
        <v>3.2487114815220965</v>
      </c>
      <c r="F412" s="36">
        <f>SUM(E$7:E412)</f>
        <v>641.41952291043276</v>
      </c>
      <c r="G412" s="36">
        <f t="shared" si="15"/>
        <v>32.070976145521641</v>
      </c>
    </row>
    <row r="413" spans="2:7" hidden="1" x14ac:dyDescent="0.3">
      <c r="B413" s="3">
        <v>407</v>
      </c>
      <c r="C413" s="64">
        <v>11492189</v>
      </c>
      <c r="D413" s="48">
        <v>59419</v>
      </c>
      <c r="E413" s="38">
        <f t="shared" si="14"/>
        <v>3.2579778484482946</v>
      </c>
      <c r="F413" s="36">
        <f>SUM(E$7:E413)</f>
        <v>644.67750075888102</v>
      </c>
      <c r="G413" s="36">
        <f t="shared" si="15"/>
        <v>32.233875037944053</v>
      </c>
    </row>
    <row r="414" spans="2:7" hidden="1" x14ac:dyDescent="0.3">
      <c r="B414" s="3">
        <v>408</v>
      </c>
      <c r="C414" s="64">
        <v>11551777</v>
      </c>
      <c r="D414" s="48">
        <v>59588</v>
      </c>
      <c r="E414" s="38">
        <f t="shared" si="14"/>
        <v>3.2672442153744927</v>
      </c>
      <c r="F414" s="36">
        <f>SUM(E$7:E414)</f>
        <v>647.94474497425551</v>
      </c>
      <c r="G414" s="36">
        <f t="shared" si="15"/>
        <v>32.39723724871277</v>
      </c>
    </row>
    <row r="415" spans="2:7" hidden="1" x14ac:dyDescent="0.3">
      <c r="B415" s="3">
        <v>409</v>
      </c>
      <c r="C415" s="64">
        <v>11611534</v>
      </c>
      <c r="D415" s="48">
        <v>59757</v>
      </c>
      <c r="E415" s="38">
        <f t="shared" si="14"/>
        <v>3.2765105823006908</v>
      </c>
      <c r="F415" s="36">
        <f>SUM(E$7:E415)</f>
        <v>651.22125555655623</v>
      </c>
      <c r="G415" s="36">
        <f t="shared" si="15"/>
        <v>32.561062777827814</v>
      </c>
    </row>
    <row r="416" spans="2:7" hidden="1" x14ac:dyDescent="0.3">
      <c r="B416" s="3">
        <v>410</v>
      </c>
      <c r="C416" s="64">
        <v>11671460</v>
      </c>
      <c r="D416" s="48">
        <v>59926</v>
      </c>
      <c r="E416" s="38">
        <f t="shared" si="14"/>
        <v>3.2857769492268889</v>
      </c>
      <c r="F416" s="36">
        <f>SUM(E$7:E416)</f>
        <v>654.50703250578317</v>
      </c>
      <c r="G416" s="36">
        <f t="shared" si="15"/>
        <v>32.725351625289164</v>
      </c>
    </row>
    <row r="417" spans="2:7" hidden="1" x14ac:dyDescent="0.3">
      <c r="B417" s="3">
        <v>411</v>
      </c>
      <c r="C417" s="64">
        <v>11731555</v>
      </c>
      <c r="D417" s="48">
        <v>60095</v>
      </c>
      <c r="E417" s="38">
        <f t="shared" si="14"/>
        <v>3.295043316153087</v>
      </c>
      <c r="F417" s="36">
        <f>SUM(E$7:E417)</f>
        <v>657.80207582193623</v>
      </c>
      <c r="G417" s="36">
        <f t="shared" si="15"/>
        <v>32.890103791096813</v>
      </c>
    </row>
    <row r="418" spans="2:7" hidden="1" x14ac:dyDescent="0.3">
      <c r="B418" s="3">
        <v>412</v>
      </c>
      <c r="C418" s="64">
        <v>11791819</v>
      </c>
      <c r="D418" s="48">
        <v>60264</v>
      </c>
      <c r="E418" s="38">
        <f t="shared" si="14"/>
        <v>3.3043096830792851</v>
      </c>
      <c r="F418" s="36">
        <f>SUM(E$7:E418)</f>
        <v>661.10638550501551</v>
      </c>
      <c r="G418" s="36">
        <f t="shared" si="15"/>
        <v>33.055319275250774</v>
      </c>
    </row>
    <row r="419" spans="2:7" hidden="1" x14ac:dyDescent="0.3">
      <c r="B419" s="3">
        <v>413</v>
      </c>
      <c r="C419" s="64">
        <v>11852252</v>
      </c>
      <c r="D419" s="48">
        <v>60433</v>
      </c>
      <c r="E419" s="38">
        <f t="shared" si="14"/>
        <v>3.3135760500054832</v>
      </c>
      <c r="F419" s="36">
        <f>SUM(E$7:E419)</f>
        <v>664.41996155502102</v>
      </c>
      <c r="G419" s="36">
        <f t="shared" si="15"/>
        <v>33.220998077751048</v>
      </c>
    </row>
    <row r="420" spans="2:7" hidden="1" x14ac:dyDescent="0.3">
      <c r="B420" s="3">
        <v>414</v>
      </c>
      <c r="C420" s="64">
        <v>11912855</v>
      </c>
      <c r="D420" s="48">
        <v>60603</v>
      </c>
      <c r="E420" s="38">
        <f t="shared" si="14"/>
        <v>3.322897247505209</v>
      </c>
      <c r="F420" s="36">
        <f>SUM(E$7:E420)</f>
        <v>667.74285880252626</v>
      </c>
      <c r="G420" s="36">
        <f t="shared" si="15"/>
        <v>33.38714294012631</v>
      </c>
    </row>
    <row r="421" spans="2:7" hidden="1" x14ac:dyDescent="0.3">
      <c r="B421" s="3">
        <v>415</v>
      </c>
      <c r="C421" s="64">
        <v>11973628</v>
      </c>
      <c r="D421" s="48">
        <v>60773</v>
      </c>
      <c r="E421" s="38">
        <f t="shared" si="14"/>
        <v>3.3322184450049348</v>
      </c>
      <c r="F421" s="36">
        <f>SUM(E$7:E421)</f>
        <v>671.07507724753123</v>
      </c>
      <c r="G421" s="36">
        <f t="shared" si="15"/>
        <v>33.55375386237656</v>
      </c>
    </row>
    <row r="422" spans="2:7" hidden="1" x14ac:dyDescent="0.3">
      <c r="B422" s="3">
        <v>416</v>
      </c>
      <c r="C422" s="64">
        <v>12034570</v>
      </c>
      <c r="D422" s="48">
        <v>60942</v>
      </c>
      <c r="E422" s="38">
        <f t="shared" si="14"/>
        <v>3.3414848119311329</v>
      </c>
      <c r="F422" s="36">
        <f>SUM(E$7:E422)</f>
        <v>674.41656205946231</v>
      </c>
      <c r="G422" s="36">
        <f t="shared" si="15"/>
        <v>33.720828102973115</v>
      </c>
    </row>
    <row r="423" spans="2:7" hidden="1" x14ac:dyDescent="0.3">
      <c r="B423" s="3">
        <v>417</v>
      </c>
      <c r="C423" s="64">
        <v>12095682</v>
      </c>
      <c r="D423" s="48">
        <v>61112</v>
      </c>
      <c r="E423" s="38">
        <f t="shared" ref="E423:E426" si="16">D423/($K$25+$O$73)</f>
        <v>3.3508060094308587</v>
      </c>
      <c r="F423" s="36">
        <f>SUM(E$7:E423)</f>
        <v>677.76736806889312</v>
      </c>
      <c r="G423" s="36">
        <f t="shared" si="15"/>
        <v>33.888368403444659</v>
      </c>
    </row>
    <row r="424" spans="2:7" hidden="1" x14ac:dyDescent="0.3">
      <c r="B424" s="3">
        <v>418</v>
      </c>
      <c r="C424" s="64">
        <v>12156964</v>
      </c>
      <c r="D424" s="48">
        <v>61282</v>
      </c>
      <c r="E424" s="38">
        <f t="shared" si="16"/>
        <v>3.3601272069305845</v>
      </c>
      <c r="F424" s="36">
        <f>SUM(E$7:E424)</f>
        <v>681.12749527582366</v>
      </c>
      <c r="G424" s="36">
        <f t="shared" si="15"/>
        <v>34.056374763791183</v>
      </c>
    </row>
    <row r="425" spans="2:7" hidden="1" x14ac:dyDescent="0.3">
      <c r="B425" s="3">
        <v>419</v>
      </c>
      <c r="C425" s="64">
        <v>12218416</v>
      </c>
      <c r="D425" s="48">
        <v>61452</v>
      </c>
      <c r="E425" s="38">
        <f t="shared" si="16"/>
        <v>3.3694484044303104</v>
      </c>
      <c r="F425" s="36">
        <f>SUM(E$7:E425)</f>
        <v>684.49694368025393</v>
      </c>
      <c r="G425" s="36">
        <f t="shared" si="15"/>
        <v>34.224847184012702</v>
      </c>
    </row>
    <row r="426" spans="2:7" hidden="1" x14ac:dyDescent="0.3">
      <c r="B426" s="3">
        <v>420</v>
      </c>
      <c r="C426" s="64">
        <v>12280038</v>
      </c>
      <c r="D426" s="48">
        <v>61622</v>
      </c>
      <c r="E426" s="38">
        <f t="shared" si="16"/>
        <v>3.3787696019300362</v>
      </c>
      <c r="F426" s="36">
        <f>SUM(E$7:E426)</f>
        <v>687.87571328218394</v>
      </c>
      <c r="G426" s="36">
        <f t="shared" si="15"/>
        <v>34.393785664109195</v>
      </c>
    </row>
    <row r="427" spans="2:7" hidden="1" x14ac:dyDescent="0.3">
      <c r="B427" s="3">
        <v>421</v>
      </c>
      <c r="C427" s="64">
        <v>12341831</v>
      </c>
      <c r="D427" s="48">
        <v>61793</v>
      </c>
      <c r="E427" s="77">
        <f>D427/($K$26+$O$76)</f>
        <v>3.336374925759948</v>
      </c>
      <c r="F427" s="36">
        <f>SUM(E$7:E427)</f>
        <v>691.21208820794391</v>
      </c>
      <c r="G427" s="36">
        <f t="shared" si="15"/>
        <v>34.56060441039719</v>
      </c>
    </row>
    <row r="428" spans="2:7" hidden="1" x14ac:dyDescent="0.3">
      <c r="B428" s="3">
        <v>422</v>
      </c>
      <c r="C428" s="64">
        <v>12403794</v>
      </c>
      <c r="D428" s="48">
        <v>61963</v>
      </c>
      <c r="E428" s="38">
        <f>D428/($K$26+$O$76)</f>
        <v>3.345553695804762</v>
      </c>
      <c r="F428" s="36">
        <f>SUM(E$7:E428)</f>
        <v>694.55764190374862</v>
      </c>
      <c r="G428" s="36">
        <f t="shared" si="15"/>
        <v>34.727882095187432</v>
      </c>
    </row>
    <row r="429" spans="2:7" hidden="1" x14ac:dyDescent="0.3">
      <c r="B429" s="3">
        <v>423</v>
      </c>
      <c r="C429" s="64">
        <v>12465928</v>
      </c>
      <c r="D429" s="48">
        <v>62134</v>
      </c>
      <c r="E429" s="38">
        <f t="shared" ref="E429:E492" si="17">D429/($K$26+$O$76)</f>
        <v>3.3547864586145457</v>
      </c>
      <c r="F429" s="36">
        <f>SUM(E$7:E429)</f>
        <v>697.91242836236313</v>
      </c>
      <c r="G429" s="36">
        <f t="shared" si="15"/>
        <v>34.895621418118154</v>
      </c>
    </row>
    <row r="430" spans="2:7" hidden="1" x14ac:dyDescent="0.3">
      <c r="B430" s="3">
        <v>424</v>
      </c>
      <c r="C430" s="64">
        <v>12528232</v>
      </c>
      <c r="D430" s="48">
        <v>62304</v>
      </c>
      <c r="E430" s="38">
        <f t="shared" si="17"/>
        <v>3.3639652286593598</v>
      </c>
      <c r="F430" s="36">
        <f>SUM(E$7:E430)</f>
        <v>701.2763935910225</v>
      </c>
      <c r="G430" s="36">
        <f t="shared" si="15"/>
        <v>35.063819679551131</v>
      </c>
    </row>
    <row r="431" spans="2:7" hidden="1" x14ac:dyDescent="0.3">
      <c r="B431" s="3">
        <v>425</v>
      </c>
      <c r="C431" s="64">
        <v>12590707</v>
      </c>
      <c r="D431" s="48">
        <v>62475</v>
      </c>
      <c r="E431" s="38">
        <f t="shared" si="17"/>
        <v>3.373197991469143</v>
      </c>
      <c r="F431" s="36">
        <f>SUM(E$7:E431)</f>
        <v>704.64959158249167</v>
      </c>
      <c r="G431" s="36">
        <f t="shared" si="15"/>
        <v>35.232479579124586</v>
      </c>
    </row>
    <row r="432" spans="2:7" hidden="1" x14ac:dyDescent="0.3">
      <c r="B432" s="3">
        <v>426</v>
      </c>
      <c r="C432" s="64">
        <v>12653353</v>
      </c>
      <c r="D432" s="48">
        <v>62646</v>
      </c>
      <c r="E432" s="38">
        <f t="shared" si="17"/>
        <v>3.3824307542789267</v>
      </c>
      <c r="F432" s="36">
        <f>SUM(E$7:E432)</f>
        <v>708.03202233677064</v>
      </c>
      <c r="G432" s="36">
        <f t="shared" si="15"/>
        <v>35.401601116838528</v>
      </c>
    </row>
    <row r="433" spans="2:7" hidden="1" x14ac:dyDescent="0.3">
      <c r="B433" s="3">
        <v>427</v>
      </c>
      <c r="C433" s="64">
        <v>12716170</v>
      </c>
      <c r="D433" s="48">
        <v>62817</v>
      </c>
      <c r="E433" s="38">
        <f t="shared" si="17"/>
        <v>3.3916635170887099</v>
      </c>
      <c r="F433" s="36">
        <f>SUM(E$7:E433)</f>
        <v>711.4236858538593</v>
      </c>
      <c r="G433" s="36">
        <f t="shared" si="15"/>
        <v>35.571184292692962</v>
      </c>
    </row>
    <row r="434" spans="2:7" hidden="1" x14ac:dyDescent="0.3">
      <c r="B434" s="3">
        <v>428</v>
      </c>
      <c r="C434" s="64">
        <v>12779158</v>
      </c>
      <c r="D434" s="48">
        <v>62988</v>
      </c>
      <c r="E434" s="38">
        <f t="shared" si="17"/>
        <v>3.4008962798984936</v>
      </c>
      <c r="F434" s="36">
        <f>SUM(E$7:E434)</f>
        <v>714.82458213375776</v>
      </c>
      <c r="G434" s="36">
        <f t="shared" si="15"/>
        <v>35.741229106687889</v>
      </c>
    </row>
    <row r="435" spans="2:7" hidden="1" x14ac:dyDescent="0.3">
      <c r="B435" s="3">
        <v>429</v>
      </c>
      <c r="C435" s="64">
        <v>12842317</v>
      </c>
      <c r="D435" s="48">
        <v>63159</v>
      </c>
      <c r="E435" s="38">
        <f t="shared" si="17"/>
        <v>3.4101290427082769</v>
      </c>
      <c r="F435" s="36">
        <f>SUM(E$7:E435)</f>
        <v>718.23471117646602</v>
      </c>
      <c r="G435" s="36">
        <f t="shared" si="15"/>
        <v>35.911735558823295</v>
      </c>
    </row>
    <row r="436" spans="2:7" hidden="1" x14ac:dyDescent="0.3">
      <c r="B436" s="3">
        <v>430</v>
      </c>
      <c r="C436" s="64">
        <v>12905647</v>
      </c>
      <c r="D436" s="48">
        <v>63330</v>
      </c>
      <c r="E436" s="38">
        <f t="shared" si="17"/>
        <v>3.4193618055180606</v>
      </c>
      <c r="F436" s="36">
        <f>SUM(E$7:E436)</f>
        <v>721.65407298198409</v>
      </c>
      <c r="G436" s="36">
        <f t="shared" si="15"/>
        <v>36.082703649099209</v>
      </c>
    </row>
    <row r="437" spans="2:7" hidden="1" x14ac:dyDescent="0.3">
      <c r="B437" s="3">
        <v>431</v>
      </c>
      <c r="C437" s="64">
        <v>12969149</v>
      </c>
      <c r="D437" s="48">
        <v>63502</v>
      </c>
      <c r="E437" s="38">
        <f t="shared" si="17"/>
        <v>3.4286485610928135</v>
      </c>
      <c r="F437" s="36">
        <f>SUM(E$7:E437)</f>
        <v>725.0827215430769</v>
      </c>
      <c r="G437" s="36">
        <f t="shared" si="15"/>
        <v>36.254136077153845</v>
      </c>
    </row>
    <row r="438" spans="2:7" hidden="1" x14ac:dyDescent="0.3">
      <c r="B438" s="3">
        <v>432</v>
      </c>
      <c r="C438" s="64">
        <v>13032822</v>
      </c>
      <c r="D438" s="48">
        <v>63673</v>
      </c>
      <c r="E438" s="38">
        <f t="shared" si="17"/>
        <v>3.4378813239025972</v>
      </c>
      <c r="F438" s="36">
        <f>SUM(E$7:E438)</f>
        <v>728.52060286697952</v>
      </c>
      <c r="G438" s="36">
        <f t="shared" si="15"/>
        <v>36.426030143348974</v>
      </c>
    </row>
    <row r="439" spans="2:7" hidden="1" x14ac:dyDescent="0.3">
      <c r="B439" s="3">
        <v>433</v>
      </c>
      <c r="C439" s="64">
        <v>13096667</v>
      </c>
      <c r="D439" s="48">
        <v>63845</v>
      </c>
      <c r="E439" s="38">
        <f t="shared" si="17"/>
        <v>3.44716807947735</v>
      </c>
      <c r="F439" s="36">
        <f>SUM(E$7:E439)</f>
        <v>731.96777094645688</v>
      </c>
      <c r="G439" s="36">
        <f t="shared" si="15"/>
        <v>36.598388547322841</v>
      </c>
    </row>
    <row r="440" spans="2:7" hidden="1" x14ac:dyDescent="0.3">
      <c r="B440" s="3">
        <v>434</v>
      </c>
      <c r="C440" s="64">
        <v>13160684</v>
      </c>
      <c r="D440" s="48">
        <v>64017</v>
      </c>
      <c r="E440" s="38">
        <f t="shared" si="17"/>
        <v>3.4564548350521029</v>
      </c>
      <c r="F440" s="36">
        <f>SUM(E$7:E440)</f>
        <v>735.42422578150899</v>
      </c>
      <c r="G440" s="36">
        <f t="shared" si="15"/>
        <v>36.771211289075453</v>
      </c>
    </row>
    <row r="441" spans="2:7" hidden="1" x14ac:dyDescent="0.3">
      <c r="B441" s="3">
        <v>435</v>
      </c>
      <c r="C441" s="64">
        <v>13224873</v>
      </c>
      <c r="D441" s="48">
        <v>64189</v>
      </c>
      <c r="E441" s="38">
        <f t="shared" si="17"/>
        <v>3.4657415906268558</v>
      </c>
      <c r="F441" s="36">
        <f>SUM(E$7:E441)</f>
        <v>738.88996737213586</v>
      </c>
      <c r="G441" s="36">
        <f t="shared" si="15"/>
        <v>36.944498368606787</v>
      </c>
    </row>
    <row r="442" spans="2:7" hidden="1" x14ac:dyDescent="0.3">
      <c r="B442" s="3">
        <v>436</v>
      </c>
      <c r="C442" s="64">
        <v>13289234</v>
      </c>
      <c r="D442" s="48">
        <v>64361</v>
      </c>
      <c r="E442" s="38">
        <f t="shared" si="17"/>
        <v>3.4750283462016092</v>
      </c>
      <c r="F442" s="36">
        <f>SUM(E$7:E442)</f>
        <v>742.36499571833747</v>
      </c>
      <c r="G442" s="36">
        <f t="shared" si="15"/>
        <v>37.118249785916873</v>
      </c>
    </row>
    <row r="443" spans="2:7" hidden="1" x14ac:dyDescent="0.3">
      <c r="B443" s="3">
        <v>437</v>
      </c>
      <c r="C443" s="64">
        <v>13353767</v>
      </c>
      <c r="D443" s="48">
        <v>64533</v>
      </c>
      <c r="E443" s="38">
        <f t="shared" si="17"/>
        <v>3.4843151017763621</v>
      </c>
      <c r="F443" s="36">
        <f>SUM(E$7:E443)</f>
        <v>745.84931082011383</v>
      </c>
      <c r="G443" s="36">
        <f t="shared" si="15"/>
        <v>37.29246554100569</v>
      </c>
    </row>
    <row r="444" spans="2:7" hidden="1" x14ac:dyDescent="0.3">
      <c r="B444" s="3">
        <v>438</v>
      </c>
      <c r="C444" s="64">
        <v>13418472</v>
      </c>
      <c r="D444" s="48">
        <v>64705</v>
      </c>
      <c r="E444" s="38">
        <f t="shared" si="17"/>
        <v>3.4936018573511149</v>
      </c>
      <c r="F444" s="36">
        <f>SUM(E$7:E444)</f>
        <v>749.34291267746494</v>
      </c>
      <c r="G444" s="36">
        <f t="shared" si="15"/>
        <v>37.467145633873244</v>
      </c>
    </row>
    <row r="445" spans="2:7" hidden="1" x14ac:dyDescent="0.3">
      <c r="B445" s="3">
        <v>439</v>
      </c>
      <c r="C445" s="64">
        <v>13483349</v>
      </c>
      <c r="D445" s="48">
        <v>64877</v>
      </c>
      <c r="E445" s="38">
        <f t="shared" si="17"/>
        <v>3.5028886129258678</v>
      </c>
      <c r="F445" s="36">
        <f>SUM(E$7:E445)</f>
        <v>752.8458012903908</v>
      </c>
      <c r="G445" s="36">
        <f t="shared" si="15"/>
        <v>37.642290064519543</v>
      </c>
    </row>
    <row r="446" spans="2:7" hidden="1" x14ac:dyDescent="0.3">
      <c r="B446" s="3">
        <v>440</v>
      </c>
      <c r="C446" s="64">
        <v>13548399</v>
      </c>
      <c r="D446" s="48">
        <v>65050</v>
      </c>
      <c r="E446" s="38">
        <f t="shared" si="17"/>
        <v>3.5122293612655904</v>
      </c>
      <c r="F446" s="36">
        <f>SUM(E$7:E446)</f>
        <v>756.35803065165635</v>
      </c>
      <c r="G446" s="36">
        <f t="shared" si="15"/>
        <v>37.817901532582816</v>
      </c>
    </row>
    <row r="447" spans="2:7" hidden="1" x14ac:dyDescent="0.3">
      <c r="B447" s="3">
        <v>441</v>
      </c>
      <c r="C447" s="64">
        <v>13613621</v>
      </c>
      <c r="D447" s="48">
        <v>65222</v>
      </c>
      <c r="E447" s="38">
        <f t="shared" si="17"/>
        <v>3.5215161168403433</v>
      </c>
      <c r="F447" s="36">
        <f>SUM(E$7:E447)</f>
        <v>759.87954676849665</v>
      </c>
      <c r="G447" s="36">
        <f t="shared" si="15"/>
        <v>37.993977338424834</v>
      </c>
    </row>
    <row r="448" spans="2:7" hidden="1" x14ac:dyDescent="0.3">
      <c r="B448" s="3">
        <v>442</v>
      </c>
      <c r="C448" s="64">
        <v>13679016</v>
      </c>
      <c r="D448" s="48">
        <v>65395</v>
      </c>
      <c r="E448" s="38">
        <f t="shared" si="17"/>
        <v>3.5308568651800658</v>
      </c>
      <c r="F448" s="36">
        <f>SUM(E$7:E448)</f>
        <v>763.41040363367676</v>
      </c>
      <c r="G448" s="36">
        <f t="shared" si="15"/>
        <v>38.170520181683841</v>
      </c>
    </row>
    <row r="449" spans="2:7" hidden="1" x14ac:dyDescent="0.3">
      <c r="B449" s="3">
        <v>443</v>
      </c>
      <c r="C449" s="64">
        <v>13744584</v>
      </c>
      <c r="D449" s="48">
        <v>65568</v>
      </c>
      <c r="E449" s="38">
        <f t="shared" si="17"/>
        <v>3.5401976135197883</v>
      </c>
      <c r="F449" s="36">
        <f>SUM(E$7:E449)</f>
        <v>766.95060124719657</v>
      </c>
      <c r="G449" s="36">
        <f t="shared" si="15"/>
        <v>38.34753006235983</v>
      </c>
    </row>
    <row r="450" spans="2:7" hidden="1" x14ac:dyDescent="0.3">
      <c r="B450" s="3">
        <v>444</v>
      </c>
      <c r="C450" s="64">
        <v>13810324</v>
      </c>
      <c r="D450" s="48">
        <v>65740</v>
      </c>
      <c r="E450" s="38">
        <f t="shared" si="17"/>
        <v>3.5494843690945412</v>
      </c>
      <c r="F450" s="36">
        <f>SUM(E$7:E450)</f>
        <v>770.50008561629113</v>
      </c>
      <c r="G450" s="36">
        <f t="shared" si="15"/>
        <v>38.525004280814557</v>
      </c>
    </row>
    <row r="451" spans="2:7" hidden="1" x14ac:dyDescent="0.3">
      <c r="B451" s="3">
        <v>445</v>
      </c>
      <c r="C451" s="64">
        <v>13876237</v>
      </c>
      <c r="D451" s="48">
        <v>65913</v>
      </c>
      <c r="E451" s="38">
        <f t="shared" si="17"/>
        <v>3.5588251174342638</v>
      </c>
      <c r="F451" s="36">
        <f>SUM(E$7:E451)</f>
        <v>774.05891073372538</v>
      </c>
      <c r="G451" s="36">
        <f t="shared" si="15"/>
        <v>38.702945536686272</v>
      </c>
    </row>
    <row r="452" spans="2:7" hidden="1" x14ac:dyDescent="0.3">
      <c r="B452" s="3">
        <v>446</v>
      </c>
      <c r="C452" s="64">
        <v>13942324</v>
      </c>
      <c r="D452" s="48">
        <v>66087</v>
      </c>
      <c r="E452" s="38">
        <f t="shared" si="17"/>
        <v>3.568219858538956</v>
      </c>
      <c r="F452" s="36">
        <f>SUM(E$7:E452)</f>
        <v>777.62713059226439</v>
      </c>
      <c r="G452" s="36">
        <f t="shared" si="15"/>
        <v>38.881356529613221</v>
      </c>
    </row>
    <row r="453" spans="2:7" hidden="1" x14ac:dyDescent="0.3">
      <c r="B453" s="3">
        <v>447</v>
      </c>
      <c r="C453" s="64">
        <v>14008584</v>
      </c>
      <c r="D453" s="48">
        <v>66260</v>
      </c>
      <c r="E453" s="38">
        <f t="shared" si="17"/>
        <v>3.5775606068786781</v>
      </c>
      <c r="F453" s="36">
        <f>SUM(E$7:E453)</f>
        <v>781.2046911991431</v>
      </c>
      <c r="G453" s="36">
        <f t="shared" si="15"/>
        <v>39.060234559957159</v>
      </c>
    </row>
    <row r="454" spans="2:7" hidden="1" x14ac:dyDescent="0.3">
      <c r="B454" s="3">
        <v>448</v>
      </c>
      <c r="C454" s="64">
        <v>14075017</v>
      </c>
      <c r="D454" s="48">
        <v>66433</v>
      </c>
      <c r="E454" s="38">
        <f t="shared" si="17"/>
        <v>3.5869013552184006</v>
      </c>
      <c r="F454" s="36">
        <f>SUM(E$7:E454)</f>
        <v>784.7915925543615</v>
      </c>
      <c r="G454" s="36">
        <f t="shared" si="15"/>
        <v>39.239579627718072</v>
      </c>
    </row>
    <row r="455" spans="2:7" hidden="1" x14ac:dyDescent="0.3">
      <c r="B455" s="3">
        <v>449</v>
      </c>
      <c r="C455" s="64">
        <v>14141623</v>
      </c>
      <c r="D455" s="48">
        <v>66606</v>
      </c>
      <c r="E455" s="38">
        <f t="shared" si="17"/>
        <v>3.5962421035581231</v>
      </c>
      <c r="F455" s="36">
        <f>SUM(E$7:E455)</f>
        <v>788.3878346579196</v>
      </c>
      <c r="G455" s="36">
        <f t="shared" ref="G455:G518" si="18">F455/B$3*5</f>
        <v>39.419391732895981</v>
      </c>
    </row>
    <row r="456" spans="2:7" hidden="1" x14ac:dyDescent="0.3">
      <c r="B456" s="3">
        <v>450</v>
      </c>
      <c r="C456" s="64">
        <v>14208403</v>
      </c>
      <c r="D456" s="48">
        <v>66780</v>
      </c>
      <c r="E456" s="38">
        <f t="shared" si="17"/>
        <v>3.6056368446628153</v>
      </c>
      <c r="F456" s="36">
        <f>SUM(E$7:E456)</f>
        <v>791.99347150258245</v>
      </c>
      <c r="G456" s="36">
        <f t="shared" si="18"/>
        <v>39.599673575129124</v>
      </c>
    </row>
    <row r="457" spans="2:7" hidden="1" x14ac:dyDescent="0.3">
      <c r="B457" s="3">
        <v>451</v>
      </c>
      <c r="C457" s="64">
        <v>14275357</v>
      </c>
      <c r="D457" s="48">
        <v>66954</v>
      </c>
      <c r="E457" s="38">
        <f t="shared" si="17"/>
        <v>3.615031585767507</v>
      </c>
      <c r="F457" s="36">
        <f>SUM(E$7:E457)</f>
        <v>795.60850308834995</v>
      </c>
      <c r="G457" s="36">
        <f t="shared" si="18"/>
        <v>39.780425154417493</v>
      </c>
    </row>
    <row r="458" spans="2:7" hidden="1" x14ac:dyDescent="0.3">
      <c r="B458" s="3">
        <v>452</v>
      </c>
      <c r="C458" s="64">
        <v>14342484</v>
      </c>
      <c r="D458" s="48">
        <v>67127</v>
      </c>
      <c r="E458" s="38">
        <f t="shared" si="17"/>
        <v>3.6243723341072296</v>
      </c>
      <c r="F458" s="36">
        <f>SUM(E$7:E458)</f>
        <v>799.23287542245714</v>
      </c>
      <c r="G458" s="36">
        <f t="shared" si="18"/>
        <v>39.961643771122858</v>
      </c>
    </row>
    <row r="459" spans="2:7" hidden="1" x14ac:dyDescent="0.3">
      <c r="B459" s="3">
        <v>453</v>
      </c>
      <c r="C459" s="64">
        <v>14409785</v>
      </c>
      <c r="D459" s="48">
        <v>67301</v>
      </c>
      <c r="E459" s="38">
        <f t="shared" si="17"/>
        <v>3.6337670752119218</v>
      </c>
      <c r="F459" s="36">
        <f>SUM(E$7:E459)</f>
        <v>802.86664249766909</v>
      </c>
      <c r="G459" s="36">
        <f t="shared" si="18"/>
        <v>40.143332124883457</v>
      </c>
    </row>
    <row r="460" spans="2:7" hidden="1" x14ac:dyDescent="0.3">
      <c r="B460" s="3">
        <v>454</v>
      </c>
      <c r="C460" s="64">
        <v>14477260</v>
      </c>
      <c r="D460" s="48">
        <v>67475</v>
      </c>
      <c r="E460" s="38">
        <f t="shared" si="17"/>
        <v>3.6431618163166135</v>
      </c>
      <c r="F460" s="36">
        <f>SUM(E$7:E460)</f>
        <v>806.50980431398568</v>
      </c>
      <c r="G460" s="36">
        <f t="shared" si="18"/>
        <v>40.325490215699283</v>
      </c>
    </row>
    <row r="461" spans="2:7" hidden="1" x14ac:dyDescent="0.3">
      <c r="B461" s="3">
        <v>455</v>
      </c>
      <c r="C461" s="64">
        <v>14544909</v>
      </c>
      <c r="D461" s="48">
        <v>67649</v>
      </c>
      <c r="E461" s="38">
        <f t="shared" si="17"/>
        <v>3.6525565574213057</v>
      </c>
      <c r="F461" s="36">
        <f>SUM(E$7:E461)</f>
        <v>810.16236087140703</v>
      </c>
      <c r="G461" s="36">
        <f t="shared" si="18"/>
        <v>40.508118043570356</v>
      </c>
    </row>
    <row r="462" spans="2:7" hidden="1" x14ac:dyDescent="0.3">
      <c r="B462" s="3">
        <v>456</v>
      </c>
      <c r="C462" s="64">
        <v>14612733</v>
      </c>
      <c r="D462" s="48">
        <v>67824</v>
      </c>
      <c r="E462" s="38">
        <f t="shared" si="17"/>
        <v>3.6620052912909671</v>
      </c>
      <c r="F462" s="36">
        <f>SUM(E$7:E462)</f>
        <v>813.82436616269797</v>
      </c>
      <c r="G462" s="36">
        <f t="shared" si="18"/>
        <v>40.6912183081349</v>
      </c>
    </row>
    <row r="463" spans="2:7" hidden="1" x14ac:dyDescent="0.3">
      <c r="B463" s="3">
        <v>457</v>
      </c>
      <c r="C463" s="64">
        <v>14680731</v>
      </c>
      <c r="D463" s="48">
        <v>67998</v>
      </c>
      <c r="E463" s="38">
        <f t="shared" si="17"/>
        <v>3.6714000323956588</v>
      </c>
      <c r="F463" s="36">
        <f>SUM(E$7:E463)</f>
        <v>817.49576619509367</v>
      </c>
      <c r="G463" s="36">
        <f t="shared" si="18"/>
        <v>40.874788309754678</v>
      </c>
    </row>
    <row r="464" spans="2:7" hidden="1" x14ac:dyDescent="0.3">
      <c r="B464" s="3">
        <v>458</v>
      </c>
      <c r="C464" s="64">
        <v>14748903</v>
      </c>
      <c r="D464" s="48">
        <v>68172</v>
      </c>
      <c r="E464" s="38">
        <f t="shared" si="17"/>
        <v>3.680794773500351</v>
      </c>
      <c r="F464" s="36">
        <f>SUM(E$7:E464)</f>
        <v>821.176560968594</v>
      </c>
      <c r="G464" s="36">
        <f t="shared" si="18"/>
        <v>41.058828048429703</v>
      </c>
    </row>
    <row r="465" spans="2:7" hidden="1" x14ac:dyDescent="0.3">
      <c r="B465" s="3">
        <v>459</v>
      </c>
      <c r="C465" s="64">
        <v>14817250</v>
      </c>
      <c r="D465" s="48">
        <v>68347</v>
      </c>
      <c r="E465" s="38">
        <f t="shared" si="17"/>
        <v>3.6902435073700124</v>
      </c>
      <c r="F465" s="36">
        <f>SUM(E$7:E465)</f>
        <v>824.86680447596405</v>
      </c>
      <c r="G465" s="36">
        <f t="shared" si="18"/>
        <v>41.243340223798199</v>
      </c>
    </row>
    <row r="466" spans="2:7" hidden="1" x14ac:dyDescent="0.3">
      <c r="B466" s="3">
        <v>460</v>
      </c>
      <c r="C466" s="64">
        <v>14885772</v>
      </c>
      <c r="D466" s="48">
        <v>68522</v>
      </c>
      <c r="E466" s="38">
        <f t="shared" si="17"/>
        <v>3.6996922412396738</v>
      </c>
      <c r="F466" s="36">
        <f>SUM(E$7:E466)</f>
        <v>828.56649671720368</v>
      </c>
      <c r="G466" s="36">
        <f t="shared" si="18"/>
        <v>41.428324835860188</v>
      </c>
    </row>
    <row r="467" spans="2:7" hidden="1" x14ac:dyDescent="0.3">
      <c r="B467" s="3">
        <v>461</v>
      </c>
      <c r="C467" s="64">
        <v>14954468</v>
      </c>
      <c r="D467" s="48">
        <v>68696</v>
      </c>
      <c r="E467" s="38">
        <f t="shared" si="17"/>
        <v>3.709086982344366</v>
      </c>
      <c r="F467" s="36">
        <f>SUM(E$7:E467)</f>
        <v>832.27558369954806</v>
      </c>
      <c r="G467" s="36">
        <f t="shared" si="18"/>
        <v>41.613779184977403</v>
      </c>
    </row>
    <row r="468" spans="2:7" hidden="1" x14ac:dyDescent="0.3">
      <c r="B468" s="3">
        <v>462</v>
      </c>
      <c r="C468" s="64">
        <v>15023339</v>
      </c>
      <c r="D468" s="48">
        <v>68871</v>
      </c>
      <c r="E468" s="38">
        <f t="shared" si="17"/>
        <v>3.7185357162140273</v>
      </c>
      <c r="F468" s="36">
        <f>SUM(E$7:E468)</f>
        <v>835.99411941576204</v>
      </c>
      <c r="G468" s="36">
        <f t="shared" si="18"/>
        <v>41.799705970788104</v>
      </c>
    </row>
    <row r="469" spans="2:7" hidden="1" x14ac:dyDescent="0.3">
      <c r="B469" s="3">
        <v>463</v>
      </c>
      <c r="C469" s="64">
        <v>15092385</v>
      </c>
      <c r="D469" s="48">
        <v>69046</v>
      </c>
      <c r="E469" s="38">
        <f t="shared" si="17"/>
        <v>3.7279844500836887</v>
      </c>
      <c r="F469" s="36">
        <f>SUM(E$7:E469)</f>
        <v>839.72210386584572</v>
      </c>
      <c r="G469" s="36">
        <f t="shared" si="18"/>
        <v>41.986105193292289</v>
      </c>
    </row>
    <row r="470" spans="2:7" hidden="1" x14ac:dyDescent="0.3">
      <c r="B470" s="3">
        <v>464</v>
      </c>
      <c r="C470" s="64">
        <v>15161606</v>
      </c>
      <c r="D470" s="48">
        <v>69221</v>
      </c>
      <c r="E470" s="38">
        <f t="shared" si="17"/>
        <v>3.7374331839533501</v>
      </c>
      <c r="F470" s="36">
        <f>SUM(E$7:E470)</f>
        <v>843.45953704979911</v>
      </c>
      <c r="G470" s="36">
        <f t="shared" si="18"/>
        <v>42.172976852489953</v>
      </c>
    </row>
    <row r="471" spans="2:7" hidden="1" x14ac:dyDescent="0.3">
      <c r="B471" s="3">
        <v>465</v>
      </c>
      <c r="C471" s="64">
        <v>15231003</v>
      </c>
      <c r="D471" s="48">
        <v>69397</v>
      </c>
      <c r="E471" s="38">
        <f t="shared" si="17"/>
        <v>3.7469359105879811</v>
      </c>
      <c r="F471" s="36">
        <f>SUM(E$7:E471)</f>
        <v>847.20647296038715</v>
      </c>
      <c r="G471" s="36">
        <f t="shared" si="18"/>
        <v>42.36032364801936</v>
      </c>
    </row>
    <row r="472" spans="2:7" hidden="1" x14ac:dyDescent="0.3">
      <c r="B472" s="3">
        <v>466</v>
      </c>
      <c r="C472" s="64">
        <v>15300575</v>
      </c>
      <c r="D472" s="48">
        <v>69572</v>
      </c>
      <c r="E472" s="38">
        <f t="shared" si="17"/>
        <v>3.7563846444576425</v>
      </c>
      <c r="F472" s="36">
        <f>SUM(E$7:E472)</f>
        <v>850.96285760484477</v>
      </c>
      <c r="G472" s="36">
        <f t="shared" si="18"/>
        <v>42.548142880242239</v>
      </c>
    </row>
    <row r="473" spans="2:7" hidden="1" x14ac:dyDescent="0.3">
      <c r="B473" s="3">
        <v>467</v>
      </c>
      <c r="C473" s="64">
        <v>15370322</v>
      </c>
      <c r="D473" s="48">
        <v>69747</v>
      </c>
      <c r="E473" s="38">
        <f t="shared" si="17"/>
        <v>3.7658333783273044</v>
      </c>
      <c r="F473" s="36">
        <f>SUM(E$7:E473)</f>
        <v>854.7286909831721</v>
      </c>
      <c r="G473" s="36">
        <f t="shared" si="18"/>
        <v>42.736434549158602</v>
      </c>
    </row>
    <row r="474" spans="2:7" hidden="1" x14ac:dyDescent="0.3">
      <c r="B474" s="3">
        <v>468</v>
      </c>
      <c r="C474" s="64">
        <v>15440245</v>
      </c>
      <c r="D474" s="48">
        <v>69923</v>
      </c>
      <c r="E474" s="38">
        <f t="shared" si="17"/>
        <v>3.7753361049619349</v>
      </c>
      <c r="F474" s="36">
        <f>SUM(E$7:E474)</f>
        <v>858.50402708813408</v>
      </c>
      <c r="G474" s="36">
        <f t="shared" si="18"/>
        <v>42.92520135440671</v>
      </c>
    </row>
    <row r="475" spans="2:7" hidden="1" x14ac:dyDescent="0.3">
      <c r="B475" s="3">
        <v>469</v>
      </c>
      <c r="C475" s="64">
        <v>15510344</v>
      </c>
      <c r="D475" s="48">
        <v>70099</v>
      </c>
      <c r="E475" s="38">
        <f t="shared" si="17"/>
        <v>3.784838831596566</v>
      </c>
      <c r="F475" s="36">
        <f>SUM(E$7:E475)</f>
        <v>862.2888659197306</v>
      </c>
      <c r="G475" s="36">
        <f t="shared" si="18"/>
        <v>43.114443295986533</v>
      </c>
    </row>
    <row r="476" spans="2:7" hidden="1" x14ac:dyDescent="0.3">
      <c r="B476" s="3">
        <v>470</v>
      </c>
      <c r="C476" s="64">
        <v>15580618</v>
      </c>
      <c r="D476" s="48">
        <v>70274</v>
      </c>
      <c r="E476" s="38">
        <f t="shared" si="17"/>
        <v>3.7942875654662274</v>
      </c>
      <c r="F476" s="36">
        <f>SUM(E$7:E476)</f>
        <v>866.08315348519682</v>
      </c>
      <c r="G476" s="36">
        <f t="shared" si="18"/>
        <v>43.304157674259841</v>
      </c>
    </row>
    <row r="477" spans="2:7" hidden="1" x14ac:dyDescent="0.3">
      <c r="B477" s="3">
        <v>471</v>
      </c>
      <c r="C477" s="64">
        <v>15651068</v>
      </c>
      <c r="D477" s="48">
        <v>70450</v>
      </c>
      <c r="E477" s="38">
        <f t="shared" si="17"/>
        <v>3.8037902921008584</v>
      </c>
      <c r="F477" s="36">
        <f>SUM(E$7:E477)</f>
        <v>869.88694377729769</v>
      </c>
      <c r="G477" s="36">
        <f t="shared" si="18"/>
        <v>43.494347188864886</v>
      </c>
    </row>
    <row r="478" spans="2:7" hidden="1" x14ac:dyDescent="0.3">
      <c r="B478" s="3">
        <v>472</v>
      </c>
      <c r="C478" s="64">
        <v>15721694</v>
      </c>
      <c r="D478" s="48">
        <v>70626</v>
      </c>
      <c r="E478" s="38">
        <f t="shared" si="17"/>
        <v>3.8132930187354894</v>
      </c>
      <c r="F478" s="36">
        <f>SUM(E$7:E478)</f>
        <v>873.70023679603321</v>
      </c>
      <c r="G478" s="36">
        <f t="shared" si="18"/>
        <v>43.68501183980166</v>
      </c>
    </row>
    <row r="479" spans="2:7" hidden="1" x14ac:dyDescent="0.3">
      <c r="B479" s="3">
        <v>473</v>
      </c>
      <c r="C479" s="64">
        <v>15792496</v>
      </c>
      <c r="D479" s="48">
        <v>70802</v>
      </c>
      <c r="E479" s="38">
        <f t="shared" si="17"/>
        <v>3.8227957453701205</v>
      </c>
      <c r="F479" s="36">
        <f>SUM(E$7:E479)</f>
        <v>877.52303254140338</v>
      </c>
      <c r="G479" s="36">
        <f t="shared" si="18"/>
        <v>43.876151627070172</v>
      </c>
    </row>
    <row r="480" spans="2:7" hidden="1" x14ac:dyDescent="0.3">
      <c r="B480" s="3">
        <v>474</v>
      </c>
      <c r="C480" s="64">
        <v>15863475</v>
      </c>
      <c r="D480" s="48">
        <v>70979</v>
      </c>
      <c r="E480" s="38">
        <f t="shared" si="17"/>
        <v>3.8323524647697207</v>
      </c>
      <c r="F480" s="36">
        <f>SUM(E$7:E480)</f>
        <v>881.35538500617315</v>
      </c>
      <c r="G480" s="36">
        <f t="shared" si="18"/>
        <v>44.067769250308658</v>
      </c>
    </row>
    <row r="481" spans="2:7" hidden="1" x14ac:dyDescent="0.3">
      <c r="B481" s="3">
        <v>475</v>
      </c>
      <c r="C481" s="64">
        <v>15934630</v>
      </c>
      <c r="D481" s="48">
        <v>71155</v>
      </c>
      <c r="E481" s="38">
        <f t="shared" si="17"/>
        <v>3.8418551914043517</v>
      </c>
      <c r="F481" s="36">
        <f>SUM(E$7:E481)</f>
        <v>885.19724019757746</v>
      </c>
      <c r="G481" s="36">
        <f t="shared" si="18"/>
        <v>44.259862009878873</v>
      </c>
    </row>
    <row r="482" spans="2:7" hidden="1" x14ac:dyDescent="0.3">
      <c r="B482" s="3">
        <v>476</v>
      </c>
      <c r="C482" s="64">
        <v>16005961</v>
      </c>
      <c r="D482" s="48">
        <v>71331</v>
      </c>
      <c r="E482" s="38">
        <f t="shared" si="17"/>
        <v>3.8513579180389828</v>
      </c>
      <c r="F482" s="36">
        <f>SUM(E$7:E482)</f>
        <v>889.04859811561641</v>
      </c>
      <c r="G482" s="36">
        <f t="shared" si="18"/>
        <v>44.452429905780818</v>
      </c>
    </row>
    <row r="483" spans="2:7" hidden="1" x14ac:dyDescent="0.3">
      <c r="B483" s="3">
        <v>477</v>
      </c>
      <c r="C483" s="64">
        <v>16077469</v>
      </c>
      <c r="D483" s="48">
        <v>71508</v>
      </c>
      <c r="E483" s="38">
        <f t="shared" si="17"/>
        <v>3.8609146374385834</v>
      </c>
      <c r="F483" s="36">
        <f>SUM(E$7:E483)</f>
        <v>892.90951275305497</v>
      </c>
      <c r="G483" s="36">
        <f t="shared" si="18"/>
        <v>44.645475637652751</v>
      </c>
    </row>
    <row r="484" spans="2:7" hidden="1" x14ac:dyDescent="0.3">
      <c r="B484" s="3">
        <v>478</v>
      </c>
      <c r="C484" s="64">
        <v>16149154</v>
      </c>
      <c r="D484" s="48">
        <v>71685</v>
      </c>
      <c r="E484" s="38">
        <f t="shared" si="17"/>
        <v>3.8704713568381837</v>
      </c>
      <c r="F484" s="36">
        <f>SUM(E$7:E484)</f>
        <v>896.77998410989312</v>
      </c>
      <c r="G484" s="36">
        <f t="shared" si="18"/>
        <v>44.838999205494652</v>
      </c>
    </row>
    <row r="485" spans="2:7" hidden="1" x14ac:dyDescent="0.3">
      <c r="B485" s="3">
        <v>479</v>
      </c>
      <c r="C485" s="64">
        <v>16221016</v>
      </c>
      <c r="D485" s="48">
        <v>71862</v>
      </c>
      <c r="E485" s="38">
        <f t="shared" si="17"/>
        <v>3.8800280762377843</v>
      </c>
      <c r="F485" s="36">
        <f>SUM(E$7:E485)</f>
        <v>900.66001218613087</v>
      </c>
      <c r="G485" s="36">
        <f t="shared" si="18"/>
        <v>45.033000609306548</v>
      </c>
    </row>
    <row r="486" spans="2:7" hidden="1" x14ac:dyDescent="0.3">
      <c r="B486" s="3">
        <v>480</v>
      </c>
      <c r="C486" s="64">
        <v>16293054</v>
      </c>
      <c r="D486" s="48">
        <v>72038</v>
      </c>
      <c r="E486" s="38">
        <f t="shared" si="17"/>
        <v>3.8895308028724149</v>
      </c>
      <c r="F486" s="36">
        <f>SUM(E$7:E486)</f>
        <v>904.54954298900327</v>
      </c>
      <c r="G486" s="36">
        <f t="shared" si="18"/>
        <v>45.227477149450159</v>
      </c>
    </row>
    <row r="487" spans="2:7" hidden="1" x14ac:dyDescent="0.3">
      <c r="B487" s="3">
        <v>481</v>
      </c>
      <c r="C487" s="64">
        <v>16365269</v>
      </c>
      <c r="D487" s="48">
        <v>72215</v>
      </c>
      <c r="E487" s="38">
        <f t="shared" si="17"/>
        <v>3.8990875222720156</v>
      </c>
      <c r="F487" s="36">
        <f>SUM(E$7:E487)</f>
        <v>908.44863051127527</v>
      </c>
      <c r="G487" s="36">
        <f t="shared" si="18"/>
        <v>45.422431525563766</v>
      </c>
    </row>
    <row r="488" spans="2:7" hidden="1" x14ac:dyDescent="0.3">
      <c r="B488" s="3">
        <v>482</v>
      </c>
      <c r="C488" s="64">
        <v>16437662</v>
      </c>
      <c r="D488" s="48">
        <v>72393</v>
      </c>
      <c r="E488" s="38">
        <f t="shared" si="17"/>
        <v>3.9086982344365855</v>
      </c>
      <c r="F488" s="36">
        <f>SUM(E$7:E488)</f>
        <v>912.35732874571181</v>
      </c>
      <c r="G488" s="36">
        <f t="shared" si="18"/>
        <v>45.617866437285592</v>
      </c>
    </row>
    <row r="489" spans="2:7" hidden="1" x14ac:dyDescent="0.3">
      <c r="B489" s="3">
        <v>483</v>
      </c>
      <c r="C489" s="64">
        <v>16510232</v>
      </c>
      <c r="D489" s="48">
        <v>72570</v>
      </c>
      <c r="E489" s="38">
        <f t="shared" si="17"/>
        <v>3.9182549538361862</v>
      </c>
      <c r="F489" s="36">
        <f>SUM(E$7:E489)</f>
        <v>916.27558369954795</v>
      </c>
      <c r="G489" s="36">
        <f t="shared" si="18"/>
        <v>45.813779184977399</v>
      </c>
    </row>
    <row r="490" spans="2:7" hidden="1" x14ac:dyDescent="0.3">
      <c r="B490" s="3">
        <v>484</v>
      </c>
      <c r="C490" s="64">
        <v>16582979</v>
      </c>
      <c r="D490" s="48">
        <v>72747</v>
      </c>
      <c r="E490" s="38">
        <f t="shared" si="17"/>
        <v>3.9278116732357864</v>
      </c>
      <c r="F490" s="36">
        <f>SUM(E$7:E490)</f>
        <v>920.20339537278369</v>
      </c>
      <c r="G490" s="36">
        <f t="shared" si="18"/>
        <v>46.01016976863918</v>
      </c>
    </row>
    <row r="491" spans="2:7" hidden="1" x14ac:dyDescent="0.3">
      <c r="B491" s="3">
        <v>485</v>
      </c>
      <c r="C491" s="64">
        <v>16655904</v>
      </c>
      <c r="D491" s="48">
        <v>72925</v>
      </c>
      <c r="E491" s="38">
        <f t="shared" si="17"/>
        <v>3.9374223854003563</v>
      </c>
      <c r="F491" s="36">
        <f>SUM(E$7:E491)</f>
        <v>924.14081775818408</v>
      </c>
      <c r="G491" s="36">
        <f t="shared" si="18"/>
        <v>46.207040887909201</v>
      </c>
    </row>
    <row r="492" spans="2:7" hidden="1" x14ac:dyDescent="0.3">
      <c r="B492" s="3">
        <v>486</v>
      </c>
      <c r="C492" s="64">
        <v>16729006</v>
      </c>
      <c r="D492" s="48">
        <v>73102</v>
      </c>
      <c r="E492" s="38">
        <f t="shared" si="17"/>
        <v>3.9469791047999569</v>
      </c>
      <c r="F492" s="36">
        <f>SUM(E$7:E492)</f>
        <v>928.08779686298408</v>
      </c>
      <c r="G492" s="36">
        <f t="shared" si="18"/>
        <v>46.404389843149204</v>
      </c>
    </row>
    <row r="493" spans="2:7" hidden="1" x14ac:dyDescent="0.3">
      <c r="B493" s="3">
        <v>487</v>
      </c>
      <c r="C493" s="64">
        <v>16802286</v>
      </c>
      <c r="D493" s="48">
        <v>73280</v>
      </c>
      <c r="E493" s="38">
        <f t="shared" ref="E493:E506" si="19">D493/($K$26+$O$76)</f>
        <v>3.9565898169645268</v>
      </c>
      <c r="F493" s="36">
        <f>SUM(E$7:E493)</f>
        <v>932.04438667994862</v>
      </c>
      <c r="G493" s="36">
        <f t="shared" si="18"/>
        <v>46.602219333997432</v>
      </c>
    </row>
    <row r="494" spans="2:7" hidden="1" x14ac:dyDescent="0.3">
      <c r="B494" s="3">
        <v>488</v>
      </c>
      <c r="C494" s="64">
        <v>16875744</v>
      </c>
      <c r="D494" s="48">
        <v>73458</v>
      </c>
      <c r="E494" s="38">
        <f t="shared" si="19"/>
        <v>3.9662005291290967</v>
      </c>
      <c r="F494" s="36">
        <f>SUM(E$7:E494)</f>
        <v>936.0105872090777</v>
      </c>
      <c r="G494" s="36">
        <f t="shared" si="18"/>
        <v>46.800529360453886</v>
      </c>
    </row>
    <row r="495" spans="2:7" hidden="1" x14ac:dyDescent="0.3">
      <c r="B495" s="3">
        <v>489</v>
      </c>
      <c r="C495" s="64">
        <v>16949380</v>
      </c>
      <c r="D495" s="48">
        <v>73636</v>
      </c>
      <c r="E495" s="38">
        <f t="shared" si="19"/>
        <v>3.9758112412936666</v>
      </c>
      <c r="F495" s="36">
        <f>SUM(E$7:E495)</f>
        <v>939.98639845037133</v>
      </c>
      <c r="G495" s="36">
        <f t="shared" si="18"/>
        <v>46.999319922518566</v>
      </c>
    </row>
    <row r="496" spans="2:7" hidden="1" x14ac:dyDescent="0.3">
      <c r="B496" s="3">
        <v>490</v>
      </c>
      <c r="C496" s="64">
        <v>17023194</v>
      </c>
      <c r="D496" s="48">
        <v>73814</v>
      </c>
      <c r="E496" s="38">
        <f t="shared" si="19"/>
        <v>3.9854219534582365</v>
      </c>
      <c r="F496" s="36">
        <f>SUM(E$7:E496)</f>
        <v>943.97182040382961</v>
      </c>
      <c r="G496" s="36">
        <f t="shared" si="18"/>
        <v>47.198591020191486</v>
      </c>
    </row>
    <row r="497" spans="2:7" hidden="1" x14ac:dyDescent="0.3">
      <c r="B497" s="3">
        <v>491</v>
      </c>
      <c r="C497" s="64">
        <v>17097186</v>
      </c>
      <c r="D497" s="48">
        <v>73992</v>
      </c>
      <c r="E497" s="38">
        <f t="shared" si="19"/>
        <v>3.9950326656228063</v>
      </c>
      <c r="F497" s="36">
        <f>SUM(E$7:E497)</f>
        <v>947.96685306945244</v>
      </c>
      <c r="G497" s="36">
        <f t="shared" si="18"/>
        <v>47.398342653472625</v>
      </c>
    </row>
    <row r="498" spans="2:7" hidden="1" x14ac:dyDescent="0.3">
      <c r="B498" s="3">
        <v>492</v>
      </c>
      <c r="C498" s="64">
        <v>17171356</v>
      </c>
      <c r="D498" s="48">
        <v>74170</v>
      </c>
      <c r="E498" s="38">
        <f t="shared" si="19"/>
        <v>4.0046433777873762</v>
      </c>
      <c r="F498" s="36">
        <f>SUM(E$7:E498)</f>
        <v>951.97149644723982</v>
      </c>
      <c r="G498" s="36">
        <f t="shared" si="18"/>
        <v>47.598574822361989</v>
      </c>
    </row>
    <row r="499" spans="2:7" hidden="1" x14ac:dyDescent="0.3">
      <c r="B499" s="3">
        <v>493</v>
      </c>
      <c r="C499" s="64">
        <v>17245704</v>
      </c>
      <c r="D499" s="48">
        <v>74348</v>
      </c>
      <c r="E499" s="38">
        <f t="shared" si="19"/>
        <v>4.0142540899519465</v>
      </c>
      <c r="F499" s="36">
        <f>SUM(E$7:E499)</f>
        <v>955.98575053719173</v>
      </c>
      <c r="G499" s="36">
        <f t="shared" si="18"/>
        <v>47.799287526859587</v>
      </c>
    </row>
    <row r="500" spans="2:7" hidden="1" x14ac:dyDescent="0.3">
      <c r="B500" s="3">
        <v>494</v>
      </c>
      <c r="C500" s="64">
        <v>17320231</v>
      </c>
      <c r="D500" s="48">
        <v>74527</v>
      </c>
      <c r="E500" s="38">
        <f t="shared" si="19"/>
        <v>4.0239187948814861</v>
      </c>
      <c r="F500" s="36">
        <f>SUM(E$7:E500)</f>
        <v>960.00966933207326</v>
      </c>
      <c r="G500" s="36">
        <f t="shared" si="18"/>
        <v>48.000483466603669</v>
      </c>
    </row>
    <row r="501" spans="2:7" hidden="1" x14ac:dyDescent="0.3">
      <c r="B501" s="3">
        <v>495</v>
      </c>
      <c r="C501" s="64">
        <v>17394936</v>
      </c>
      <c r="D501" s="48">
        <v>74705</v>
      </c>
      <c r="E501" s="38">
        <f t="shared" si="19"/>
        <v>4.0335295070460555</v>
      </c>
      <c r="F501" s="36">
        <f>SUM(E$7:E501)</f>
        <v>964.04319883911933</v>
      </c>
      <c r="G501" s="36">
        <f t="shared" si="18"/>
        <v>48.202159941955962</v>
      </c>
    </row>
    <row r="502" spans="2:7" hidden="1" x14ac:dyDescent="0.3">
      <c r="B502" s="3">
        <v>496</v>
      </c>
      <c r="C502" s="64">
        <v>17469820</v>
      </c>
      <c r="D502" s="48">
        <v>74884</v>
      </c>
      <c r="E502" s="38">
        <f t="shared" si="19"/>
        <v>4.043194211975595</v>
      </c>
      <c r="F502" s="36">
        <f>SUM(E$7:E502)</f>
        <v>968.08639305109489</v>
      </c>
      <c r="G502" s="36">
        <f t="shared" si="18"/>
        <v>48.404319652554747</v>
      </c>
    </row>
    <row r="503" spans="2:7" hidden="1" x14ac:dyDescent="0.3">
      <c r="B503" s="3">
        <v>497</v>
      </c>
      <c r="C503" s="64">
        <v>17544883</v>
      </c>
      <c r="D503" s="48">
        <v>75063</v>
      </c>
      <c r="E503" s="38">
        <f t="shared" si="19"/>
        <v>4.0528589169051346</v>
      </c>
      <c r="F503" s="36">
        <f>SUM(E$7:E503)</f>
        <v>972.13925196800005</v>
      </c>
      <c r="G503" s="36">
        <f t="shared" si="18"/>
        <v>48.606962598400003</v>
      </c>
    </row>
    <row r="504" spans="2:7" hidden="1" x14ac:dyDescent="0.3">
      <c r="B504" s="3">
        <v>498</v>
      </c>
      <c r="C504" s="64">
        <v>17620125</v>
      </c>
      <c r="D504" s="48">
        <v>75242</v>
      </c>
      <c r="E504" s="38">
        <f t="shared" si="19"/>
        <v>4.0625236218346741</v>
      </c>
      <c r="F504" s="36">
        <f>SUM(E$7:E504)</f>
        <v>976.20177558983471</v>
      </c>
      <c r="G504" s="36">
        <f t="shared" si="18"/>
        <v>48.810088779491736</v>
      </c>
    </row>
    <row r="505" spans="2:7" hidden="1" x14ac:dyDescent="0.3">
      <c r="B505" s="3">
        <v>499</v>
      </c>
      <c r="C505" s="64">
        <v>17695546</v>
      </c>
      <c r="D505" s="48">
        <v>75421</v>
      </c>
      <c r="E505" s="38">
        <f t="shared" si="19"/>
        <v>4.0721883267642136</v>
      </c>
      <c r="F505" s="36">
        <f>SUM(E$7:E505)</f>
        <v>980.27396391659897</v>
      </c>
      <c r="G505" s="36">
        <f t="shared" si="18"/>
        <v>49.013698195829953</v>
      </c>
    </row>
    <row r="506" spans="2:7" x14ac:dyDescent="0.3">
      <c r="B506" s="54">
        <v>500</v>
      </c>
      <c r="C506" s="65">
        <v>17771146</v>
      </c>
      <c r="D506" s="55">
        <v>75600</v>
      </c>
      <c r="E506" s="56">
        <f t="shared" si="19"/>
        <v>4.0818530316937531</v>
      </c>
      <c r="F506" s="53">
        <f>SUM(E$7:E506)</f>
        <v>984.35581694829273</v>
      </c>
      <c r="G506" s="53">
        <f t="shared" si="18"/>
        <v>49.217790847414634</v>
      </c>
    </row>
    <row r="507" spans="2:7" hidden="1" x14ac:dyDescent="0.3">
      <c r="B507" s="3">
        <v>501</v>
      </c>
      <c r="C507" s="64">
        <v>17846925</v>
      </c>
      <c r="D507" s="48">
        <v>75779</v>
      </c>
      <c r="E507" s="77">
        <f>D507/($K$27+$O$79)</f>
        <v>4.0297261366657802</v>
      </c>
      <c r="F507" s="36">
        <f>SUM(E$7:E507)</f>
        <v>988.3855430849585</v>
      </c>
      <c r="G507" s="36">
        <f t="shared" si="18"/>
        <v>49.419277154247929</v>
      </c>
    </row>
    <row r="508" spans="2:7" hidden="1" x14ac:dyDescent="0.3">
      <c r="B508" s="3">
        <v>502</v>
      </c>
      <c r="C508" s="64">
        <v>17922884</v>
      </c>
      <c r="D508" s="48">
        <v>75959</v>
      </c>
      <c r="E508" s="38">
        <f>D508/($K$27+$O$79)</f>
        <v>4.0392980590268541</v>
      </c>
      <c r="F508" s="36">
        <f>SUM(E$7:E508)</f>
        <v>992.4248411439853</v>
      </c>
      <c r="G508" s="36">
        <f t="shared" si="18"/>
        <v>49.621242057199268</v>
      </c>
    </row>
    <row r="509" spans="2:7" hidden="1" x14ac:dyDescent="0.3">
      <c r="B509" s="3">
        <v>503</v>
      </c>
      <c r="C509" s="64">
        <v>17999022</v>
      </c>
      <c r="D509" s="48">
        <v>76138</v>
      </c>
      <c r="E509" s="38">
        <f t="shared" ref="E509:E572" si="20">D509/($K$27+$O$79)</f>
        <v>4.0488168040414783</v>
      </c>
      <c r="F509" s="36">
        <f>SUM(E$7:E509)</f>
        <v>996.47365794802681</v>
      </c>
      <c r="G509" s="36">
        <f t="shared" si="18"/>
        <v>49.823682897401341</v>
      </c>
    </row>
    <row r="510" spans="2:7" hidden="1" x14ac:dyDescent="0.3">
      <c r="B510" s="3">
        <v>504</v>
      </c>
      <c r="C510" s="64">
        <v>18075340</v>
      </c>
      <c r="D510" s="48">
        <v>76318</v>
      </c>
      <c r="E510" s="38">
        <f t="shared" si="20"/>
        <v>4.0583887264025522</v>
      </c>
      <c r="F510" s="36">
        <f>SUM(E$7:E510)</f>
        <v>1000.5320466744294</v>
      </c>
      <c r="G510" s="36">
        <f t="shared" si="18"/>
        <v>50.02660233372147</v>
      </c>
    </row>
    <row r="511" spans="2:7" hidden="1" x14ac:dyDescent="0.3">
      <c r="B511" s="3">
        <v>505</v>
      </c>
      <c r="C511" s="64">
        <v>18151837</v>
      </c>
      <c r="D511" s="48">
        <v>76497</v>
      </c>
      <c r="E511" s="38">
        <f t="shared" si="20"/>
        <v>4.0679074714171763</v>
      </c>
      <c r="F511" s="36">
        <f>SUM(E$7:E511)</f>
        <v>1004.5999541458465</v>
      </c>
      <c r="G511" s="36">
        <f t="shared" si="18"/>
        <v>50.22999770729232</v>
      </c>
    </row>
    <row r="512" spans="2:7" hidden="1" x14ac:dyDescent="0.3">
      <c r="B512" s="3">
        <v>506</v>
      </c>
      <c r="C512" s="64">
        <v>18228514</v>
      </c>
      <c r="D512" s="48">
        <v>76677</v>
      </c>
      <c r="E512" s="38">
        <f t="shared" si="20"/>
        <v>4.0774793937782503</v>
      </c>
      <c r="F512" s="36">
        <f>SUM(E$7:E512)</f>
        <v>1008.6774335396248</v>
      </c>
      <c r="G512" s="36">
        <f t="shared" si="18"/>
        <v>50.433871676981241</v>
      </c>
    </row>
    <row r="513" spans="2:7" hidden="1" x14ac:dyDescent="0.3">
      <c r="B513" s="3">
        <v>507</v>
      </c>
      <c r="C513" s="64">
        <v>18305371</v>
      </c>
      <c r="D513" s="48">
        <v>76857</v>
      </c>
      <c r="E513" s="38">
        <f t="shared" si="20"/>
        <v>4.0870513161393243</v>
      </c>
      <c r="F513" s="36">
        <f>SUM(E$7:E513)</f>
        <v>1012.7644848557641</v>
      </c>
      <c r="G513" s="36">
        <f t="shared" si="18"/>
        <v>50.638224242788198</v>
      </c>
    </row>
    <row r="514" spans="2:7" hidden="1" x14ac:dyDescent="0.3">
      <c r="B514" s="3">
        <v>508</v>
      </c>
      <c r="C514" s="64">
        <v>18382408</v>
      </c>
      <c r="D514" s="48">
        <v>77037</v>
      </c>
      <c r="E514" s="38">
        <f t="shared" si="20"/>
        <v>4.0966232385003991</v>
      </c>
      <c r="F514" s="36">
        <f>SUM(E$7:E514)</f>
        <v>1016.8611080942644</v>
      </c>
      <c r="G514" s="36">
        <f t="shared" si="18"/>
        <v>50.843055404713226</v>
      </c>
    </row>
    <row r="515" spans="2:7" hidden="1" x14ac:dyDescent="0.3">
      <c r="B515" s="3">
        <v>509</v>
      </c>
      <c r="C515" s="64">
        <v>18459625</v>
      </c>
      <c r="D515" s="48">
        <v>77217</v>
      </c>
      <c r="E515" s="38">
        <f t="shared" si="20"/>
        <v>4.1061951608614731</v>
      </c>
      <c r="F515" s="36">
        <f>SUM(E$7:E515)</f>
        <v>1020.9673032551259</v>
      </c>
      <c r="G515" s="36">
        <f t="shared" si="18"/>
        <v>51.048365162756291</v>
      </c>
    </row>
    <row r="516" spans="2:7" hidden="1" x14ac:dyDescent="0.3">
      <c r="B516" s="3">
        <v>510</v>
      </c>
      <c r="C516" s="64">
        <v>18537023</v>
      </c>
      <c r="D516" s="48">
        <v>77398</v>
      </c>
      <c r="E516" s="38">
        <f t="shared" si="20"/>
        <v>4.1158202605689977</v>
      </c>
      <c r="F516" s="36">
        <f>SUM(E$7:E516)</f>
        <v>1025.083123515695</v>
      </c>
      <c r="G516" s="36">
        <f t="shared" si="18"/>
        <v>51.25415617578475</v>
      </c>
    </row>
    <row r="517" spans="2:7" hidden="1" x14ac:dyDescent="0.3">
      <c r="B517" s="3">
        <v>511</v>
      </c>
      <c r="C517" s="64">
        <v>18614601</v>
      </c>
      <c r="D517" s="48">
        <v>77578</v>
      </c>
      <c r="E517" s="38">
        <f t="shared" si="20"/>
        <v>4.1253921829300717</v>
      </c>
      <c r="F517" s="36">
        <f>SUM(E$7:E517)</f>
        <v>1029.208515698625</v>
      </c>
      <c r="G517" s="36">
        <f t="shared" si="18"/>
        <v>51.460425784931246</v>
      </c>
    </row>
    <row r="518" spans="2:7" hidden="1" x14ac:dyDescent="0.3">
      <c r="B518" s="3">
        <v>512</v>
      </c>
      <c r="C518" s="64">
        <v>18692359</v>
      </c>
      <c r="D518" s="48">
        <v>77758</v>
      </c>
      <c r="E518" s="38">
        <f t="shared" si="20"/>
        <v>4.1349641052911457</v>
      </c>
      <c r="F518" s="36">
        <f>SUM(E$7:E518)</f>
        <v>1033.3434798039161</v>
      </c>
      <c r="G518" s="36">
        <f t="shared" si="18"/>
        <v>51.667173990195806</v>
      </c>
    </row>
    <row r="519" spans="2:7" hidden="1" x14ac:dyDescent="0.3">
      <c r="B519" s="3">
        <v>513</v>
      </c>
      <c r="C519" s="64">
        <v>18770298</v>
      </c>
      <c r="D519" s="48">
        <v>77939</v>
      </c>
      <c r="E519" s="38">
        <f t="shared" si="20"/>
        <v>4.1445892049986703</v>
      </c>
      <c r="F519" s="36">
        <f>SUM(E$7:E519)</f>
        <v>1037.4880690089149</v>
      </c>
      <c r="G519" s="36">
        <f t="shared" ref="G519:G582" si="21">F519/B$3*5</f>
        <v>51.874403450445747</v>
      </c>
    </row>
    <row r="520" spans="2:7" hidden="1" x14ac:dyDescent="0.3">
      <c r="B520" s="3">
        <v>514</v>
      </c>
      <c r="C520" s="64">
        <v>18848418</v>
      </c>
      <c r="D520" s="48">
        <v>78120</v>
      </c>
      <c r="E520" s="38">
        <f t="shared" si="20"/>
        <v>4.154214304706195</v>
      </c>
      <c r="F520" s="36">
        <f>SUM(E$7:E520)</f>
        <v>1041.642283313621</v>
      </c>
      <c r="G520" s="36">
        <f t="shared" si="21"/>
        <v>52.082114165681048</v>
      </c>
    </row>
    <row r="521" spans="2:7" hidden="1" x14ac:dyDescent="0.3">
      <c r="B521" s="3">
        <v>515</v>
      </c>
      <c r="C521" s="64">
        <v>18926719</v>
      </c>
      <c r="D521" s="48">
        <v>78301</v>
      </c>
      <c r="E521" s="38">
        <f t="shared" si="20"/>
        <v>4.1638394044137197</v>
      </c>
      <c r="F521" s="36">
        <f>SUM(E$7:E521)</f>
        <v>1045.8061227180347</v>
      </c>
      <c r="G521" s="36">
        <f t="shared" si="21"/>
        <v>52.29030613590173</v>
      </c>
    </row>
    <row r="522" spans="2:7" hidden="1" x14ac:dyDescent="0.3">
      <c r="B522" s="3">
        <v>516</v>
      </c>
      <c r="C522" s="64">
        <v>19005201</v>
      </c>
      <c r="D522" s="48">
        <v>78482</v>
      </c>
      <c r="E522" s="38">
        <f t="shared" si="20"/>
        <v>4.1734645041212444</v>
      </c>
      <c r="F522" s="36">
        <f>SUM(E$7:E522)</f>
        <v>1049.9795872221559</v>
      </c>
      <c r="G522" s="36">
        <f t="shared" si="21"/>
        <v>52.4989793611078</v>
      </c>
    </row>
    <row r="523" spans="2:7" hidden="1" x14ac:dyDescent="0.3">
      <c r="B523" s="3">
        <v>517</v>
      </c>
      <c r="C523" s="64">
        <v>19083864</v>
      </c>
      <c r="D523" s="48">
        <v>78663</v>
      </c>
      <c r="E523" s="38">
        <f t="shared" si="20"/>
        <v>4.183089603828769</v>
      </c>
      <c r="F523" s="36">
        <f>SUM(E$7:E523)</f>
        <v>1054.1626768259848</v>
      </c>
      <c r="G523" s="36">
        <f t="shared" si="21"/>
        <v>52.708133841299237</v>
      </c>
    </row>
    <row r="524" spans="2:7" hidden="1" x14ac:dyDescent="0.3">
      <c r="B524" s="3">
        <v>518</v>
      </c>
      <c r="C524" s="64">
        <v>19162708</v>
      </c>
      <c r="D524" s="48">
        <v>78844</v>
      </c>
      <c r="E524" s="38">
        <f t="shared" si="20"/>
        <v>4.1927147035362937</v>
      </c>
      <c r="F524" s="36">
        <f>SUM(E$7:E524)</f>
        <v>1058.3553915295211</v>
      </c>
      <c r="G524" s="36">
        <f t="shared" si="21"/>
        <v>52.917769576476054</v>
      </c>
    </row>
    <row r="525" spans="2:7" hidden="1" x14ac:dyDescent="0.3">
      <c r="B525" s="3">
        <v>519</v>
      </c>
      <c r="C525" s="64">
        <v>19241733</v>
      </c>
      <c r="D525" s="48">
        <v>79025</v>
      </c>
      <c r="E525" s="38">
        <f t="shared" si="20"/>
        <v>4.2023398032438184</v>
      </c>
      <c r="F525" s="36">
        <f>SUM(E$7:E525)</f>
        <v>1062.5577313327649</v>
      </c>
      <c r="G525" s="36">
        <f t="shared" si="21"/>
        <v>53.127886566638239</v>
      </c>
    </row>
    <row r="526" spans="2:7" hidden="1" x14ac:dyDescent="0.3">
      <c r="B526" s="3">
        <v>520</v>
      </c>
      <c r="C526" s="64">
        <v>19320939</v>
      </c>
      <c r="D526" s="48">
        <v>79206</v>
      </c>
      <c r="E526" s="38">
        <f t="shared" si="20"/>
        <v>4.2119649029513431</v>
      </c>
      <c r="F526" s="36">
        <f>SUM(E$7:E526)</f>
        <v>1066.7696962357163</v>
      </c>
      <c r="G526" s="36">
        <f t="shared" si="21"/>
        <v>53.338484811785811</v>
      </c>
    </row>
    <row r="527" spans="2:7" hidden="1" x14ac:dyDescent="0.3">
      <c r="B527" s="3">
        <v>521</v>
      </c>
      <c r="C527" s="64">
        <v>19400327</v>
      </c>
      <c r="D527" s="48">
        <v>79388</v>
      </c>
      <c r="E527" s="38">
        <f t="shared" si="20"/>
        <v>4.2216431800053176</v>
      </c>
      <c r="F527" s="36">
        <f>SUM(E$7:E527)</f>
        <v>1070.9913394157215</v>
      </c>
      <c r="G527" s="36">
        <f t="shared" si="21"/>
        <v>53.549566970786074</v>
      </c>
    </row>
    <row r="528" spans="2:7" hidden="1" x14ac:dyDescent="0.3">
      <c r="B528" s="3">
        <v>522</v>
      </c>
      <c r="C528" s="64">
        <v>19479897</v>
      </c>
      <c r="D528" s="48">
        <v>79570</v>
      </c>
      <c r="E528" s="38">
        <f t="shared" si="20"/>
        <v>4.231321457059293</v>
      </c>
      <c r="F528" s="36">
        <f>SUM(E$7:E528)</f>
        <v>1075.2226608727808</v>
      </c>
      <c r="G528" s="36">
        <f t="shared" si="21"/>
        <v>53.761133043639042</v>
      </c>
    </row>
    <row r="529" spans="2:7" hidden="1" x14ac:dyDescent="0.3">
      <c r="B529" s="3">
        <v>523</v>
      </c>
      <c r="C529" s="64">
        <v>19559648</v>
      </c>
      <c r="D529" s="48">
        <v>79751</v>
      </c>
      <c r="E529" s="38">
        <f t="shared" si="20"/>
        <v>4.2409465567668176</v>
      </c>
      <c r="F529" s="36">
        <f>SUM(E$7:E529)</f>
        <v>1079.4636074295477</v>
      </c>
      <c r="G529" s="36">
        <f t="shared" si="21"/>
        <v>53.973180371477383</v>
      </c>
    </row>
    <row r="530" spans="2:7" hidden="1" x14ac:dyDescent="0.3">
      <c r="B530" s="3">
        <v>524</v>
      </c>
      <c r="C530" s="64">
        <v>19639581</v>
      </c>
      <c r="D530" s="48">
        <v>79933</v>
      </c>
      <c r="E530" s="38">
        <f t="shared" si="20"/>
        <v>4.2506248338207921</v>
      </c>
      <c r="F530" s="36">
        <f>SUM(E$7:E530)</f>
        <v>1083.7142322633686</v>
      </c>
      <c r="G530" s="36">
        <f t="shared" si="21"/>
        <v>54.185711613168422</v>
      </c>
    </row>
    <row r="531" spans="2:7" hidden="1" x14ac:dyDescent="0.3">
      <c r="B531" s="3">
        <v>525</v>
      </c>
      <c r="C531" s="64">
        <v>19719696</v>
      </c>
      <c r="D531" s="48">
        <v>80115</v>
      </c>
      <c r="E531" s="38">
        <f t="shared" si="20"/>
        <v>4.2603031108747675</v>
      </c>
      <c r="F531" s="36">
        <f>SUM(E$7:E531)</f>
        <v>1087.9745353742433</v>
      </c>
      <c r="G531" s="36">
        <f t="shared" si="21"/>
        <v>54.398726768712166</v>
      </c>
    </row>
    <row r="532" spans="2:7" hidden="1" x14ac:dyDescent="0.3">
      <c r="B532" s="3">
        <v>526</v>
      </c>
      <c r="C532" s="64">
        <v>19799993</v>
      </c>
      <c r="D532" s="48">
        <v>80297</v>
      </c>
      <c r="E532" s="38">
        <f t="shared" si="20"/>
        <v>4.269981387928742</v>
      </c>
      <c r="F532" s="36">
        <f>SUM(E$7:E532)</f>
        <v>1092.244516762172</v>
      </c>
      <c r="G532" s="36">
        <f t="shared" si="21"/>
        <v>54.6122258381086</v>
      </c>
    </row>
    <row r="533" spans="2:7" hidden="1" x14ac:dyDescent="0.3">
      <c r="B533" s="3">
        <v>527</v>
      </c>
      <c r="C533" s="64">
        <v>19880472</v>
      </c>
      <c r="D533" s="48">
        <v>80479</v>
      </c>
      <c r="E533" s="38">
        <f t="shared" si="20"/>
        <v>4.2796596649827174</v>
      </c>
      <c r="F533" s="36">
        <f>SUM(E$7:E533)</f>
        <v>1096.5241764271548</v>
      </c>
      <c r="G533" s="36">
        <f t="shared" si="21"/>
        <v>54.826208821357739</v>
      </c>
    </row>
    <row r="534" spans="2:7" hidden="1" x14ac:dyDescent="0.3">
      <c r="B534" s="3">
        <v>528</v>
      </c>
      <c r="C534" s="64">
        <v>19961134</v>
      </c>
      <c r="D534" s="48">
        <v>80662</v>
      </c>
      <c r="E534" s="38">
        <f t="shared" si="20"/>
        <v>4.2893911193831427</v>
      </c>
      <c r="F534" s="36">
        <f>SUM(E$7:E534)</f>
        <v>1100.813567546538</v>
      </c>
      <c r="G534" s="36">
        <f t="shared" si="21"/>
        <v>55.040678377326905</v>
      </c>
    </row>
    <row r="535" spans="2:7" hidden="1" x14ac:dyDescent="0.3">
      <c r="B535" s="3">
        <v>529</v>
      </c>
      <c r="C535" s="64">
        <v>20041978</v>
      </c>
      <c r="D535" s="48">
        <v>80844</v>
      </c>
      <c r="E535" s="38">
        <f t="shared" si="20"/>
        <v>4.2990693964371181</v>
      </c>
      <c r="F535" s="36">
        <f>SUM(E$7:E535)</f>
        <v>1105.1126369429751</v>
      </c>
      <c r="G535" s="36">
        <f t="shared" si="21"/>
        <v>55.255631847148756</v>
      </c>
    </row>
    <row r="536" spans="2:7" hidden="1" x14ac:dyDescent="0.3">
      <c r="B536" s="3">
        <v>530</v>
      </c>
      <c r="C536" s="64">
        <v>20123004</v>
      </c>
      <c r="D536" s="48">
        <v>81026</v>
      </c>
      <c r="E536" s="38">
        <f t="shared" si="20"/>
        <v>4.3087476734910926</v>
      </c>
      <c r="F536" s="36">
        <f>SUM(E$7:E536)</f>
        <v>1109.4213846164662</v>
      </c>
      <c r="G536" s="36">
        <f t="shared" si="21"/>
        <v>55.471069230823311</v>
      </c>
    </row>
    <row r="537" spans="2:7" hidden="1" x14ac:dyDescent="0.3">
      <c r="B537" s="3">
        <v>531</v>
      </c>
      <c r="C537" s="64">
        <v>20204213</v>
      </c>
      <c r="D537" s="48">
        <v>81209</v>
      </c>
      <c r="E537" s="38">
        <f t="shared" si="20"/>
        <v>4.3184791278915178</v>
      </c>
      <c r="F537" s="36">
        <f>SUM(E$7:E537)</f>
        <v>1113.7398637443578</v>
      </c>
      <c r="G537" s="36">
        <f t="shared" si="21"/>
        <v>55.686993187217894</v>
      </c>
    </row>
    <row r="538" spans="2:7" hidden="1" x14ac:dyDescent="0.3">
      <c r="B538" s="3">
        <v>532</v>
      </c>
      <c r="C538" s="64">
        <v>20285605</v>
      </c>
      <c r="D538" s="48">
        <v>81392</v>
      </c>
      <c r="E538" s="38">
        <f t="shared" si="20"/>
        <v>4.3282105822919439</v>
      </c>
      <c r="F538" s="36">
        <f>SUM(E$7:E538)</f>
        <v>1118.0680743266496</v>
      </c>
      <c r="G538" s="36">
        <f t="shared" si="21"/>
        <v>55.903403716332477</v>
      </c>
    </row>
    <row r="539" spans="2:7" hidden="1" x14ac:dyDescent="0.3">
      <c r="B539" s="3">
        <v>533</v>
      </c>
      <c r="C539" s="64">
        <v>20367180</v>
      </c>
      <c r="D539" s="48">
        <v>81575</v>
      </c>
      <c r="E539" s="38">
        <f t="shared" si="20"/>
        <v>4.3379420366923691</v>
      </c>
      <c r="F539" s="36">
        <f>SUM(E$7:E539)</f>
        <v>1122.4060163633419</v>
      </c>
      <c r="G539" s="36">
        <f t="shared" si="21"/>
        <v>56.120300818167095</v>
      </c>
    </row>
    <row r="540" spans="2:7" hidden="1" x14ac:dyDescent="0.3">
      <c r="B540" s="3">
        <v>534</v>
      </c>
      <c r="C540" s="64">
        <v>20448938</v>
      </c>
      <c r="D540" s="48">
        <v>81758</v>
      </c>
      <c r="E540" s="38">
        <f t="shared" si="20"/>
        <v>4.3476734910927943</v>
      </c>
      <c r="F540" s="36">
        <f>SUM(E$7:E540)</f>
        <v>1126.7536898544347</v>
      </c>
      <c r="G540" s="36">
        <f t="shared" si="21"/>
        <v>56.337684492721735</v>
      </c>
    </row>
    <row r="541" spans="2:7" hidden="1" x14ac:dyDescent="0.3">
      <c r="B541" s="3">
        <v>535</v>
      </c>
      <c r="C541" s="64">
        <v>20530879</v>
      </c>
      <c r="D541" s="48">
        <v>81941</v>
      </c>
      <c r="E541" s="38">
        <f t="shared" si="20"/>
        <v>4.3574049454932196</v>
      </c>
      <c r="F541" s="36">
        <f>SUM(E$7:E541)</f>
        <v>1131.111094799928</v>
      </c>
      <c r="G541" s="36">
        <f t="shared" si="21"/>
        <v>56.555554739996403</v>
      </c>
    </row>
    <row r="542" spans="2:7" hidden="1" x14ac:dyDescent="0.3">
      <c r="B542" s="3">
        <v>536</v>
      </c>
      <c r="C542" s="64">
        <v>20613003</v>
      </c>
      <c r="D542" s="48">
        <v>82124</v>
      </c>
      <c r="E542" s="38">
        <f t="shared" si="20"/>
        <v>4.3671363998936457</v>
      </c>
      <c r="F542" s="36">
        <f>SUM(E$7:E542)</f>
        <v>1135.4782311998217</v>
      </c>
      <c r="G542" s="36">
        <f t="shared" si="21"/>
        <v>56.773911559991092</v>
      </c>
    </row>
    <row r="543" spans="2:7" hidden="1" x14ac:dyDescent="0.3">
      <c r="B543" s="3">
        <v>537</v>
      </c>
      <c r="C543" s="64">
        <v>20695310</v>
      </c>
      <c r="D543" s="48">
        <v>82307</v>
      </c>
      <c r="E543" s="38">
        <f t="shared" si="20"/>
        <v>4.3768678542940709</v>
      </c>
      <c r="F543" s="36">
        <f>SUM(E$7:E543)</f>
        <v>1139.8550990541157</v>
      </c>
      <c r="G543" s="36">
        <f t="shared" si="21"/>
        <v>56.992754952705781</v>
      </c>
    </row>
    <row r="544" spans="2:7" hidden="1" x14ac:dyDescent="0.3">
      <c r="B544" s="3">
        <v>538</v>
      </c>
      <c r="C544" s="64">
        <v>20777800</v>
      </c>
      <c r="D544" s="48">
        <v>82490</v>
      </c>
      <c r="E544" s="38">
        <f t="shared" si="20"/>
        <v>4.3865993086944961</v>
      </c>
      <c r="F544" s="36">
        <f>SUM(E$7:E544)</f>
        <v>1144.2416983628102</v>
      </c>
      <c r="G544" s="36">
        <f t="shared" si="21"/>
        <v>57.212084918140505</v>
      </c>
    </row>
    <row r="545" spans="2:7" hidden="1" x14ac:dyDescent="0.3">
      <c r="B545" s="3">
        <v>539</v>
      </c>
      <c r="C545" s="64">
        <v>20860474</v>
      </c>
      <c r="D545" s="48">
        <v>82674</v>
      </c>
      <c r="E545" s="38">
        <f t="shared" si="20"/>
        <v>4.396383940441372</v>
      </c>
      <c r="F545" s="36">
        <f>SUM(E$7:E545)</f>
        <v>1148.6380823032516</v>
      </c>
      <c r="G545" s="36">
        <f t="shared" si="21"/>
        <v>57.431904115162581</v>
      </c>
    </row>
    <row r="546" spans="2:7" hidden="1" x14ac:dyDescent="0.3">
      <c r="B546" s="3">
        <v>540</v>
      </c>
      <c r="C546" s="64">
        <v>20943332</v>
      </c>
      <c r="D546" s="48">
        <v>82858</v>
      </c>
      <c r="E546" s="38">
        <f t="shared" si="20"/>
        <v>4.406168572188248</v>
      </c>
      <c r="F546" s="36">
        <f>SUM(E$7:E546)</f>
        <v>1153.04425087544</v>
      </c>
      <c r="G546" s="36">
        <f t="shared" si="21"/>
        <v>57.652212543771995</v>
      </c>
    </row>
    <row r="547" spans="2:7" hidden="1" x14ac:dyDescent="0.3">
      <c r="B547" s="3">
        <v>541</v>
      </c>
      <c r="C547" s="64">
        <v>21026373</v>
      </c>
      <c r="D547" s="48">
        <v>83041</v>
      </c>
      <c r="E547" s="38">
        <f t="shared" si="20"/>
        <v>4.4159000265886732</v>
      </c>
      <c r="F547" s="36">
        <f>SUM(E$7:E547)</f>
        <v>1157.4601509020285</v>
      </c>
      <c r="G547" s="36">
        <f t="shared" si="21"/>
        <v>57.873007545101423</v>
      </c>
    </row>
    <row r="548" spans="2:7" hidden="1" x14ac:dyDescent="0.3">
      <c r="B548" s="3">
        <v>542</v>
      </c>
      <c r="C548" s="64">
        <v>21109598</v>
      </c>
      <c r="D548" s="48">
        <v>83225</v>
      </c>
      <c r="E548" s="38">
        <f t="shared" si="20"/>
        <v>4.4256846583355491</v>
      </c>
      <c r="F548" s="36">
        <f>SUM(E$7:E548)</f>
        <v>1161.8858355603641</v>
      </c>
      <c r="G548" s="36">
        <f t="shared" si="21"/>
        <v>58.094291778018203</v>
      </c>
    </row>
    <row r="549" spans="2:7" hidden="1" x14ac:dyDescent="0.3">
      <c r="B549" s="3">
        <v>543</v>
      </c>
      <c r="C549" s="64">
        <v>21193007</v>
      </c>
      <c r="D549" s="48">
        <v>83409</v>
      </c>
      <c r="E549" s="38">
        <f t="shared" si="20"/>
        <v>4.4354692900824251</v>
      </c>
      <c r="F549" s="36">
        <f>SUM(E$7:E549)</f>
        <v>1166.3213048504465</v>
      </c>
      <c r="G549" s="36">
        <f t="shared" si="21"/>
        <v>58.316065242522328</v>
      </c>
    </row>
    <row r="550" spans="2:7" hidden="1" x14ac:dyDescent="0.3">
      <c r="B550" s="3">
        <v>544</v>
      </c>
      <c r="C550" s="64">
        <v>21276600</v>
      </c>
      <c r="D550" s="48">
        <v>83593</v>
      </c>
      <c r="E550" s="38">
        <f t="shared" si="20"/>
        <v>4.445253921829301</v>
      </c>
      <c r="F550" s="36">
        <f>SUM(E$7:E550)</f>
        <v>1170.7665587722759</v>
      </c>
      <c r="G550" s="36">
        <f t="shared" si="21"/>
        <v>58.53832793861379</v>
      </c>
    </row>
    <row r="551" spans="2:7" hidden="1" x14ac:dyDescent="0.3">
      <c r="B551" s="3">
        <v>545</v>
      </c>
      <c r="C551" s="64">
        <v>21360377</v>
      </c>
      <c r="D551" s="48">
        <v>83777</v>
      </c>
      <c r="E551" s="38">
        <f t="shared" si="20"/>
        <v>4.455038553576177</v>
      </c>
      <c r="F551" s="36">
        <f>SUM(E$7:E551)</f>
        <v>1175.2215973258521</v>
      </c>
      <c r="G551" s="36">
        <f t="shared" si="21"/>
        <v>58.761079866292611</v>
      </c>
    </row>
    <row r="552" spans="2:7" hidden="1" x14ac:dyDescent="0.3">
      <c r="B552" s="3">
        <v>546</v>
      </c>
      <c r="C552" s="64">
        <v>21444339</v>
      </c>
      <c r="D552" s="48">
        <v>83962</v>
      </c>
      <c r="E552" s="38">
        <f t="shared" si="20"/>
        <v>4.4648763626695027</v>
      </c>
      <c r="F552" s="36">
        <f>SUM(E$7:E552)</f>
        <v>1179.6864736885216</v>
      </c>
      <c r="G552" s="36">
        <f t="shared" si="21"/>
        <v>58.984323684426073</v>
      </c>
    </row>
    <row r="553" spans="2:7" hidden="1" x14ac:dyDescent="0.3">
      <c r="B553" s="3">
        <v>547</v>
      </c>
      <c r="C553" s="64">
        <v>21528485</v>
      </c>
      <c r="D553" s="48">
        <v>84146</v>
      </c>
      <c r="E553" s="38">
        <f t="shared" si="20"/>
        <v>4.4746609944163787</v>
      </c>
      <c r="F553" s="36">
        <f>SUM(E$7:E553)</f>
        <v>1184.1611346829379</v>
      </c>
      <c r="G553" s="36">
        <f t="shared" si="21"/>
        <v>59.208056734146901</v>
      </c>
    </row>
    <row r="554" spans="2:7" hidden="1" x14ac:dyDescent="0.3">
      <c r="B554" s="3">
        <v>548</v>
      </c>
      <c r="C554" s="64">
        <v>21612816</v>
      </c>
      <c r="D554" s="48">
        <v>84331</v>
      </c>
      <c r="E554" s="38">
        <f t="shared" si="20"/>
        <v>4.4844988035097044</v>
      </c>
      <c r="F554" s="36">
        <f>SUM(E$7:E554)</f>
        <v>1188.6456334864477</v>
      </c>
      <c r="G554" s="36">
        <f t="shared" si="21"/>
        <v>59.432281674322383</v>
      </c>
    </row>
    <row r="555" spans="2:7" hidden="1" x14ac:dyDescent="0.3">
      <c r="B555" s="3">
        <v>549</v>
      </c>
      <c r="C555" s="64">
        <v>21697331</v>
      </c>
      <c r="D555" s="48">
        <v>84515</v>
      </c>
      <c r="E555" s="38">
        <f t="shared" si="20"/>
        <v>4.4942834352565804</v>
      </c>
      <c r="F555" s="36">
        <f>SUM(E$7:E555)</f>
        <v>1193.1399169217043</v>
      </c>
      <c r="G555" s="36">
        <f t="shared" si="21"/>
        <v>59.656995846085216</v>
      </c>
    </row>
    <row r="556" spans="2:7" hidden="1" x14ac:dyDescent="0.3">
      <c r="B556" s="3">
        <v>550</v>
      </c>
      <c r="C556" s="64">
        <v>21782031</v>
      </c>
      <c r="D556" s="48">
        <v>84700</v>
      </c>
      <c r="E556" s="38">
        <f t="shared" si="20"/>
        <v>4.504121244349907</v>
      </c>
      <c r="F556" s="36">
        <f>SUM(E$7:E556)</f>
        <v>1197.6440381660543</v>
      </c>
      <c r="G556" s="36">
        <f t="shared" si="21"/>
        <v>59.882201908302719</v>
      </c>
    </row>
    <row r="557" spans="2:7" hidden="1" x14ac:dyDescent="0.3">
      <c r="B557" s="3">
        <v>551</v>
      </c>
      <c r="C557" s="64">
        <v>21866916</v>
      </c>
      <c r="D557" s="48">
        <v>84885</v>
      </c>
      <c r="E557" s="38">
        <f t="shared" si="20"/>
        <v>4.5139590534432328</v>
      </c>
      <c r="F557" s="36">
        <f>SUM(E$7:E557)</f>
        <v>1202.1579972194975</v>
      </c>
      <c r="G557" s="36">
        <f t="shared" si="21"/>
        <v>60.107899860974868</v>
      </c>
    </row>
    <row r="558" spans="2:7" hidden="1" x14ac:dyDescent="0.3">
      <c r="B558" s="3">
        <v>552</v>
      </c>
      <c r="C558" s="64">
        <v>21951986</v>
      </c>
      <c r="D558" s="48">
        <v>85070</v>
      </c>
      <c r="E558" s="38">
        <f t="shared" si="20"/>
        <v>4.5237968625365594</v>
      </c>
      <c r="F558" s="36">
        <f>SUM(E$7:E558)</f>
        <v>1206.681794082034</v>
      </c>
      <c r="G558" s="36">
        <f t="shared" si="21"/>
        <v>60.3340897041017</v>
      </c>
    </row>
    <row r="559" spans="2:7" hidden="1" x14ac:dyDescent="0.3">
      <c r="B559" s="3">
        <v>553</v>
      </c>
      <c r="C559" s="64">
        <v>22037241</v>
      </c>
      <c r="D559" s="48">
        <v>85255</v>
      </c>
      <c r="E559" s="38">
        <f t="shared" si="20"/>
        <v>4.5336346716298861</v>
      </c>
      <c r="F559" s="36">
        <f>SUM(E$7:E559)</f>
        <v>1211.2154287536639</v>
      </c>
      <c r="G559" s="36">
        <f t="shared" si="21"/>
        <v>60.560771437683194</v>
      </c>
    </row>
    <row r="560" spans="2:7" hidden="1" x14ac:dyDescent="0.3">
      <c r="B560" s="3">
        <v>554</v>
      </c>
      <c r="C560" s="64">
        <v>22122681</v>
      </c>
      <c r="D560" s="48">
        <v>85440</v>
      </c>
      <c r="E560" s="38">
        <f t="shared" si="20"/>
        <v>4.5434724807232119</v>
      </c>
      <c r="F560" s="36">
        <f>SUM(E$7:E560)</f>
        <v>1215.7589012343872</v>
      </c>
      <c r="G560" s="36">
        <f t="shared" si="21"/>
        <v>60.787945061719356</v>
      </c>
    </row>
    <row r="561" spans="2:7" hidden="1" x14ac:dyDescent="0.3">
      <c r="B561" s="3">
        <v>555</v>
      </c>
      <c r="C561" s="64">
        <v>22208306</v>
      </c>
      <c r="D561" s="48">
        <v>85625</v>
      </c>
      <c r="E561" s="38">
        <f t="shared" si="20"/>
        <v>4.5533102898165385</v>
      </c>
      <c r="F561" s="36">
        <f>SUM(E$7:E561)</f>
        <v>1220.3122115242038</v>
      </c>
      <c r="G561" s="36">
        <f t="shared" si="21"/>
        <v>61.015610576210193</v>
      </c>
    </row>
    <row r="562" spans="2:7" hidden="1" x14ac:dyDescent="0.3">
      <c r="B562" s="3">
        <v>556</v>
      </c>
      <c r="C562" s="64">
        <v>22294117</v>
      </c>
      <c r="D562" s="48">
        <v>85811</v>
      </c>
      <c r="E562" s="38">
        <f t="shared" si="20"/>
        <v>4.563201276256315</v>
      </c>
      <c r="F562" s="36">
        <f>SUM(E$7:E562)</f>
        <v>1224.87541280046</v>
      </c>
      <c r="G562" s="36">
        <f t="shared" si="21"/>
        <v>61.243770640023001</v>
      </c>
    </row>
    <row r="563" spans="2:7" hidden="1" x14ac:dyDescent="0.3">
      <c r="B563" s="3">
        <v>557</v>
      </c>
      <c r="C563" s="64">
        <v>22380113</v>
      </c>
      <c r="D563" s="48">
        <v>85996</v>
      </c>
      <c r="E563" s="38">
        <f t="shared" si="20"/>
        <v>4.5730390853496408</v>
      </c>
      <c r="F563" s="36">
        <f>SUM(E$7:E563)</f>
        <v>1229.4484518858096</v>
      </c>
      <c r="G563" s="36">
        <f t="shared" si="21"/>
        <v>61.472422594290485</v>
      </c>
    </row>
    <row r="564" spans="2:7" hidden="1" x14ac:dyDescent="0.3">
      <c r="B564" s="3">
        <v>558</v>
      </c>
      <c r="C564" s="64">
        <v>22466295</v>
      </c>
      <c r="D564" s="48">
        <v>86182</v>
      </c>
      <c r="E564" s="38">
        <f t="shared" si="20"/>
        <v>4.5829300717894181</v>
      </c>
      <c r="F564" s="36">
        <f>SUM(E$7:E564)</f>
        <v>1234.031381957599</v>
      </c>
      <c r="G564" s="36">
        <f t="shared" si="21"/>
        <v>61.701569097879947</v>
      </c>
    </row>
    <row r="565" spans="2:7" hidden="1" x14ac:dyDescent="0.3">
      <c r="B565" s="3">
        <v>559</v>
      </c>
      <c r="C565" s="64">
        <v>22552663</v>
      </c>
      <c r="D565" s="48">
        <v>86368</v>
      </c>
      <c r="E565" s="38">
        <f t="shared" si="20"/>
        <v>4.5928210582291946</v>
      </c>
      <c r="F565" s="36">
        <f>SUM(E$7:E565)</f>
        <v>1238.6242030158282</v>
      </c>
      <c r="G565" s="36">
        <f t="shared" si="21"/>
        <v>61.931210150791415</v>
      </c>
    </row>
    <row r="566" spans="2:7" hidden="1" x14ac:dyDescent="0.3">
      <c r="B566" s="3">
        <v>560</v>
      </c>
      <c r="C566" s="64">
        <v>22639217</v>
      </c>
      <c r="D566" s="48">
        <v>86554</v>
      </c>
      <c r="E566" s="38">
        <f t="shared" si="20"/>
        <v>4.6027120446689711</v>
      </c>
      <c r="F566" s="36">
        <f>SUM(E$7:E566)</f>
        <v>1243.2269150604973</v>
      </c>
      <c r="G566" s="36">
        <f t="shared" si="21"/>
        <v>62.161345753024868</v>
      </c>
    </row>
    <row r="567" spans="2:7" hidden="1" x14ac:dyDescent="0.3">
      <c r="B567" s="3">
        <v>561</v>
      </c>
      <c r="C567" s="64">
        <v>22725957</v>
      </c>
      <c r="D567" s="48">
        <v>86740</v>
      </c>
      <c r="E567" s="38">
        <f t="shared" si="20"/>
        <v>4.6126030311087476</v>
      </c>
      <c r="F567" s="36">
        <f>SUM(E$7:E567)</f>
        <v>1247.8395180916061</v>
      </c>
      <c r="G567" s="36">
        <f t="shared" si="21"/>
        <v>62.391975904580306</v>
      </c>
    </row>
    <row r="568" spans="2:7" hidden="1" x14ac:dyDescent="0.3">
      <c r="B568" s="3">
        <v>562</v>
      </c>
      <c r="C568" s="64">
        <v>22812883</v>
      </c>
      <c r="D568" s="48">
        <v>86926</v>
      </c>
      <c r="E568" s="38">
        <f t="shared" si="20"/>
        <v>4.6224940175485241</v>
      </c>
      <c r="F568" s="36">
        <f>SUM(E$7:E568)</f>
        <v>1252.4620121091546</v>
      </c>
      <c r="G568" s="36">
        <f t="shared" si="21"/>
        <v>62.623100605457729</v>
      </c>
    </row>
    <row r="569" spans="2:7" hidden="1" x14ac:dyDescent="0.3">
      <c r="B569" s="3">
        <v>563</v>
      </c>
      <c r="C569" s="64">
        <v>22899995</v>
      </c>
      <c r="D569" s="48">
        <v>87112</v>
      </c>
      <c r="E569" s="38">
        <f t="shared" si="20"/>
        <v>4.6323850039883006</v>
      </c>
      <c r="F569" s="36">
        <f>SUM(E$7:E569)</f>
        <v>1257.0943971131428</v>
      </c>
      <c r="G569" s="36">
        <f t="shared" si="21"/>
        <v>62.854719855657137</v>
      </c>
    </row>
    <row r="570" spans="2:7" hidden="1" x14ac:dyDescent="0.3">
      <c r="B570" s="3">
        <v>564</v>
      </c>
      <c r="C570" s="64">
        <v>22987293</v>
      </c>
      <c r="D570" s="48">
        <v>87298</v>
      </c>
      <c r="E570" s="38">
        <f t="shared" si="20"/>
        <v>4.6422759904280779</v>
      </c>
      <c r="F570" s="36">
        <f>SUM(E$7:E570)</f>
        <v>1261.7366731035709</v>
      </c>
      <c r="G570" s="36">
        <f t="shared" si="21"/>
        <v>63.086833655178545</v>
      </c>
    </row>
    <row r="571" spans="2:7" hidden="1" x14ac:dyDescent="0.3">
      <c r="B571" s="3">
        <v>565</v>
      </c>
      <c r="C571" s="64">
        <v>23074778</v>
      </c>
      <c r="D571" s="48">
        <v>87485</v>
      </c>
      <c r="E571" s="38">
        <f t="shared" si="20"/>
        <v>4.6522201542143051</v>
      </c>
      <c r="F571" s="36">
        <f>SUM(E$7:E571)</f>
        <v>1266.3888932577852</v>
      </c>
      <c r="G571" s="36">
        <f t="shared" si="21"/>
        <v>63.319444662889254</v>
      </c>
    </row>
    <row r="572" spans="2:7" hidden="1" x14ac:dyDescent="0.3">
      <c r="B572" s="3">
        <v>566</v>
      </c>
      <c r="C572" s="64">
        <v>23162449</v>
      </c>
      <c r="D572" s="48">
        <v>87671</v>
      </c>
      <c r="E572" s="38">
        <f t="shared" si="20"/>
        <v>4.6621111406540816</v>
      </c>
      <c r="F572" s="36">
        <f>SUM(E$7:E572)</f>
        <v>1271.0510043984393</v>
      </c>
      <c r="G572" s="36">
        <f t="shared" si="21"/>
        <v>63.552550219921962</v>
      </c>
    </row>
    <row r="573" spans="2:7" hidden="1" x14ac:dyDescent="0.3">
      <c r="B573" s="3">
        <v>567</v>
      </c>
      <c r="C573" s="64">
        <v>23250307</v>
      </c>
      <c r="D573" s="48">
        <v>87858</v>
      </c>
      <c r="E573" s="38">
        <f t="shared" ref="E573:E586" si="22">D573/($K$27+$O$79)</f>
        <v>4.6720553044403088</v>
      </c>
      <c r="F573" s="36">
        <f>SUM(E$7:E573)</f>
        <v>1275.7230597028797</v>
      </c>
      <c r="G573" s="36">
        <f t="shared" si="21"/>
        <v>63.786152985143985</v>
      </c>
    </row>
    <row r="574" spans="2:7" hidden="1" x14ac:dyDescent="0.3">
      <c r="B574" s="3">
        <v>568</v>
      </c>
      <c r="C574" s="64">
        <v>23338352</v>
      </c>
      <c r="D574" s="48">
        <v>88045</v>
      </c>
      <c r="E574" s="38">
        <f t="shared" si="22"/>
        <v>4.6819994682265351</v>
      </c>
      <c r="F574" s="36">
        <f>SUM(E$7:E574)</f>
        <v>1280.4050591711061</v>
      </c>
      <c r="G574" s="36">
        <f t="shared" si="21"/>
        <v>64.020252958555304</v>
      </c>
    </row>
    <row r="575" spans="2:7" hidden="1" x14ac:dyDescent="0.3">
      <c r="B575" s="3">
        <v>569</v>
      </c>
      <c r="C575" s="64">
        <v>23426583</v>
      </c>
      <c r="D575" s="48">
        <v>88231</v>
      </c>
      <c r="E575" s="38">
        <f t="shared" si="22"/>
        <v>4.6918904546663125</v>
      </c>
      <c r="F575" s="36">
        <f>SUM(E$7:E575)</f>
        <v>1285.0969496257724</v>
      </c>
      <c r="G575" s="36">
        <f t="shared" si="21"/>
        <v>64.254847481288621</v>
      </c>
    </row>
    <row r="576" spans="2:7" hidden="1" x14ac:dyDescent="0.3">
      <c r="B576" s="3">
        <v>570</v>
      </c>
      <c r="C576" s="64">
        <v>23515001</v>
      </c>
      <c r="D576" s="48">
        <v>88418</v>
      </c>
      <c r="E576" s="38">
        <f t="shared" si="22"/>
        <v>4.7018346184525388</v>
      </c>
      <c r="F576" s="36">
        <f>SUM(E$7:E576)</f>
        <v>1289.7987842442249</v>
      </c>
      <c r="G576" s="36">
        <f t="shared" si="21"/>
        <v>64.48993921221124</v>
      </c>
    </row>
    <row r="577" spans="2:7" hidden="1" x14ac:dyDescent="0.3">
      <c r="B577" s="3">
        <v>571</v>
      </c>
      <c r="C577" s="64">
        <v>23603607</v>
      </c>
      <c r="D577" s="48">
        <v>88606</v>
      </c>
      <c r="E577" s="38">
        <f t="shared" si="22"/>
        <v>4.7118319595852167</v>
      </c>
      <c r="F577" s="36">
        <f>SUM(E$7:E577)</f>
        <v>1294.5106162038101</v>
      </c>
      <c r="G577" s="36">
        <f t="shared" si="21"/>
        <v>64.725530810190506</v>
      </c>
    </row>
    <row r="578" spans="2:7" hidden="1" x14ac:dyDescent="0.3">
      <c r="B578" s="3">
        <v>572</v>
      </c>
      <c r="C578" s="64">
        <v>23692400</v>
      </c>
      <c r="D578" s="48">
        <v>88793</v>
      </c>
      <c r="E578" s="38">
        <f t="shared" si="22"/>
        <v>4.7217761233714439</v>
      </c>
      <c r="F578" s="36">
        <f>SUM(E$7:E578)</f>
        <v>1299.2323923271815</v>
      </c>
      <c r="G578" s="36">
        <f t="shared" si="21"/>
        <v>64.961619616359073</v>
      </c>
    </row>
    <row r="579" spans="2:7" hidden="1" x14ac:dyDescent="0.3">
      <c r="B579" s="3">
        <v>573</v>
      </c>
      <c r="C579" s="64">
        <v>23781380</v>
      </c>
      <c r="D579" s="48">
        <v>88980</v>
      </c>
      <c r="E579" s="38">
        <f t="shared" si="22"/>
        <v>4.7317202871576711</v>
      </c>
      <c r="F579" s="36">
        <f>SUM(E$7:E579)</f>
        <v>1303.9641126143392</v>
      </c>
      <c r="G579" s="36">
        <f t="shared" si="21"/>
        <v>65.198205630716956</v>
      </c>
    </row>
    <row r="580" spans="2:7" hidden="1" x14ac:dyDescent="0.3">
      <c r="B580" s="3">
        <v>574</v>
      </c>
      <c r="C580" s="64">
        <v>23870547</v>
      </c>
      <c r="D580" s="48">
        <v>89167</v>
      </c>
      <c r="E580" s="38">
        <f t="shared" si="22"/>
        <v>4.7416644509438983</v>
      </c>
      <c r="F580" s="36">
        <f>SUM(E$7:E580)</f>
        <v>1308.7057770652832</v>
      </c>
      <c r="G580" s="36">
        <f t="shared" si="21"/>
        <v>65.435288853264154</v>
      </c>
    </row>
    <row r="581" spans="2:7" hidden="1" x14ac:dyDescent="0.3">
      <c r="B581" s="3">
        <v>575</v>
      </c>
      <c r="C581" s="64">
        <v>23959902</v>
      </c>
      <c r="D581" s="48">
        <v>89355</v>
      </c>
      <c r="E581" s="38">
        <f t="shared" si="22"/>
        <v>4.7516617920765754</v>
      </c>
      <c r="F581" s="36">
        <f>SUM(E$7:E581)</f>
        <v>1313.4574388573599</v>
      </c>
      <c r="G581" s="36">
        <f t="shared" si="21"/>
        <v>65.672871942867999</v>
      </c>
    </row>
    <row r="582" spans="2:7" hidden="1" x14ac:dyDescent="0.3">
      <c r="B582" s="3">
        <v>576</v>
      </c>
      <c r="C582" s="64">
        <v>24049445</v>
      </c>
      <c r="D582" s="48">
        <v>89543</v>
      </c>
      <c r="E582" s="38">
        <f t="shared" si="22"/>
        <v>4.7616591332092533</v>
      </c>
      <c r="F582" s="36">
        <f>SUM(E$7:E582)</f>
        <v>1318.219097990569</v>
      </c>
      <c r="G582" s="36">
        <f t="shared" si="21"/>
        <v>65.910954899528463</v>
      </c>
    </row>
    <row r="583" spans="2:7" hidden="1" x14ac:dyDescent="0.3">
      <c r="B583" s="3">
        <v>577</v>
      </c>
      <c r="C583" s="64">
        <v>24139175</v>
      </c>
      <c r="D583" s="48">
        <v>89730</v>
      </c>
      <c r="E583" s="38">
        <f t="shared" si="22"/>
        <v>4.7716032969954796</v>
      </c>
      <c r="F583" s="36">
        <f>SUM(E$7:E583)</f>
        <v>1322.9907012875644</v>
      </c>
      <c r="G583" s="36">
        <f t="shared" ref="G583:G646" si="23">F583/B$3*5</f>
        <v>66.149535064378227</v>
      </c>
    </row>
    <row r="584" spans="2:7" hidden="1" x14ac:dyDescent="0.3">
      <c r="B584" s="3">
        <v>578</v>
      </c>
      <c r="C584" s="64">
        <v>24229093</v>
      </c>
      <c r="D584" s="48">
        <v>89918</v>
      </c>
      <c r="E584" s="38">
        <f t="shared" si="22"/>
        <v>4.7816006381281575</v>
      </c>
      <c r="F584" s="36">
        <f>SUM(E$7:E584)</f>
        <v>1327.7723019256925</v>
      </c>
      <c r="G584" s="36">
        <f t="shared" si="23"/>
        <v>66.388615096284624</v>
      </c>
    </row>
    <row r="585" spans="2:7" hidden="1" x14ac:dyDescent="0.3">
      <c r="B585" s="3">
        <v>579</v>
      </c>
      <c r="C585" s="64">
        <v>24319199</v>
      </c>
      <c r="D585" s="48">
        <v>90106</v>
      </c>
      <c r="E585" s="38">
        <f t="shared" si="22"/>
        <v>4.7915979792608345</v>
      </c>
      <c r="F585" s="36">
        <f>SUM(E$7:E585)</f>
        <v>1332.5638999049534</v>
      </c>
      <c r="G585" s="36">
        <f t="shared" si="23"/>
        <v>66.628194995247668</v>
      </c>
    </row>
    <row r="586" spans="2:7" hidden="1" x14ac:dyDescent="0.3">
      <c r="B586" s="3">
        <v>580</v>
      </c>
      <c r="C586" s="64">
        <v>24409493</v>
      </c>
      <c r="D586" s="48">
        <v>90294</v>
      </c>
      <c r="E586" s="38">
        <f t="shared" si="22"/>
        <v>4.8015953203935124</v>
      </c>
      <c r="F586" s="36">
        <f>SUM(E$7:E586)</f>
        <v>1337.3654952253469</v>
      </c>
      <c r="G586" s="36">
        <f t="shared" si="23"/>
        <v>66.868274761267344</v>
      </c>
    </row>
    <row r="587" spans="2:7" hidden="1" x14ac:dyDescent="0.3">
      <c r="B587" s="3">
        <v>581</v>
      </c>
      <c r="C587" s="64">
        <v>24499976</v>
      </c>
      <c r="D587" s="48">
        <v>90483</v>
      </c>
      <c r="E587" s="77">
        <f>D587/($K$28+$O$82)</f>
        <v>4.7400597202577401</v>
      </c>
      <c r="F587" s="36">
        <f>SUM(E$7:E587)</f>
        <v>1342.1055549456046</v>
      </c>
      <c r="G587" s="36">
        <f t="shared" si="23"/>
        <v>67.105277747280226</v>
      </c>
    </row>
    <row r="588" spans="2:7" hidden="1" x14ac:dyDescent="0.3">
      <c r="B588" s="3">
        <v>582</v>
      </c>
      <c r="C588" s="64">
        <v>24590647</v>
      </c>
      <c r="D588" s="48">
        <v>90671</v>
      </c>
      <c r="E588" s="38">
        <f>D588/($K$28+$O$82)</f>
        <v>4.7499083241657498</v>
      </c>
      <c r="F588" s="36">
        <f>SUM(E$7:E588)</f>
        <v>1346.8554632697703</v>
      </c>
      <c r="G588" s="36">
        <f t="shared" si="23"/>
        <v>67.342773163488516</v>
      </c>
    </row>
    <row r="589" spans="2:7" hidden="1" x14ac:dyDescent="0.3">
      <c r="B589" s="3">
        <v>583</v>
      </c>
      <c r="C589" s="64">
        <v>24681506</v>
      </c>
      <c r="D589" s="48">
        <v>90859</v>
      </c>
      <c r="E589" s="38">
        <f t="shared" ref="E589:E652" si="24">D589/($K$28+$O$82)</f>
        <v>4.7597569280737595</v>
      </c>
      <c r="F589" s="36">
        <f>SUM(E$7:E589)</f>
        <v>1351.6152201978441</v>
      </c>
      <c r="G589" s="36">
        <f t="shared" si="23"/>
        <v>67.5807610098922</v>
      </c>
    </row>
    <row r="590" spans="2:7" hidden="1" x14ac:dyDescent="0.3">
      <c r="B590" s="3">
        <v>584</v>
      </c>
      <c r="C590" s="64">
        <v>24772554</v>
      </c>
      <c r="D590" s="48">
        <v>91048</v>
      </c>
      <c r="E590" s="38">
        <f t="shared" si="24"/>
        <v>4.7696579181727694</v>
      </c>
      <c r="F590" s="36">
        <f>SUM(E$7:E590)</f>
        <v>1356.3848781160168</v>
      </c>
      <c r="G590" s="36">
        <f t="shared" si="23"/>
        <v>67.819243905800846</v>
      </c>
    </row>
    <row r="591" spans="2:7" hidden="1" x14ac:dyDescent="0.3">
      <c r="B591" s="3">
        <v>585</v>
      </c>
      <c r="C591" s="64">
        <v>24863791</v>
      </c>
      <c r="D591" s="48">
        <v>91237</v>
      </c>
      <c r="E591" s="38">
        <f t="shared" si="24"/>
        <v>4.7795589082717793</v>
      </c>
      <c r="F591" s="36">
        <f>SUM(E$7:E591)</f>
        <v>1361.1644370242886</v>
      </c>
      <c r="G591" s="36">
        <f t="shared" si="23"/>
        <v>68.058221851214441</v>
      </c>
    </row>
    <row r="592" spans="2:7" hidden="1" x14ac:dyDescent="0.3">
      <c r="B592" s="3">
        <v>586</v>
      </c>
      <c r="C592" s="64">
        <v>24955216</v>
      </c>
      <c r="D592" s="48">
        <v>91425</v>
      </c>
      <c r="E592" s="38">
        <f t="shared" si="24"/>
        <v>4.789407512179789</v>
      </c>
      <c r="F592" s="36">
        <f>SUM(E$7:E592)</f>
        <v>1365.9538445364685</v>
      </c>
      <c r="G592" s="36">
        <f t="shared" si="23"/>
        <v>68.297692226823429</v>
      </c>
    </row>
    <row r="593" spans="2:7" hidden="1" x14ac:dyDescent="0.3">
      <c r="B593" s="3">
        <v>587</v>
      </c>
      <c r="C593" s="64">
        <v>25046830</v>
      </c>
      <c r="D593" s="48">
        <v>91614</v>
      </c>
      <c r="E593" s="38">
        <f t="shared" si="24"/>
        <v>4.7993085022787989</v>
      </c>
      <c r="F593" s="36">
        <f>SUM(E$7:E593)</f>
        <v>1370.7531530387473</v>
      </c>
      <c r="G593" s="36">
        <f t="shared" si="23"/>
        <v>68.537657651937366</v>
      </c>
    </row>
    <row r="594" spans="2:7" hidden="1" x14ac:dyDescent="0.3">
      <c r="B594" s="3">
        <v>588</v>
      </c>
      <c r="C594" s="64">
        <v>25138633</v>
      </c>
      <c r="D594" s="48">
        <v>91803</v>
      </c>
      <c r="E594" s="38">
        <f t="shared" si="24"/>
        <v>4.8092094923778088</v>
      </c>
      <c r="F594" s="36">
        <f>SUM(E$7:E594)</f>
        <v>1375.562362531125</v>
      </c>
      <c r="G594" s="36">
        <f t="shared" si="23"/>
        <v>68.778118126556251</v>
      </c>
    </row>
    <row r="595" spans="2:7" hidden="1" x14ac:dyDescent="0.3">
      <c r="B595" s="3">
        <v>589</v>
      </c>
      <c r="C595" s="64">
        <v>25230625</v>
      </c>
      <c r="D595" s="48">
        <v>91992</v>
      </c>
      <c r="E595" s="38">
        <f t="shared" si="24"/>
        <v>4.8191104824768187</v>
      </c>
      <c r="F595" s="36">
        <f>SUM(E$7:E595)</f>
        <v>1380.3814730136019</v>
      </c>
      <c r="G595" s="36">
        <f t="shared" si="23"/>
        <v>69.019073650680099</v>
      </c>
    </row>
    <row r="596" spans="2:7" hidden="1" x14ac:dyDescent="0.3">
      <c r="B596" s="3">
        <v>590</v>
      </c>
      <c r="C596" s="64">
        <v>25322807</v>
      </c>
      <c r="D596" s="48">
        <v>92182</v>
      </c>
      <c r="E596" s="38">
        <f t="shared" si="24"/>
        <v>4.8290638587668289</v>
      </c>
      <c r="F596" s="36">
        <f>SUM(E$7:E596)</f>
        <v>1385.2105368723687</v>
      </c>
      <c r="G596" s="36">
        <f t="shared" si="23"/>
        <v>69.260526843618436</v>
      </c>
    </row>
    <row r="597" spans="2:7" hidden="1" x14ac:dyDescent="0.3">
      <c r="B597" s="3">
        <v>591</v>
      </c>
      <c r="C597" s="64">
        <v>25415178</v>
      </c>
      <c r="D597" s="48">
        <v>92371</v>
      </c>
      <c r="E597" s="38">
        <f t="shared" si="24"/>
        <v>4.8389648488658388</v>
      </c>
      <c r="F597" s="36">
        <f>SUM(E$7:E597)</f>
        <v>1390.0495017212345</v>
      </c>
      <c r="G597" s="36">
        <f t="shared" si="23"/>
        <v>69.502475086061722</v>
      </c>
    </row>
    <row r="598" spans="2:7" hidden="1" x14ac:dyDescent="0.3">
      <c r="B598" s="3">
        <v>592</v>
      </c>
      <c r="C598" s="64">
        <v>25507738</v>
      </c>
      <c r="D598" s="48">
        <v>92560</v>
      </c>
      <c r="E598" s="38">
        <f t="shared" si="24"/>
        <v>4.8488658389648487</v>
      </c>
      <c r="F598" s="36">
        <f>SUM(E$7:E598)</f>
        <v>1394.8983675601994</v>
      </c>
      <c r="G598" s="36">
        <f t="shared" si="23"/>
        <v>69.74491837800997</v>
      </c>
    </row>
    <row r="599" spans="2:7" hidden="1" x14ac:dyDescent="0.3">
      <c r="B599" s="3">
        <v>593</v>
      </c>
      <c r="C599" s="64">
        <v>25600488</v>
      </c>
      <c r="D599" s="48">
        <v>92750</v>
      </c>
      <c r="E599" s="38">
        <f t="shared" si="24"/>
        <v>4.8588192152548588</v>
      </c>
      <c r="F599" s="36">
        <f>SUM(E$7:E599)</f>
        <v>1399.7571867754543</v>
      </c>
      <c r="G599" s="36">
        <f t="shared" si="23"/>
        <v>69.987859338772708</v>
      </c>
    </row>
    <row r="600" spans="2:7" hidden="1" x14ac:dyDescent="0.3">
      <c r="B600" s="3">
        <v>594</v>
      </c>
      <c r="C600" s="64">
        <v>25693428</v>
      </c>
      <c r="D600" s="48">
        <v>92940</v>
      </c>
      <c r="E600" s="38">
        <f t="shared" si="24"/>
        <v>4.868772591544869</v>
      </c>
      <c r="F600" s="36">
        <f>SUM(E$7:E600)</f>
        <v>1404.6259593669993</v>
      </c>
      <c r="G600" s="36">
        <f t="shared" si="23"/>
        <v>70.231297968349963</v>
      </c>
    </row>
    <row r="601" spans="2:7" hidden="1" x14ac:dyDescent="0.3">
      <c r="B601" s="3">
        <v>595</v>
      </c>
      <c r="C601" s="64">
        <v>25786557</v>
      </c>
      <c r="D601" s="48">
        <v>93129</v>
      </c>
      <c r="E601" s="38">
        <f t="shared" si="24"/>
        <v>4.8786735816438789</v>
      </c>
      <c r="F601" s="36">
        <f>SUM(E$7:E601)</f>
        <v>1409.5046329486431</v>
      </c>
      <c r="G601" s="36">
        <f t="shared" si="23"/>
        <v>70.475231647432153</v>
      </c>
    </row>
    <row r="602" spans="2:7" hidden="1" x14ac:dyDescent="0.3">
      <c r="B602" s="3">
        <v>596</v>
      </c>
      <c r="C602" s="64">
        <v>25879876</v>
      </c>
      <c r="D602" s="48">
        <v>93319</v>
      </c>
      <c r="E602" s="38">
        <f t="shared" si="24"/>
        <v>4.888626957933889</v>
      </c>
      <c r="F602" s="36">
        <f>SUM(E$7:E602)</f>
        <v>1414.393259906577</v>
      </c>
      <c r="G602" s="36">
        <f t="shared" si="23"/>
        <v>70.719662995328861</v>
      </c>
    </row>
    <row r="603" spans="2:7" hidden="1" x14ac:dyDescent="0.3">
      <c r="B603" s="3">
        <v>597</v>
      </c>
      <c r="C603" s="64">
        <v>25973385</v>
      </c>
      <c r="D603" s="48">
        <v>93509</v>
      </c>
      <c r="E603" s="38">
        <f t="shared" si="24"/>
        <v>4.8985803342238983</v>
      </c>
      <c r="F603" s="36">
        <f>SUM(E$7:E603)</f>
        <v>1419.2918402408009</v>
      </c>
      <c r="G603" s="36">
        <f t="shared" si="23"/>
        <v>70.964592012040043</v>
      </c>
    </row>
    <row r="604" spans="2:7" hidden="1" x14ac:dyDescent="0.3">
      <c r="B604" s="3">
        <v>598</v>
      </c>
      <c r="C604" s="64">
        <v>26067084</v>
      </c>
      <c r="D604" s="48">
        <v>93699</v>
      </c>
      <c r="E604" s="38">
        <f t="shared" si="24"/>
        <v>4.9085337105139084</v>
      </c>
      <c r="F604" s="36">
        <f>SUM(E$7:E604)</f>
        <v>1424.2003739513148</v>
      </c>
      <c r="G604" s="36">
        <f t="shared" si="23"/>
        <v>71.210018697565744</v>
      </c>
    </row>
    <row r="605" spans="2:7" hidden="1" x14ac:dyDescent="0.3">
      <c r="B605" s="3">
        <v>599</v>
      </c>
      <c r="C605" s="64">
        <v>26160974</v>
      </c>
      <c r="D605" s="48">
        <v>93890</v>
      </c>
      <c r="E605" s="38">
        <f t="shared" si="24"/>
        <v>4.9185394729949188</v>
      </c>
      <c r="F605" s="36">
        <f>SUM(E$7:E605)</f>
        <v>1429.1189134243098</v>
      </c>
      <c r="G605" s="36">
        <f t="shared" si="23"/>
        <v>71.455945671215488</v>
      </c>
    </row>
    <row r="606" spans="2:7" x14ac:dyDescent="0.3">
      <c r="B606" s="54">
        <v>600</v>
      </c>
      <c r="C606" s="65">
        <v>26255054</v>
      </c>
      <c r="D606" s="55">
        <v>94080</v>
      </c>
      <c r="E606" s="56">
        <f t="shared" si="24"/>
        <v>4.9284928492849289</v>
      </c>
      <c r="F606" s="53">
        <f>SUM(E$7:E606)</f>
        <v>1434.0474062735948</v>
      </c>
      <c r="G606" s="53">
        <f t="shared" si="23"/>
        <v>71.702370313679737</v>
      </c>
    </row>
    <row r="607" spans="2:7" hidden="1" x14ac:dyDescent="0.3">
      <c r="B607" s="3">
        <v>601</v>
      </c>
      <c r="C607" s="64">
        <v>26349324</v>
      </c>
      <c r="D607" s="48">
        <v>94270</v>
      </c>
      <c r="E607" s="38">
        <f t="shared" si="24"/>
        <v>4.9384462255749382</v>
      </c>
      <c r="F607" s="36">
        <f>SUM(E$7:E607)</f>
        <v>1438.9858524991698</v>
      </c>
      <c r="G607" s="36">
        <f t="shared" si="23"/>
        <v>71.949292624958488</v>
      </c>
    </row>
    <row r="608" spans="2:7" hidden="1" x14ac:dyDescent="0.3">
      <c r="B608" s="3">
        <v>602</v>
      </c>
      <c r="C608" s="64">
        <v>26443785</v>
      </c>
      <c r="D608" s="48">
        <v>94461</v>
      </c>
      <c r="E608" s="38">
        <f t="shared" si="24"/>
        <v>4.9484519880559485</v>
      </c>
      <c r="F608" s="36">
        <f>SUM(E$7:E608)</f>
        <v>1443.9343044872257</v>
      </c>
      <c r="G608" s="36">
        <f t="shared" si="23"/>
        <v>72.196715224361284</v>
      </c>
    </row>
    <row r="609" spans="2:7" hidden="1" x14ac:dyDescent="0.3">
      <c r="B609" s="3">
        <v>603</v>
      </c>
      <c r="C609" s="64">
        <v>26538437</v>
      </c>
      <c r="D609" s="48">
        <v>94652</v>
      </c>
      <c r="E609" s="38">
        <f t="shared" si="24"/>
        <v>4.958457750536958</v>
      </c>
      <c r="F609" s="36">
        <f>SUM(E$7:E609)</f>
        <v>1448.8927622377628</v>
      </c>
      <c r="G609" s="36">
        <f t="shared" si="23"/>
        <v>72.444638111888139</v>
      </c>
    </row>
    <row r="610" spans="2:7" hidden="1" x14ac:dyDescent="0.3">
      <c r="B610" s="3">
        <v>604</v>
      </c>
      <c r="C610" s="64">
        <v>26633280</v>
      </c>
      <c r="D610" s="48">
        <v>94843</v>
      </c>
      <c r="E610" s="38">
        <f t="shared" si="24"/>
        <v>4.9684635130179684</v>
      </c>
      <c r="F610" s="36">
        <f>SUM(E$7:E610)</f>
        <v>1453.8612257507807</v>
      </c>
      <c r="G610" s="36">
        <f t="shared" si="23"/>
        <v>72.693061287539038</v>
      </c>
    </row>
    <row r="611" spans="2:7" hidden="1" x14ac:dyDescent="0.3">
      <c r="B611" s="3">
        <v>605</v>
      </c>
      <c r="C611" s="64">
        <v>26728313</v>
      </c>
      <c r="D611" s="48">
        <v>95033</v>
      </c>
      <c r="E611" s="38">
        <f t="shared" si="24"/>
        <v>4.9784168893079785</v>
      </c>
      <c r="F611" s="36">
        <f>SUM(E$7:E611)</f>
        <v>1458.8396426400886</v>
      </c>
      <c r="G611" s="36">
        <f t="shared" si="23"/>
        <v>72.941982132004426</v>
      </c>
    </row>
    <row r="612" spans="2:7" hidden="1" x14ac:dyDescent="0.3">
      <c r="B612" s="3">
        <v>606</v>
      </c>
      <c r="C612" s="64">
        <v>26823537</v>
      </c>
      <c r="D612" s="48">
        <v>95224</v>
      </c>
      <c r="E612" s="38">
        <f t="shared" si="24"/>
        <v>4.988422651788988</v>
      </c>
      <c r="F612" s="36">
        <f>SUM(E$7:E612)</f>
        <v>1463.8280652918777</v>
      </c>
      <c r="G612" s="36">
        <f t="shared" si="23"/>
        <v>73.191403264593887</v>
      </c>
    </row>
    <row r="613" spans="2:7" hidden="1" x14ac:dyDescent="0.3">
      <c r="B613" s="3">
        <v>607</v>
      </c>
      <c r="C613" s="64">
        <v>26918953</v>
      </c>
      <c r="D613" s="48">
        <v>95416</v>
      </c>
      <c r="E613" s="38">
        <f t="shared" si="24"/>
        <v>4.9984808004609986</v>
      </c>
      <c r="F613" s="36">
        <f>SUM(E$7:E613)</f>
        <v>1468.8265460923387</v>
      </c>
      <c r="G613" s="36">
        <f t="shared" si="23"/>
        <v>73.441327304616934</v>
      </c>
    </row>
    <row r="614" spans="2:7" hidden="1" x14ac:dyDescent="0.3">
      <c r="B614" s="3">
        <v>608</v>
      </c>
      <c r="C614" s="64">
        <v>27014560</v>
      </c>
      <c r="D614" s="48">
        <v>95607</v>
      </c>
      <c r="E614" s="38">
        <f t="shared" si="24"/>
        <v>5.0084865629420081</v>
      </c>
      <c r="F614" s="36">
        <f>SUM(E$7:E614)</f>
        <v>1473.8350326552807</v>
      </c>
      <c r="G614" s="36">
        <f t="shared" si="23"/>
        <v>73.691751632764039</v>
      </c>
    </row>
    <row r="615" spans="2:7" hidden="1" x14ac:dyDescent="0.3">
      <c r="B615" s="3">
        <v>609</v>
      </c>
      <c r="C615" s="64">
        <v>27110358</v>
      </c>
      <c r="D615" s="48">
        <v>95798</v>
      </c>
      <c r="E615" s="38">
        <f t="shared" si="24"/>
        <v>5.0184923254230185</v>
      </c>
      <c r="F615" s="36">
        <f>SUM(E$7:E615)</f>
        <v>1478.8535249807037</v>
      </c>
      <c r="G615" s="36">
        <f t="shared" si="23"/>
        <v>73.942676249035188</v>
      </c>
    </row>
    <row r="616" spans="2:7" hidden="1" x14ac:dyDescent="0.3">
      <c r="B616" s="3">
        <v>610</v>
      </c>
      <c r="C616" s="64">
        <v>27206348</v>
      </c>
      <c r="D616" s="48">
        <v>95990</v>
      </c>
      <c r="E616" s="38">
        <f t="shared" si="24"/>
        <v>5.0285504740950282</v>
      </c>
      <c r="F616" s="36">
        <f>SUM(E$7:E616)</f>
        <v>1483.8820754547987</v>
      </c>
      <c r="G616" s="36">
        <f t="shared" si="23"/>
        <v>74.194103772739936</v>
      </c>
    </row>
    <row r="617" spans="2:7" hidden="1" x14ac:dyDescent="0.3">
      <c r="B617" s="3">
        <v>611</v>
      </c>
      <c r="C617" s="64">
        <v>27302529</v>
      </c>
      <c r="D617" s="48">
        <v>96181</v>
      </c>
      <c r="E617" s="38">
        <f t="shared" si="24"/>
        <v>5.0385562365760386</v>
      </c>
      <c r="F617" s="36">
        <f>SUM(E$7:E617)</f>
        <v>1488.9206316913749</v>
      </c>
      <c r="G617" s="36">
        <f t="shared" si="23"/>
        <v>74.446031584568743</v>
      </c>
    </row>
    <row r="618" spans="2:7" hidden="1" x14ac:dyDescent="0.3">
      <c r="B618" s="3">
        <v>612</v>
      </c>
      <c r="C618" s="64">
        <v>27398902</v>
      </c>
      <c r="D618" s="48">
        <v>96373</v>
      </c>
      <c r="E618" s="38">
        <f t="shared" si="24"/>
        <v>5.0486143852480483</v>
      </c>
      <c r="F618" s="36">
        <f>SUM(E$7:E618)</f>
        <v>1493.969246076623</v>
      </c>
      <c r="G618" s="36">
        <f t="shared" si="23"/>
        <v>74.69846230383115</v>
      </c>
    </row>
    <row r="619" spans="2:7" hidden="1" x14ac:dyDescent="0.3">
      <c r="B619" s="3">
        <v>613</v>
      </c>
      <c r="C619" s="64">
        <v>27495467</v>
      </c>
      <c r="D619" s="48">
        <v>96565</v>
      </c>
      <c r="E619" s="38">
        <f t="shared" si="24"/>
        <v>5.0586725339200589</v>
      </c>
      <c r="F619" s="36">
        <f>SUM(E$7:E619)</f>
        <v>1499.0279186105431</v>
      </c>
      <c r="G619" s="36">
        <f t="shared" si="23"/>
        <v>74.951395930527156</v>
      </c>
    </row>
    <row r="620" spans="2:7" hidden="1" x14ac:dyDescent="0.3">
      <c r="B620" s="3">
        <v>614</v>
      </c>
      <c r="C620" s="64">
        <v>27592224</v>
      </c>
      <c r="D620" s="48">
        <v>96757</v>
      </c>
      <c r="E620" s="38">
        <f t="shared" si="24"/>
        <v>5.0687306825920686</v>
      </c>
      <c r="F620" s="36">
        <f>SUM(E$7:E620)</f>
        <v>1504.0966492931352</v>
      </c>
      <c r="G620" s="36">
        <f t="shared" si="23"/>
        <v>75.204832464656761</v>
      </c>
    </row>
    <row r="621" spans="2:7" hidden="1" x14ac:dyDescent="0.3">
      <c r="B621" s="3">
        <v>615</v>
      </c>
      <c r="C621" s="64">
        <v>27689173</v>
      </c>
      <c r="D621" s="48">
        <v>96949</v>
      </c>
      <c r="E621" s="38">
        <f t="shared" si="24"/>
        <v>5.0787888312640792</v>
      </c>
      <c r="F621" s="36">
        <f>SUM(E$7:E621)</f>
        <v>1509.1754381243993</v>
      </c>
      <c r="G621" s="36">
        <f t="shared" si="23"/>
        <v>75.458771906219965</v>
      </c>
    </row>
    <row r="622" spans="2:7" hidden="1" x14ac:dyDescent="0.3">
      <c r="B622" s="3">
        <v>616</v>
      </c>
      <c r="C622" s="64">
        <v>27786314</v>
      </c>
      <c r="D622" s="48">
        <v>97141</v>
      </c>
      <c r="E622" s="38">
        <f t="shared" si="24"/>
        <v>5.0888469799360889</v>
      </c>
      <c r="F622" s="36">
        <f>SUM(E$7:E622)</f>
        <v>1514.2642851043354</v>
      </c>
      <c r="G622" s="36">
        <f t="shared" si="23"/>
        <v>75.713214255216769</v>
      </c>
    </row>
    <row r="623" spans="2:7" hidden="1" x14ac:dyDescent="0.3">
      <c r="B623" s="3">
        <v>617</v>
      </c>
      <c r="C623" s="64">
        <v>27883647</v>
      </c>
      <c r="D623" s="48">
        <v>97333</v>
      </c>
      <c r="E623" s="38">
        <f t="shared" si="24"/>
        <v>5.0989051286080986</v>
      </c>
      <c r="F623" s="36">
        <f>SUM(E$7:E623)</f>
        <v>1519.3631902329435</v>
      </c>
      <c r="G623" s="36">
        <f t="shared" si="23"/>
        <v>75.968159511647173</v>
      </c>
    </row>
    <row r="624" spans="2:7" hidden="1" x14ac:dyDescent="0.3">
      <c r="B624" s="3">
        <v>618</v>
      </c>
      <c r="C624" s="64">
        <v>27981172</v>
      </c>
      <c r="D624" s="48">
        <v>97525</v>
      </c>
      <c r="E624" s="38">
        <f t="shared" si="24"/>
        <v>5.1089632772801092</v>
      </c>
      <c r="F624" s="36">
        <f>SUM(E$7:E624)</f>
        <v>1524.4721535102235</v>
      </c>
      <c r="G624" s="36">
        <f t="shared" si="23"/>
        <v>76.223607675511175</v>
      </c>
    </row>
    <row r="625" spans="2:7" hidden="1" x14ac:dyDescent="0.3">
      <c r="B625" s="3">
        <v>619</v>
      </c>
      <c r="C625" s="64">
        <v>28078890</v>
      </c>
      <c r="D625" s="48">
        <v>97718</v>
      </c>
      <c r="E625" s="38">
        <f t="shared" si="24"/>
        <v>5.1190738121431192</v>
      </c>
      <c r="F625" s="36">
        <f>SUM(E$7:E625)</f>
        <v>1529.5912273223666</v>
      </c>
      <c r="G625" s="36">
        <f t="shared" si="23"/>
        <v>76.479561366118332</v>
      </c>
    </row>
    <row r="626" spans="2:7" hidden="1" x14ac:dyDescent="0.3">
      <c r="B626" s="3">
        <v>620</v>
      </c>
      <c r="C626" s="64">
        <v>28176800</v>
      </c>
      <c r="D626" s="48">
        <v>97910</v>
      </c>
      <c r="E626" s="38">
        <f t="shared" si="24"/>
        <v>5.1291319608151289</v>
      </c>
      <c r="F626" s="36">
        <f>SUM(E$7:E626)</f>
        <v>1534.7203592831818</v>
      </c>
      <c r="G626" s="36">
        <f t="shared" si="23"/>
        <v>76.736017964159089</v>
      </c>
    </row>
    <row r="627" spans="2:7" hidden="1" x14ac:dyDescent="0.3">
      <c r="B627" s="3">
        <v>621</v>
      </c>
      <c r="C627" s="64">
        <v>28274903</v>
      </c>
      <c r="D627" s="48">
        <v>98103</v>
      </c>
      <c r="E627" s="38">
        <f t="shared" si="24"/>
        <v>5.1392424956781388</v>
      </c>
      <c r="F627" s="36">
        <f>SUM(E$7:E627)</f>
        <v>1539.85960177886</v>
      </c>
      <c r="G627" s="36">
        <f t="shared" si="23"/>
        <v>76.992980088943</v>
      </c>
    </row>
    <row r="628" spans="2:7" hidden="1" x14ac:dyDescent="0.3">
      <c r="B628" s="3">
        <v>622</v>
      </c>
      <c r="C628" s="64">
        <v>28373199</v>
      </c>
      <c r="D628" s="48">
        <v>98296</v>
      </c>
      <c r="E628" s="38">
        <f t="shared" si="24"/>
        <v>5.1493530305411497</v>
      </c>
      <c r="F628" s="36">
        <f>SUM(E$7:E628)</f>
        <v>1545.0089548094011</v>
      </c>
      <c r="G628" s="36">
        <f t="shared" si="23"/>
        <v>77.250447740470051</v>
      </c>
    </row>
    <row r="629" spans="2:7" hidden="1" x14ac:dyDescent="0.3">
      <c r="B629" s="3">
        <v>623</v>
      </c>
      <c r="C629" s="64">
        <v>28471688</v>
      </c>
      <c r="D629" s="48">
        <v>98489</v>
      </c>
      <c r="E629" s="38">
        <f t="shared" si="24"/>
        <v>5.1594635654041596</v>
      </c>
      <c r="F629" s="36">
        <f>SUM(E$7:E629)</f>
        <v>1550.1684183748052</v>
      </c>
      <c r="G629" s="36">
        <f t="shared" si="23"/>
        <v>77.508420918740256</v>
      </c>
    </row>
    <row r="630" spans="2:7" hidden="1" x14ac:dyDescent="0.3">
      <c r="B630" s="3">
        <v>624</v>
      </c>
      <c r="C630" s="64">
        <v>28570370</v>
      </c>
      <c r="D630" s="48">
        <v>98682</v>
      </c>
      <c r="E630" s="38">
        <f t="shared" si="24"/>
        <v>5.1695741002671696</v>
      </c>
      <c r="F630" s="36">
        <f>SUM(E$7:E630)</f>
        <v>1555.3379924750725</v>
      </c>
      <c r="G630" s="36">
        <f t="shared" si="23"/>
        <v>77.766899623753631</v>
      </c>
    </row>
    <row r="631" spans="2:7" hidden="1" x14ac:dyDescent="0.3">
      <c r="B631" s="3">
        <v>625</v>
      </c>
      <c r="C631" s="64">
        <v>28669245</v>
      </c>
      <c r="D631" s="48">
        <v>98875</v>
      </c>
      <c r="E631" s="38">
        <f t="shared" si="24"/>
        <v>5.1796846351301795</v>
      </c>
      <c r="F631" s="36">
        <f>SUM(E$7:E631)</f>
        <v>1560.5176771102026</v>
      </c>
      <c r="G631" s="36">
        <f t="shared" si="23"/>
        <v>78.025883855510131</v>
      </c>
    </row>
    <row r="632" spans="2:7" hidden="1" x14ac:dyDescent="0.3">
      <c r="B632" s="3">
        <v>626</v>
      </c>
      <c r="C632" s="64">
        <v>28768313</v>
      </c>
      <c r="D632" s="48">
        <v>99068</v>
      </c>
      <c r="E632" s="38">
        <f t="shared" si="24"/>
        <v>5.1897951699931895</v>
      </c>
      <c r="F632" s="36">
        <f>SUM(E$7:E632)</f>
        <v>1565.7074722801958</v>
      </c>
      <c r="G632" s="36">
        <f t="shared" si="23"/>
        <v>78.285373614009785</v>
      </c>
    </row>
    <row r="633" spans="2:7" hidden="1" x14ac:dyDescent="0.3">
      <c r="B633" s="3">
        <v>627</v>
      </c>
      <c r="C633" s="64">
        <v>28867575</v>
      </c>
      <c r="D633" s="48">
        <v>99262</v>
      </c>
      <c r="E633" s="38">
        <f t="shared" si="24"/>
        <v>5.1999580910471996</v>
      </c>
      <c r="F633" s="36">
        <f>SUM(E$7:E633)</f>
        <v>1570.907430371243</v>
      </c>
      <c r="G633" s="36">
        <f t="shared" si="23"/>
        <v>78.545371518562149</v>
      </c>
    </row>
    <row r="634" spans="2:7" hidden="1" x14ac:dyDescent="0.3">
      <c r="B634" s="3">
        <v>628</v>
      </c>
      <c r="C634" s="64">
        <v>28967030</v>
      </c>
      <c r="D634" s="48">
        <v>99455</v>
      </c>
      <c r="E634" s="38">
        <f t="shared" si="24"/>
        <v>5.2100686259102105</v>
      </c>
      <c r="F634" s="36">
        <f>SUM(E$7:E634)</f>
        <v>1576.1174989971532</v>
      </c>
      <c r="G634" s="36">
        <f t="shared" si="23"/>
        <v>78.805874949857667</v>
      </c>
    </row>
    <row r="635" spans="2:7" hidden="1" x14ac:dyDescent="0.3">
      <c r="B635" s="3">
        <v>629</v>
      </c>
      <c r="C635" s="64">
        <v>29066679</v>
      </c>
      <c r="D635" s="48">
        <v>99649</v>
      </c>
      <c r="E635" s="38">
        <f t="shared" si="24"/>
        <v>5.2202315469642206</v>
      </c>
      <c r="F635" s="36">
        <f>SUM(E$7:E635)</f>
        <v>1581.3377305441174</v>
      </c>
      <c r="G635" s="36">
        <f t="shared" si="23"/>
        <v>79.066886527205867</v>
      </c>
    </row>
    <row r="636" spans="2:7" hidden="1" x14ac:dyDescent="0.3">
      <c r="B636" s="3">
        <v>630</v>
      </c>
      <c r="C636" s="64">
        <v>29166521</v>
      </c>
      <c r="D636" s="48">
        <v>99842</v>
      </c>
      <c r="E636" s="38">
        <f t="shared" si="24"/>
        <v>5.2303420818272306</v>
      </c>
      <c r="F636" s="36">
        <f>SUM(E$7:E636)</f>
        <v>1586.5680726259448</v>
      </c>
      <c r="G636" s="36">
        <f t="shared" si="23"/>
        <v>79.328403631297249</v>
      </c>
    </row>
    <row r="637" spans="2:7" hidden="1" x14ac:dyDescent="0.3">
      <c r="B637" s="3">
        <v>631</v>
      </c>
      <c r="C637" s="64">
        <v>29266557</v>
      </c>
      <c r="D637" s="48">
        <v>100036</v>
      </c>
      <c r="E637" s="38">
        <f t="shared" si="24"/>
        <v>5.2405050028812408</v>
      </c>
      <c r="F637" s="36">
        <f>SUM(E$7:E637)</f>
        <v>1591.808577628826</v>
      </c>
      <c r="G637" s="36">
        <f t="shared" si="23"/>
        <v>79.590428881441298</v>
      </c>
    </row>
    <row r="638" spans="2:7" hidden="1" x14ac:dyDescent="0.3">
      <c r="B638" s="3">
        <v>632</v>
      </c>
      <c r="C638" s="64">
        <v>29366787</v>
      </c>
      <c r="D638" s="48">
        <v>100230</v>
      </c>
      <c r="E638" s="38">
        <f t="shared" si="24"/>
        <v>5.2506679239352509</v>
      </c>
      <c r="F638" s="36">
        <f>SUM(E$7:E638)</f>
        <v>1597.0592455527612</v>
      </c>
      <c r="G638" s="36">
        <f t="shared" si="23"/>
        <v>79.852962277638056</v>
      </c>
    </row>
    <row r="639" spans="2:7" hidden="1" x14ac:dyDescent="0.3">
      <c r="B639" s="3">
        <v>633</v>
      </c>
      <c r="C639" s="64">
        <v>29467211</v>
      </c>
      <c r="D639" s="48">
        <v>100424</v>
      </c>
      <c r="E639" s="38">
        <f t="shared" si="24"/>
        <v>5.2608308449892611</v>
      </c>
      <c r="F639" s="36">
        <f>SUM(E$7:E639)</f>
        <v>1602.3200763977504</v>
      </c>
      <c r="G639" s="36">
        <f t="shared" si="23"/>
        <v>80.11600381988751</v>
      </c>
    </row>
    <row r="640" spans="2:7" hidden="1" x14ac:dyDescent="0.3">
      <c r="B640" s="3">
        <v>634</v>
      </c>
      <c r="C640" s="64">
        <v>29567829</v>
      </c>
      <c r="D640" s="48">
        <v>100618</v>
      </c>
      <c r="E640" s="38">
        <f t="shared" si="24"/>
        <v>5.2709937660432713</v>
      </c>
      <c r="F640" s="36">
        <f>SUM(E$7:E640)</f>
        <v>1607.5910701637938</v>
      </c>
      <c r="G640" s="36">
        <f t="shared" si="23"/>
        <v>80.379553508189687</v>
      </c>
    </row>
    <row r="641" spans="2:7" hidden="1" x14ac:dyDescent="0.3">
      <c r="B641" s="3">
        <v>635</v>
      </c>
      <c r="C641" s="64">
        <v>29668642</v>
      </c>
      <c r="D641" s="48">
        <v>100813</v>
      </c>
      <c r="E641" s="38">
        <f t="shared" si="24"/>
        <v>5.2812090732882808</v>
      </c>
      <c r="F641" s="36">
        <f>SUM(E$7:E641)</f>
        <v>1612.872279237082</v>
      </c>
      <c r="G641" s="36">
        <f t="shared" si="23"/>
        <v>80.643613961854101</v>
      </c>
    </row>
    <row r="642" spans="2:7" hidden="1" x14ac:dyDescent="0.3">
      <c r="B642" s="3">
        <v>636</v>
      </c>
      <c r="C642" s="64">
        <v>29769649</v>
      </c>
      <c r="D642" s="48">
        <v>101007</v>
      </c>
      <c r="E642" s="38">
        <f t="shared" si="24"/>
        <v>5.291371994342291</v>
      </c>
      <c r="F642" s="36">
        <f>SUM(E$7:E642)</f>
        <v>1618.1636512314244</v>
      </c>
      <c r="G642" s="36">
        <f t="shared" si="23"/>
        <v>80.908182561571223</v>
      </c>
    </row>
    <row r="643" spans="2:7" hidden="1" x14ac:dyDescent="0.3">
      <c r="B643" s="3">
        <v>637</v>
      </c>
      <c r="C643" s="64">
        <v>29870850</v>
      </c>
      <c r="D643" s="48">
        <v>101201</v>
      </c>
      <c r="E643" s="38">
        <f t="shared" si="24"/>
        <v>5.3015349153963012</v>
      </c>
      <c r="F643" s="36">
        <f>SUM(E$7:E643)</f>
        <v>1623.4651861468208</v>
      </c>
      <c r="G643" s="36">
        <f t="shared" si="23"/>
        <v>81.173259307341041</v>
      </c>
    </row>
    <row r="644" spans="2:7" hidden="1" x14ac:dyDescent="0.3">
      <c r="B644" s="3">
        <v>638</v>
      </c>
      <c r="C644" s="64">
        <v>29972246</v>
      </c>
      <c r="D644" s="48">
        <v>101396</v>
      </c>
      <c r="E644" s="38">
        <f t="shared" si="24"/>
        <v>5.3117502226413116</v>
      </c>
      <c r="F644" s="36">
        <f>SUM(E$7:E644)</f>
        <v>1628.7769363694622</v>
      </c>
      <c r="G644" s="36">
        <f t="shared" si="23"/>
        <v>81.43884681847311</v>
      </c>
    </row>
    <row r="645" spans="2:7" hidden="1" x14ac:dyDescent="0.3">
      <c r="B645" s="3">
        <v>639</v>
      </c>
      <c r="C645" s="64">
        <v>30073837</v>
      </c>
      <c r="D645" s="48">
        <v>101591</v>
      </c>
      <c r="E645" s="38">
        <f t="shared" si="24"/>
        <v>5.321965529886322</v>
      </c>
      <c r="F645" s="36">
        <f>SUM(E$7:E645)</f>
        <v>1634.0989018993484</v>
      </c>
      <c r="G645" s="36">
        <f t="shared" si="23"/>
        <v>81.704945094967414</v>
      </c>
    </row>
    <row r="646" spans="2:7" hidden="1" x14ac:dyDescent="0.3">
      <c r="B646" s="3">
        <v>640</v>
      </c>
      <c r="C646" s="64">
        <v>30175623</v>
      </c>
      <c r="D646" s="48">
        <v>101786</v>
      </c>
      <c r="E646" s="38">
        <f t="shared" si="24"/>
        <v>5.3321808371313324</v>
      </c>
      <c r="F646" s="36">
        <f>SUM(E$7:E646)</f>
        <v>1639.4310827364798</v>
      </c>
      <c r="G646" s="36">
        <f t="shared" si="23"/>
        <v>81.971554136823983</v>
      </c>
    </row>
    <row r="647" spans="2:7" hidden="1" x14ac:dyDescent="0.3">
      <c r="B647" s="3">
        <v>641</v>
      </c>
      <c r="C647" s="64">
        <v>30277604</v>
      </c>
      <c r="D647" s="48">
        <v>101981</v>
      </c>
      <c r="E647" s="38">
        <f t="shared" si="24"/>
        <v>5.3423961443763428</v>
      </c>
      <c r="F647" s="36">
        <f>SUM(E$7:E647)</f>
        <v>1644.7734788808561</v>
      </c>
      <c r="G647" s="36">
        <f t="shared" ref="G647:G710" si="25">F647/B$3*5</f>
        <v>82.238673944042802</v>
      </c>
    </row>
    <row r="648" spans="2:7" hidden="1" x14ac:dyDescent="0.3">
      <c r="B648" s="3">
        <v>642</v>
      </c>
      <c r="C648" s="64">
        <v>30379780</v>
      </c>
      <c r="D648" s="48">
        <v>102176</v>
      </c>
      <c r="E648" s="38">
        <f t="shared" si="24"/>
        <v>5.3526114516213523</v>
      </c>
      <c r="F648" s="36">
        <f>SUM(E$7:E648)</f>
        <v>1650.1260903324776</v>
      </c>
      <c r="G648" s="36">
        <f t="shared" si="25"/>
        <v>82.506304516623885</v>
      </c>
    </row>
    <row r="649" spans="2:7" hidden="1" x14ac:dyDescent="0.3">
      <c r="B649" s="3">
        <v>643</v>
      </c>
      <c r="C649" s="64">
        <v>30482151</v>
      </c>
      <c r="D649" s="48">
        <v>102371</v>
      </c>
      <c r="E649" s="38">
        <f t="shared" si="24"/>
        <v>5.3628267588663627</v>
      </c>
      <c r="F649" s="36">
        <f>SUM(E$7:E649)</f>
        <v>1655.4889170913439</v>
      </c>
      <c r="G649" s="36">
        <f t="shared" si="25"/>
        <v>82.77444585456719</v>
      </c>
    </row>
    <row r="650" spans="2:7" hidden="1" x14ac:dyDescent="0.3">
      <c r="B650" s="3">
        <v>644</v>
      </c>
      <c r="C650" s="64">
        <v>30584717</v>
      </c>
      <c r="D650" s="48">
        <v>102566</v>
      </c>
      <c r="E650" s="38">
        <f t="shared" si="24"/>
        <v>5.3730420661113731</v>
      </c>
      <c r="F650" s="36">
        <f>SUM(E$7:E650)</f>
        <v>1660.8619591574552</v>
      </c>
      <c r="G650" s="36">
        <f t="shared" si="25"/>
        <v>83.04309795787276</v>
      </c>
    </row>
    <row r="651" spans="2:7" hidden="1" x14ac:dyDescent="0.3">
      <c r="B651" s="3">
        <v>645</v>
      </c>
      <c r="C651" s="64">
        <v>30687478</v>
      </c>
      <c r="D651" s="48">
        <v>102761</v>
      </c>
      <c r="E651" s="38">
        <f t="shared" si="24"/>
        <v>5.3832573733563835</v>
      </c>
      <c r="F651" s="36">
        <f>SUM(E$7:E651)</f>
        <v>1666.2452165308116</v>
      </c>
      <c r="G651" s="36">
        <f t="shared" si="25"/>
        <v>83.31226082654058</v>
      </c>
    </row>
    <row r="652" spans="2:7" hidden="1" x14ac:dyDescent="0.3">
      <c r="B652" s="3">
        <v>646</v>
      </c>
      <c r="C652" s="64">
        <v>30790435</v>
      </c>
      <c r="D652" s="48">
        <v>102957</v>
      </c>
      <c r="E652" s="38">
        <f t="shared" si="24"/>
        <v>5.3935250667923933</v>
      </c>
      <c r="F652" s="36">
        <f>SUM(E$7:E652)</f>
        <v>1671.6387415976039</v>
      </c>
      <c r="G652" s="36">
        <f t="shared" si="25"/>
        <v>83.581937079880205</v>
      </c>
    </row>
    <row r="653" spans="2:7" hidden="1" x14ac:dyDescent="0.3">
      <c r="B653" s="3">
        <v>647</v>
      </c>
      <c r="C653" s="64">
        <v>30893588</v>
      </c>
      <c r="D653" s="48">
        <v>103153</v>
      </c>
      <c r="E653" s="38">
        <f t="shared" ref="E653:E706" si="26">D653/($K$28+$O$82)</f>
        <v>5.4037927602284039</v>
      </c>
      <c r="F653" s="36">
        <f>SUM(E$7:E653)</f>
        <v>1677.0425343578324</v>
      </c>
      <c r="G653" s="36">
        <f t="shared" si="25"/>
        <v>83.852126717891622</v>
      </c>
    </row>
    <row r="654" spans="2:7" hidden="1" x14ac:dyDescent="0.3">
      <c r="B654" s="3">
        <v>648</v>
      </c>
      <c r="C654" s="64">
        <v>30996936</v>
      </c>
      <c r="D654" s="48">
        <v>103348</v>
      </c>
      <c r="E654" s="38">
        <f t="shared" si="26"/>
        <v>5.4140080674734143</v>
      </c>
      <c r="F654" s="36">
        <f>SUM(E$7:E654)</f>
        <v>1682.4565424253058</v>
      </c>
      <c r="G654" s="36">
        <f t="shared" si="25"/>
        <v>84.122827121265288</v>
      </c>
    </row>
    <row r="655" spans="2:7" hidden="1" x14ac:dyDescent="0.3">
      <c r="B655" s="3">
        <v>649</v>
      </c>
      <c r="C655" s="64">
        <v>31100480</v>
      </c>
      <c r="D655" s="48">
        <v>103544</v>
      </c>
      <c r="E655" s="38">
        <f t="shared" si="26"/>
        <v>5.4242757609094241</v>
      </c>
      <c r="F655" s="36">
        <f>SUM(E$7:E655)</f>
        <v>1687.8808181862153</v>
      </c>
      <c r="G655" s="36">
        <f t="shared" si="25"/>
        <v>84.39404090931076</v>
      </c>
    </row>
    <row r="656" spans="2:7" hidden="1" x14ac:dyDescent="0.3">
      <c r="B656" s="3">
        <v>650</v>
      </c>
      <c r="C656" s="64">
        <v>31204220</v>
      </c>
      <c r="D656" s="48">
        <v>103740</v>
      </c>
      <c r="E656" s="38">
        <f t="shared" si="26"/>
        <v>5.4345434543454347</v>
      </c>
      <c r="F656" s="36">
        <f>SUM(E$7:E656)</f>
        <v>1693.3153616405607</v>
      </c>
      <c r="G656" s="36">
        <f t="shared" si="25"/>
        <v>84.665768082028038</v>
      </c>
    </row>
    <row r="657" spans="2:7" hidden="1" x14ac:dyDescent="0.3">
      <c r="B657" s="3">
        <v>651</v>
      </c>
      <c r="C657" s="64">
        <v>31308156</v>
      </c>
      <c r="D657" s="48">
        <v>103936</v>
      </c>
      <c r="E657" s="38">
        <f t="shared" si="26"/>
        <v>5.4448111477814445</v>
      </c>
      <c r="F657" s="36">
        <f>SUM(E$7:E657)</f>
        <v>1698.7601727883421</v>
      </c>
      <c r="G657" s="36">
        <f t="shared" si="25"/>
        <v>84.938008639417092</v>
      </c>
    </row>
    <row r="658" spans="2:7" hidden="1" x14ac:dyDescent="0.3">
      <c r="B658" s="3">
        <v>652</v>
      </c>
      <c r="C658" s="64">
        <v>31412288</v>
      </c>
      <c r="D658" s="48">
        <v>104132</v>
      </c>
      <c r="E658" s="38">
        <f t="shared" si="26"/>
        <v>5.4550788412174551</v>
      </c>
      <c r="F658" s="36">
        <f>SUM(E$7:E658)</f>
        <v>1704.2152516295596</v>
      </c>
      <c r="G658" s="36">
        <f t="shared" si="25"/>
        <v>85.210762581477979</v>
      </c>
    </row>
    <row r="659" spans="2:7" hidden="1" x14ac:dyDescent="0.3">
      <c r="B659" s="3">
        <v>653</v>
      </c>
      <c r="C659" s="64">
        <v>31516617</v>
      </c>
      <c r="D659" s="48">
        <v>104329</v>
      </c>
      <c r="E659" s="38">
        <f t="shared" si="26"/>
        <v>5.4653989208444651</v>
      </c>
      <c r="F659" s="36">
        <f>SUM(E$7:E659)</f>
        <v>1709.6806505504042</v>
      </c>
      <c r="G659" s="36">
        <f t="shared" si="25"/>
        <v>85.484032527520213</v>
      </c>
    </row>
    <row r="660" spans="2:7" hidden="1" x14ac:dyDescent="0.3">
      <c r="B660" s="3">
        <v>654</v>
      </c>
      <c r="C660" s="64">
        <v>31621142</v>
      </c>
      <c r="D660" s="48">
        <v>104525</v>
      </c>
      <c r="E660" s="38">
        <f t="shared" si="26"/>
        <v>5.4756666142804757</v>
      </c>
      <c r="F660" s="36">
        <f>SUM(E$7:E660)</f>
        <v>1715.1563171646847</v>
      </c>
      <c r="G660" s="36">
        <f t="shared" si="25"/>
        <v>85.757815858234224</v>
      </c>
    </row>
    <row r="661" spans="2:7" hidden="1" x14ac:dyDescent="0.3">
      <c r="B661" s="3">
        <v>655</v>
      </c>
      <c r="C661" s="64">
        <v>31725863</v>
      </c>
      <c r="D661" s="48">
        <v>104721</v>
      </c>
      <c r="E661" s="38">
        <f t="shared" si="26"/>
        <v>5.4859343077164855</v>
      </c>
      <c r="F661" s="36">
        <f>SUM(E$7:E661)</f>
        <v>1720.6422514724011</v>
      </c>
      <c r="G661" s="36">
        <f t="shared" si="25"/>
        <v>86.032112573620054</v>
      </c>
    </row>
    <row r="662" spans="2:7" hidden="1" x14ac:dyDescent="0.3">
      <c r="B662" s="3">
        <v>656</v>
      </c>
      <c r="C662" s="64">
        <v>31830781</v>
      </c>
      <c r="D662" s="48">
        <v>104918</v>
      </c>
      <c r="E662" s="38">
        <f t="shared" si="26"/>
        <v>5.4962543873434964</v>
      </c>
      <c r="F662" s="36">
        <f>SUM(E$7:E662)</f>
        <v>1726.1385058597446</v>
      </c>
      <c r="G662" s="36">
        <f t="shared" si="25"/>
        <v>86.306925292987216</v>
      </c>
    </row>
    <row r="663" spans="2:7" hidden="1" x14ac:dyDescent="0.3">
      <c r="B663" s="3">
        <v>657</v>
      </c>
      <c r="C663" s="64">
        <v>31935896</v>
      </c>
      <c r="D663" s="48">
        <v>105115</v>
      </c>
      <c r="E663" s="38">
        <f t="shared" si="26"/>
        <v>5.5065744669705063</v>
      </c>
      <c r="F663" s="36">
        <f>SUM(E$7:E663)</f>
        <v>1731.6450803267151</v>
      </c>
      <c r="G663" s="36">
        <f t="shared" si="25"/>
        <v>86.582254016335753</v>
      </c>
    </row>
    <row r="664" spans="2:7" hidden="1" x14ac:dyDescent="0.3">
      <c r="B664" s="3">
        <v>658</v>
      </c>
      <c r="C664" s="64">
        <v>32041208</v>
      </c>
      <c r="D664" s="48">
        <v>105312</v>
      </c>
      <c r="E664" s="38">
        <f t="shared" si="26"/>
        <v>5.5168945465975172</v>
      </c>
      <c r="F664" s="36">
        <f>SUM(E$7:E664)</f>
        <v>1737.1619748733126</v>
      </c>
      <c r="G664" s="36">
        <f t="shared" si="25"/>
        <v>86.858098743665622</v>
      </c>
    </row>
    <row r="665" spans="2:7" hidden="1" x14ac:dyDescent="0.3">
      <c r="B665" s="3">
        <v>659</v>
      </c>
      <c r="C665" s="64">
        <v>32146717</v>
      </c>
      <c r="D665" s="48">
        <v>105509</v>
      </c>
      <c r="E665" s="38">
        <f t="shared" si="26"/>
        <v>5.5272146262245272</v>
      </c>
      <c r="F665" s="36">
        <f>SUM(E$7:E665)</f>
        <v>1742.6891894995372</v>
      </c>
      <c r="G665" s="36">
        <f t="shared" si="25"/>
        <v>87.134459474976865</v>
      </c>
    </row>
    <row r="666" spans="2:7" hidden="1" x14ac:dyDescent="0.3">
      <c r="B666" s="3">
        <v>660</v>
      </c>
      <c r="C666" s="64">
        <v>32252423</v>
      </c>
      <c r="D666" s="48">
        <v>105706</v>
      </c>
      <c r="E666" s="38">
        <f t="shared" si="26"/>
        <v>5.5375347058515372</v>
      </c>
      <c r="F666" s="36">
        <f>SUM(E$7:E666)</f>
        <v>1748.2267242053888</v>
      </c>
      <c r="G666" s="36">
        <f t="shared" si="25"/>
        <v>87.41133621026944</v>
      </c>
    </row>
    <row r="667" spans="2:7" hidden="1" x14ac:dyDescent="0.3">
      <c r="B667" s="3">
        <v>661</v>
      </c>
      <c r="C667" s="64">
        <v>32358326</v>
      </c>
      <c r="D667" s="48">
        <v>105903</v>
      </c>
      <c r="E667" s="38">
        <f t="shared" si="26"/>
        <v>5.547854785478548</v>
      </c>
      <c r="F667" s="36">
        <f>SUM(E$7:E667)</f>
        <v>1753.7745789908674</v>
      </c>
      <c r="G667" s="36">
        <f t="shared" si="25"/>
        <v>87.688728949543361</v>
      </c>
    </row>
    <row r="668" spans="2:7" hidden="1" x14ac:dyDescent="0.3">
      <c r="B668" s="3">
        <v>662</v>
      </c>
      <c r="C668" s="64">
        <v>32464426</v>
      </c>
      <c r="D668" s="48">
        <v>106100</v>
      </c>
      <c r="E668" s="38">
        <f t="shared" si="26"/>
        <v>5.558174865105558</v>
      </c>
      <c r="F668" s="36">
        <f>SUM(E$7:E668)</f>
        <v>1759.3327538559729</v>
      </c>
      <c r="G668" s="36">
        <f t="shared" si="25"/>
        <v>87.966637692798656</v>
      </c>
    </row>
    <row r="669" spans="2:7" hidden="1" x14ac:dyDescent="0.3">
      <c r="B669" s="3">
        <v>663</v>
      </c>
      <c r="C669" s="64">
        <v>32570723</v>
      </c>
      <c r="D669" s="48">
        <v>106297</v>
      </c>
      <c r="E669" s="38">
        <f t="shared" si="26"/>
        <v>5.5684949447325689</v>
      </c>
      <c r="F669" s="36">
        <f>SUM(E$7:E669)</f>
        <v>1764.9012488007054</v>
      </c>
      <c r="G669" s="36">
        <f t="shared" si="25"/>
        <v>88.245062440035269</v>
      </c>
    </row>
    <row r="670" spans="2:7" hidden="1" x14ac:dyDescent="0.3">
      <c r="B670" s="3">
        <v>664</v>
      </c>
      <c r="C670" s="64">
        <v>32677218</v>
      </c>
      <c r="D670" s="48">
        <v>106495</v>
      </c>
      <c r="E670" s="38">
        <f t="shared" si="26"/>
        <v>5.5788674105505791</v>
      </c>
      <c r="F670" s="36">
        <f>SUM(E$7:E670)</f>
        <v>1770.480116211256</v>
      </c>
      <c r="G670" s="36">
        <f t="shared" si="25"/>
        <v>88.524005810562798</v>
      </c>
    </row>
    <row r="671" spans="2:7" hidden="1" x14ac:dyDescent="0.3">
      <c r="B671" s="3">
        <v>665</v>
      </c>
      <c r="C671" s="64">
        <v>32783911</v>
      </c>
      <c r="D671" s="48">
        <v>106693</v>
      </c>
      <c r="E671" s="38">
        <f t="shared" si="26"/>
        <v>5.5892398763685893</v>
      </c>
      <c r="F671" s="36">
        <f>SUM(E$7:E671)</f>
        <v>1776.0693560876246</v>
      </c>
      <c r="G671" s="36">
        <f t="shared" si="25"/>
        <v>88.803467804381228</v>
      </c>
    </row>
    <row r="672" spans="2:7" hidden="1" x14ac:dyDescent="0.3">
      <c r="B672" s="3">
        <v>666</v>
      </c>
      <c r="C672" s="64">
        <v>32890801</v>
      </c>
      <c r="D672" s="48">
        <v>106890</v>
      </c>
      <c r="E672" s="38">
        <f t="shared" si="26"/>
        <v>5.5995599559955993</v>
      </c>
      <c r="F672" s="36">
        <f>SUM(E$7:E672)</f>
        <v>1781.6689160436201</v>
      </c>
      <c r="G672" s="36">
        <f t="shared" si="25"/>
        <v>89.083445802181004</v>
      </c>
    </row>
    <row r="673" spans="2:7" hidden="1" x14ac:dyDescent="0.3">
      <c r="B673" s="3">
        <v>667</v>
      </c>
      <c r="C673" s="64">
        <v>32997889</v>
      </c>
      <c r="D673" s="48">
        <v>107088</v>
      </c>
      <c r="E673" s="38">
        <f t="shared" si="26"/>
        <v>5.6099324218136095</v>
      </c>
      <c r="F673" s="36">
        <f>SUM(E$7:E673)</f>
        <v>1787.2788484654338</v>
      </c>
      <c r="G673" s="36">
        <f t="shared" si="25"/>
        <v>89.363942423271695</v>
      </c>
    </row>
    <row r="674" spans="2:7" hidden="1" x14ac:dyDescent="0.3">
      <c r="B674" s="3">
        <v>668</v>
      </c>
      <c r="C674" s="64">
        <v>33105175</v>
      </c>
      <c r="D674" s="48">
        <v>107286</v>
      </c>
      <c r="E674" s="38">
        <f t="shared" si="26"/>
        <v>5.6203048876316206</v>
      </c>
      <c r="F674" s="36">
        <f>SUM(E$7:E674)</f>
        <v>1792.8991533530655</v>
      </c>
      <c r="G674" s="36">
        <f t="shared" si="25"/>
        <v>89.644957667653273</v>
      </c>
    </row>
    <row r="675" spans="2:7" hidden="1" x14ac:dyDescent="0.3">
      <c r="B675" s="3">
        <v>669</v>
      </c>
      <c r="C675" s="64">
        <v>33212659</v>
      </c>
      <c r="D675" s="48">
        <v>107484</v>
      </c>
      <c r="E675" s="38">
        <f t="shared" si="26"/>
        <v>5.6306773534496308</v>
      </c>
      <c r="F675" s="36">
        <f>SUM(E$7:E675)</f>
        <v>1798.529830706515</v>
      </c>
      <c r="G675" s="36">
        <f t="shared" si="25"/>
        <v>89.926491535325752</v>
      </c>
    </row>
    <row r="676" spans="2:7" hidden="1" x14ac:dyDescent="0.3">
      <c r="B676" s="3">
        <v>670</v>
      </c>
      <c r="C676" s="64">
        <v>33320341</v>
      </c>
      <c r="D676" s="48">
        <v>107682</v>
      </c>
      <c r="E676" s="38">
        <f t="shared" si="26"/>
        <v>5.641049819267641</v>
      </c>
      <c r="F676" s="36">
        <f>SUM(E$7:E676)</f>
        <v>1804.1708805257826</v>
      </c>
      <c r="G676" s="36">
        <f t="shared" si="25"/>
        <v>90.208544026289132</v>
      </c>
    </row>
    <row r="677" spans="2:7" hidden="1" x14ac:dyDescent="0.3">
      <c r="B677" s="3">
        <v>671</v>
      </c>
      <c r="C677" s="64">
        <v>33428222</v>
      </c>
      <c r="D677" s="48">
        <v>107881</v>
      </c>
      <c r="E677" s="38">
        <f t="shared" si="26"/>
        <v>5.6514746712766515</v>
      </c>
      <c r="F677" s="36">
        <f>SUM(E$7:E677)</f>
        <v>1809.8223551970593</v>
      </c>
      <c r="G677" s="36">
        <f t="shared" si="25"/>
        <v>90.491117759852969</v>
      </c>
    </row>
    <row r="678" spans="2:7" hidden="1" x14ac:dyDescent="0.3">
      <c r="B678" s="3">
        <v>672</v>
      </c>
      <c r="C678" s="64">
        <v>33536301</v>
      </c>
      <c r="D678" s="48">
        <v>108079</v>
      </c>
      <c r="E678" s="38">
        <f t="shared" si="26"/>
        <v>5.6618471370946617</v>
      </c>
      <c r="F678" s="36">
        <f>SUM(E$7:E678)</f>
        <v>1815.4842023341539</v>
      </c>
      <c r="G678" s="36">
        <f t="shared" si="25"/>
        <v>90.774210116707707</v>
      </c>
    </row>
    <row r="679" spans="2:7" hidden="1" x14ac:dyDescent="0.3">
      <c r="B679" s="3">
        <v>673</v>
      </c>
      <c r="C679" s="64">
        <v>33644579</v>
      </c>
      <c r="D679" s="48">
        <v>108278</v>
      </c>
      <c r="E679" s="38">
        <f t="shared" si="26"/>
        <v>5.6722719891036721</v>
      </c>
      <c r="F679" s="36">
        <f>SUM(E$7:E679)</f>
        <v>1821.1564743232575</v>
      </c>
      <c r="G679" s="36">
        <f t="shared" si="25"/>
        <v>91.057823716162872</v>
      </c>
    </row>
    <row r="680" spans="2:7" hidden="1" x14ac:dyDescent="0.3">
      <c r="B680" s="3">
        <v>674</v>
      </c>
      <c r="C680" s="64">
        <v>33753055</v>
      </c>
      <c r="D680" s="48">
        <v>108476</v>
      </c>
      <c r="E680" s="38">
        <f t="shared" si="26"/>
        <v>5.6826444549216824</v>
      </c>
      <c r="F680" s="36">
        <f>SUM(E$7:E680)</f>
        <v>1826.8391187781792</v>
      </c>
      <c r="G680" s="36">
        <f t="shared" si="25"/>
        <v>91.341955938908953</v>
      </c>
    </row>
    <row r="681" spans="2:7" hidden="1" x14ac:dyDescent="0.3">
      <c r="B681" s="3">
        <v>675</v>
      </c>
      <c r="C681" s="64">
        <v>33861730</v>
      </c>
      <c r="D681" s="48">
        <v>108675</v>
      </c>
      <c r="E681" s="38">
        <f t="shared" si="26"/>
        <v>5.6930693069306928</v>
      </c>
      <c r="F681" s="36">
        <f>SUM(E$7:E681)</f>
        <v>1832.53218808511</v>
      </c>
      <c r="G681" s="36">
        <f t="shared" si="25"/>
        <v>91.626609404255504</v>
      </c>
    </row>
    <row r="682" spans="2:7" hidden="1" x14ac:dyDescent="0.3">
      <c r="B682" s="3">
        <v>676</v>
      </c>
      <c r="C682" s="64">
        <v>33970604</v>
      </c>
      <c r="D682" s="48">
        <v>108874</v>
      </c>
      <c r="E682" s="38">
        <f t="shared" si="26"/>
        <v>5.7034941589397032</v>
      </c>
      <c r="F682" s="36">
        <f>SUM(E$7:E682)</f>
        <v>1838.2356822440497</v>
      </c>
      <c r="G682" s="36">
        <f t="shared" si="25"/>
        <v>91.911784112202483</v>
      </c>
    </row>
    <row r="683" spans="2:7" hidden="1" x14ac:dyDescent="0.3">
      <c r="B683" s="3">
        <v>677</v>
      </c>
      <c r="C683" s="64">
        <v>34079677</v>
      </c>
      <c r="D683" s="48">
        <v>109073</v>
      </c>
      <c r="E683" s="38">
        <f t="shared" si="26"/>
        <v>5.7139190109487137</v>
      </c>
      <c r="F683" s="36">
        <f>SUM(E$7:E683)</f>
        <v>1843.9496012549985</v>
      </c>
      <c r="G683" s="36">
        <f t="shared" si="25"/>
        <v>92.197480062749918</v>
      </c>
    </row>
    <row r="684" spans="2:7" hidden="1" x14ac:dyDescent="0.3">
      <c r="B684" s="3">
        <v>678</v>
      </c>
      <c r="C684" s="64">
        <v>34188949</v>
      </c>
      <c r="D684" s="48">
        <v>109272</v>
      </c>
      <c r="E684" s="38">
        <f t="shared" si="26"/>
        <v>5.7243438629577241</v>
      </c>
      <c r="F684" s="36">
        <f>SUM(E$7:E684)</f>
        <v>1849.6739451179562</v>
      </c>
      <c r="G684" s="36">
        <f t="shared" si="25"/>
        <v>92.483697255897809</v>
      </c>
    </row>
    <row r="685" spans="2:7" hidden="1" x14ac:dyDescent="0.3">
      <c r="B685" s="3">
        <v>679</v>
      </c>
      <c r="C685" s="64">
        <v>34298420</v>
      </c>
      <c r="D685" s="48">
        <v>109471</v>
      </c>
      <c r="E685" s="38">
        <f t="shared" si="26"/>
        <v>5.7347687149667346</v>
      </c>
      <c r="F685" s="36">
        <f>SUM(E$7:E685)</f>
        <v>1855.408713832923</v>
      </c>
      <c r="G685" s="36">
        <f t="shared" si="25"/>
        <v>92.770435691646156</v>
      </c>
    </row>
    <row r="686" spans="2:7" hidden="1" x14ac:dyDescent="0.3">
      <c r="B686" s="3">
        <v>680</v>
      </c>
      <c r="C686" s="64">
        <v>34408090</v>
      </c>
      <c r="D686" s="48">
        <v>109670</v>
      </c>
      <c r="E686" s="38">
        <f t="shared" si="26"/>
        <v>5.745193566975745</v>
      </c>
      <c r="F686" s="36">
        <f>SUM(E$7:E686)</f>
        <v>1861.1539073998988</v>
      </c>
      <c r="G686" s="36">
        <f t="shared" si="25"/>
        <v>93.057695369994931</v>
      </c>
    </row>
    <row r="687" spans="2:7" hidden="1" x14ac:dyDescent="0.3">
      <c r="B687" s="3">
        <v>681</v>
      </c>
      <c r="C687" s="64">
        <v>34517960</v>
      </c>
      <c r="D687" s="48">
        <v>109870</v>
      </c>
      <c r="E687" s="38">
        <f t="shared" si="26"/>
        <v>5.7556708051757557</v>
      </c>
      <c r="F687" s="36">
        <f>SUM(E$7:E687)</f>
        <v>1866.9095782050745</v>
      </c>
      <c r="G687" s="36">
        <f t="shared" si="25"/>
        <v>93.345478910253732</v>
      </c>
    </row>
    <row r="688" spans="2:7" hidden="1" x14ac:dyDescent="0.3">
      <c r="B688" s="3">
        <v>682</v>
      </c>
      <c r="C688" s="64">
        <v>34628029</v>
      </c>
      <c r="D688" s="48">
        <v>110069</v>
      </c>
      <c r="E688" s="38">
        <f t="shared" si="26"/>
        <v>5.7660956571847661</v>
      </c>
      <c r="F688" s="36">
        <f>SUM(E$7:E688)</f>
        <v>1872.6756738622591</v>
      </c>
      <c r="G688" s="36">
        <f t="shared" si="25"/>
        <v>93.633783693112946</v>
      </c>
    </row>
    <row r="689" spans="2:7" hidden="1" x14ac:dyDescent="0.3">
      <c r="B689" s="3">
        <v>683</v>
      </c>
      <c r="C689" s="64">
        <v>34738298</v>
      </c>
      <c r="D689" s="48">
        <v>110269</v>
      </c>
      <c r="E689" s="38">
        <f t="shared" si="26"/>
        <v>5.7765728953847768</v>
      </c>
      <c r="F689" s="36">
        <f>SUM(E$7:E689)</f>
        <v>1878.4522467576439</v>
      </c>
      <c r="G689" s="36">
        <f t="shared" si="25"/>
        <v>93.9226123378822</v>
      </c>
    </row>
    <row r="690" spans="2:7" hidden="1" x14ac:dyDescent="0.3">
      <c r="B690" s="3">
        <v>684</v>
      </c>
      <c r="C690" s="64">
        <v>34848767</v>
      </c>
      <c r="D690" s="48">
        <v>110469</v>
      </c>
      <c r="E690" s="38">
        <f t="shared" si="26"/>
        <v>5.7870501335847875</v>
      </c>
      <c r="F690" s="36">
        <f>SUM(E$7:E690)</f>
        <v>1884.2392968912288</v>
      </c>
      <c r="G690" s="36">
        <f t="shared" si="25"/>
        <v>94.21196484456145</v>
      </c>
    </row>
    <row r="691" spans="2:7" hidden="1" x14ac:dyDescent="0.3">
      <c r="B691" s="3">
        <v>685</v>
      </c>
      <c r="C691" s="64">
        <v>34959436</v>
      </c>
      <c r="D691" s="48">
        <v>110669</v>
      </c>
      <c r="E691" s="38">
        <f t="shared" si="26"/>
        <v>5.7975273717847973</v>
      </c>
      <c r="F691" s="36">
        <f>SUM(E$7:E691)</f>
        <v>1890.0368242630136</v>
      </c>
      <c r="G691" s="36">
        <f t="shared" si="25"/>
        <v>94.501841213150684</v>
      </c>
    </row>
    <row r="692" spans="2:7" hidden="1" x14ac:dyDescent="0.3">
      <c r="B692" s="3">
        <v>686</v>
      </c>
      <c r="C692" s="64">
        <v>35070305</v>
      </c>
      <c r="D692" s="48">
        <v>110869</v>
      </c>
      <c r="E692" s="38">
        <f t="shared" si="26"/>
        <v>5.8080046099848079</v>
      </c>
      <c r="F692" s="36">
        <f>SUM(E$7:E692)</f>
        <v>1895.8448288729985</v>
      </c>
      <c r="G692" s="36">
        <f t="shared" si="25"/>
        <v>94.792241443649928</v>
      </c>
    </row>
    <row r="693" spans="2:7" hidden="1" x14ac:dyDescent="0.3">
      <c r="B693" s="3">
        <v>687</v>
      </c>
      <c r="C693" s="64">
        <v>35181374</v>
      </c>
      <c r="D693" s="48">
        <v>111069</v>
      </c>
      <c r="E693" s="38">
        <f t="shared" si="26"/>
        <v>5.8184818481848186</v>
      </c>
      <c r="F693" s="36">
        <f>SUM(E$7:E693)</f>
        <v>1901.6633107211833</v>
      </c>
      <c r="G693" s="36">
        <f t="shared" si="25"/>
        <v>95.083165536059155</v>
      </c>
    </row>
    <row r="694" spans="2:7" hidden="1" x14ac:dyDescent="0.3">
      <c r="B694" s="3">
        <v>688</v>
      </c>
      <c r="C694" s="64">
        <v>35292643</v>
      </c>
      <c r="D694" s="48">
        <v>111269</v>
      </c>
      <c r="E694" s="38">
        <f t="shared" si="26"/>
        <v>5.8289590863848293</v>
      </c>
      <c r="F694" s="36">
        <f>SUM(E$7:E694)</f>
        <v>1907.4922698075682</v>
      </c>
      <c r="G694" s="36">
        <f t="shared" si="25"/>
        <v>95.374613490378408</v>
      </c>
    </row>
    <row r="695" spans="2:7" hidden="1" x14ac:dyDescent="0.3">
      <c r="B695" s="3">
        <v>689</v>
      </c>
      <c r="C695" s="64">
        <v>35404112</v>
      </c>
      <c r="D695" s="48">
        <v>111469</v>
      </c>
      <c r="E695" s="38">
        <f t="shared" si="26"/>
        <v>5.8394363245848391</v>
      </c>
      <c r="F695" s="36">
        <f>SUM(E$7:E695)</f>
        <v>1913.3317061321529</v>
      </c>
      <c r="G695" s="36">
        <f t="shared" si="25"/>
        <v>95.666585306607658</v>
      </c>
    </row>
    <row r="696" spans="2:7" hidden="1" x14ac:dyDescent="0.3">
      <c r="B696" s="3">
        <v>690</v>
      </c>
      <c r="C696" s="64">
        <v>35515782</v>
      </c>
      <c r="D696" s="48">
        <v>111670</v>
      </c>
      <c r="E696" s="38">
        <f t="shared" si="26"/>
        <v>5.84996594897585</v>
      </c>
      <c r="F696" s="36">
        <f>SUM(E$7:E696)</f>
        <v>1919.1816720811287</v>
      </c>
      <c r="G696" s="36">
        <f t="shared" si="25"/>
        <v>95.959083604056431</v>
      </c>
    </row>
    <row r="697" spans="2:7" hidden="1" x14ac:dyDescent="0.3">
      <c r="B697" s="3">
        <v>691</v>
      </c>
      <c r="C697" s="64">
        <v>35627652</v>
      </c>
      <c r="D697" s="48">
        <v>111870</v>
      </c>
      <c r="E697" s="38">
        <f t="shared" si="26"/>
        <v>5.8604431871758607</v>
      </c>
      <c r="F697" s="36">
        <f>SUM(E$7:E697)</f>
        <v>1925.0421152683045</v>
      </c>
      <c r="G697" s="36">
        <f t="shared" si="25"/>
        <v>96.25210576341523</v>
      </c>
    </row>
    <row r="698" spans="2:7" hidden="1" x14ac:dyDescent="0.3">
      <c r="B698" s="3">
        <v>692</v>
      </c>
      <c r="C698" s="64">
        <v>35739723</v>
      </c>
      <c r="D698" s="48">
        <v>112071</v>
      </c>
      <c r="E698" s="38">
        <f t="shared" si="26"/>
        <v>5.8709728115668707</v>
      </c>
      <c r="F698" s="36">
        <f>SUM(E$7:E698)</f>
        <v>1930.9130880798714</v>
      </c>
      <c r="G698" s="36">
        <f t="shared" si="25"/>
        <v>96.545654403993581</v>
      </c>
    </row>
    <row r="699" spans="2:7" hidden="1" x14ac:dyDescent="0.3">
      <c r="B699" s="3">
        <v>693</v>
      </c>
      <c r="C699" s="64">
        <v>35851995</v>
      </c>
      <c r="D699" s="48">
        <v>112272</v>
      </c>
      <c r="E699" s="38">
        <f t="shared" si="26"/>
        <v>5.8815024359578816</v>
      </c>
      <c r="F699" s="36">
        <f>SUM(E$7:E699)</f>
        <v>1936.7945905158292</v>
      </c>
      <c r="G699" s="36">
        <f t="shared" si="25"/>
        <v>96.839729525791469</v>
      </c>
    </row>
    <row r="700" spans="2:7" hidden="1" x14ac:dyDescent="0.3">
      <c r="B700" s="3">
        <v>694</v>
      </c>
      <c r="C700" s="64">
        <v>35964467</v>
      </c>
      <c r="D700" s="48">
        <v>112472</v>
      </c>
      <c r="E700" s="38">
        <f t="shared" si="26"/>
        <v>5.8919796741578923</v>
      </c>
      <c r="F700" s="36">
        <f>SUM(E$7:E700)</f>
        <v>1942.6865701899872</v>
      </c>
      <c r="G700" s="36">
        <f t="shared" si="25"/>
        <v>97.134328509499355</v>
      </c>
    </row>
    <row r="701" spans="2:7" hidden="1" x14ac:dyDescent="0.3">
      <c r="B701" s="3">
        <v>695</v>
      </c>
      <c r="C701" s="64">
        <v>36077140</v>
      </c>
      <c r="D701" s="48">
        <v>112673</v>
      </c>
      <c r="E701" s="38">
        <f t="shared" si="26"/>
        <v>5.9025092985489023</v>
      </c>
      <c r="F701" s="36">
        <f>SUM(E$7:E701)</f>
        <v>1948.5890794885361</v>
      </c>
      <c r="G701" s="36">
        <f t="shared" si="25"/>
        <v>97.429453974426806</v>
      </c>
    </row>
    <row r="702" spans="2:7" hidden="1" x14ac:dyDescent="0.3">
      <c r="B702" s="3">
        <v>696</v>
      </c>
      <c r="C702" s="64">
        <v>36190015</v>
      </c>
      <c r="D702" s="48">
        <v>112875</v>
      </c>
      <c r="E702" s="38">
        <f t="shared" si="26"/>
        <v>5.9130913091309134</v>
      </c>
      <c r="F702" s="36">
        <f>SUM(E$7:E702)</f>
        <v>1954.5021707976671</v>
      </c>
      <c r="G702" s="36">
        <f t="shared" si="25"/>
        <v>97.725108539883351</v>
      </c>
    </row>
    <row r="703" spans="2:7" hidden="1" x14ac:dyDescent="0.3">
      <c r="B703" s="3">
        <v>697</v>
      </c>
      <c r="C703" s="64">
        <v>36303091</v>
      </c>
      <c r="D703" s="48">
        <v>113076</v>
      </c>
      <c r="E703" s="38">
        <f t="shared" si="26"/>
        <v>5.9236209335219234</v>
      </c>
      <c r="F703" s="36">
        <f>SUM(E$7:E703)</f>
        <v>1960.4257917311891</v>
      </c>
      <c r="G703" s="36">
        <f t="shared" si="25"/>
        <v>98.021289586559448</v>
      </c>
    </row>
    <row r="704" spans="2:7" hidden="1" x14ac:dyDescent="0.3">
      <c r="B704" s="3">
        <v>698</v>
      </c>
      <c r="C704" s="64">
        <v>36416368</v>
      </c>
      <c r="D704" s="48">
        <v>113277</v>
      </c>
      <c r="E704" s="38">
        <f t="shared" si="26"/>
        <v>5.9341505579129343</v>
      </c>
      <c r="F704" s="36">
        <f>SUM(E$7:E704)</f>
        <v>1966.359942289102</v>
      </c>
      <c r="G704" s="36">
        <f t="shared" si="25"/>
        <v>98.31799711445511</v>
      </c>
    </row>
    <row r="705" spans="2:8" hidden="1" x14ac:dyDescent="0.3">
      <c r="B705" s="3">
        <v>699</v>
      </c>
      <c r="C705" s="64">
        <v>36529846</v>
      </c>
      <c r="D705" s="48">
        <v>113478</v>
      </c>
      <c r="E705" s="38">
        <f t="shared" si="26"/>
        <v>5.9446801823039443</v>
      </c>
      <c r="F705" s="36">
        <f>SUM(E$7:E705)</f>
        <v>1972.304622471406</v>
      </c>
      <c r="G705" s="36">
        <f t="shared" si="25"/>
        <v>98.615231123570311</v>
      </c>
    </row>
    <row r="706" spans="2:8" x14ac:dyDescent="0.3">
      <c r="B706" s="54">
        <v>700</v>
      </c>
      <c r="C706" s="65">
        <v>36643526</v>
      </c>
      <c r="D706" s="55">
        <v>113680</v>
      </c>
      <c r="E706" s="56">
        <f t="shared" si="26"/>
        <v>5.9552621928859555</v>
      </c>
      <c r="F706" s="53">
        <f>SUM(E$7:E706)</f>
        <v>1978.259884664292</v>
      </c>
      <c r="G706" s="53">
        <f t="shared" si="25"/>
        <v>98.91299423321459</v>
      </c>
      <c r="H706" s="51"/>
    </row>
    <row r="707" spans="2:8" hidden="1" x14ac:dyDescent="0.3">
      <c r="B707" s="3">
        <v>701</v>
      </c>
      <c r="C707" s="64">
        <v>36757408</v>
      </c>
      <c r="D707" s="48">
        <v>113882</v>
      </c>
      <c r="E707" s="77">
        <f>D707/($K$29+$O$85)</f>
        <v>5.8796014249574062</v>
      </c>
      <c r="F707" s="36">
        <f>SUM(E$7:E707)</f>
        <v>1984.1394860892494</v>
      </c>
      <c r="G707" s="36">
        <f t="shared" si="25"/>
        <v>99.206974304462463</v>
      </c>
    </row>
    <row r="708" spans="2:8" hidden="1" x14ac:dyDescent="0.3">
      <c r="B708" s="3">
        <v>702</v>
      </c>
      <c r="C708" s="64">
        <v>36871491</v>
      </c>
      <c r="D708" s="48">
        <v>114083</v>
      </c>
      <c r="E708" s="38">
        <f>D708/($K$29+$O$85)</f>
        <v>5.8899788321544735</v>
      </c>
      <c r="F708" s="36">
        <f>SUM(E$7:E708)</f>
        <v>1990.0294649214038</v>
      </c>
      <c r="G708" s="36">
        <f t="shared" si="25"/>
        <v>99.501473246070191</v>
      </c>
    </row>
    <row r="709" spans="2:8" hidden="1" x14ac:dyDescent="0.3">
      <c r="B709" s="3">
        <v>703</v>
      </c>
      <c r="C709" s="64">
        <v>36985776</v>
      </c>
      <c r="D709" s="48">
        <v>114285</v>
      </c>
      <c r="E709" s="38">
        <f t="shared" ref="E709:E772" si="27">D709/($K$29+$O$85)</f>
        <v>5.900407868243069</v>
      </c>
      <c r="F709" s="36">
        <f>SUM(E$7:E709)</f>
        <v>1995.9298727896469</v>
      </c>
      <c r="G709" s="36">
        <f t="shared" si="25"/>
        <v>99.796493639482335</v>
      </c>
    </row>
    <row r="710" spans="2:8" hidden="1" x14ac:dyDescent="0.3">
      <c r="B710" s="3">
        <v>704</v>
      </c>
      <c r="C710" s="64">
        <v>37100263</v>
      </c>
      <c r="D710" s="48">
        <v>114487</v>
      </c>
      <c r="E710" s="38">
        <f t="shared" si="27"/>
        <v>5.9108369043316644</v>
      </c>
      <c r="F710" s="36">
        <f>SUM(E$7:E710)</f>
        <v>2001.8407096939786</v>
      </c>
      <c r="G710" s="36">
        <f t="shared" si="25"/>
        <v>100.09203548469893</v>
      </c>
    </row>
    <row r="711" spans="2:8" hidden="1" x14ac:dyDescent="0.3">
      <c r="B711" s="3">
        <v>705</v>
      </c>
      <c r="C711" s="64">
        <v>37214952</v>
      </c>
      <c r="D711" s="48">
        <v>114689</v>
      </c>
      <c r="E711" s="38">
        <f t="shared" si="27"/>
        <v>5.921265940420259</v>
      </c>
      <c r="F711" s="36">
        <f>SUM(E$7:E711)</f>
        <v>2007.7619756343988</v>
      </c>
      <c r="G711" s="36">
        <f t="shared" ref="G711:G774" si="28">F711/B$3*5</f>
        <v>100.38809878171995</v>
      </c>
    </row>
    <row r="712" spans="2:8" hidden="1" x14ac:dyDescent="0.3">
      <c r="B712" s="3">
        <v>706</v>
      </c>
      <c r="C712" s="64">
        <v>37329844</v>
      </c>
      <c r="D712" s="48">
        <v>114892</v>
      </c>
      <c r="E712" s="38">
        <f t="shared" si="27"/>
        <v>5.9317466054003818</v>
      </c>
      <c r="F712" s="36">
        <f>SUM(E$7:E712)</f>
        <v>2013.6937222397992</v>
      </c>
      <c r="G712" s="36">
        <f t="shared" si="28"/>
        <v>100.68468611198996</v>
      </c>
    </row>
    <row r="713" spans="2:8" hidden="1" x14ac:dyDescent="0.3">
      <c r="B713" s="3">
        <v>707</v>
      </c>
      <c r="C713" s="64">
        <v>37444938</v>
      </c>
      <c r="D713" s="48">
        <v>115094</v>
      </c>
      <c r="E713" s="38">
        <f t="shared" si="27"/>
        <v>5.9421756414889773</v>
      </c>
      <c r="F713" s="36">
        <f>SUM(E$7:E713)</f>
        <v>2019.6358978812882</v>
      </c>
      <c r="G713" s="36">
        <f t="shared" si="28"/>
        <v>100.98179489406441</v>
      </c>
    </row>
    <row r="714" spans="2:8" hidden="1" x14ac:dyDescent="0.3">
      <c r="B714" s="3">
        <v>708</v>
      </c>
      <c r="C714" s="64">
        <v>37560234</v>
      </c>
      <c r="D714" s="48">
        <v>115296</v>
      </c>
      <c r="E714" s="38">
        <f t="shared" si="27"/>
        <v>5.9526046775775727</v>
      </c>
      <c r="F714" s="36">
        <f>SUM(E$7:E714)</f>
        <v>2025.5885025588657</v>
      </c>
      <c r="G714" s="36">
        <f t="shared" si="28"/>
        <v>101.27942512794328</v>
      </c>
    </row>
    <row r="715" spans="2:8" hidden="1" x14ac:dyDescent="0.3">
      <c r="B715" s="3">
        <v>709</v>
      </c>
      <c r="C715" s="64">
        <v>37675733</v>
      </c>
      <c r="D715" s="48">
        <v>115499</v>
      </c>
      <c r="E715" s="38">
        <f t="shared" si="27"/>
        <v>5.9630853425576955</v>
      </c>
      <c r="F715" s="36">
        <f>SUM(E$7:E715)</f>
        <v>2031.5515879014233</v>
      </c>
      <c r="G715" s="36">
        <f t="shared" si="28"/>
        <v>101.57757939507115</v>
      </c>
    </row>
    <row r="716" spans="2:8" hidden="1" x14ac:dyDescent="0.3">
      <c r="B716" s="3">
        <v>710</v>
      </c>
      <c r="C716" s="64">
        <v>37791435</v>
      </c>
      <c r="D716" s="48">
        <v>115702</v>
      </c>
      <c r="E716" s="38">
        <f t="shared" si="27"/>
        <v>5.9735660075378183</v>
      </c>
      <c r="F716" s="36">
        <f>SUM(E$7:E716)</f>
        <v>2037.5251539089611</v>
      </c>
      <c r="G716" s="36">
        <f t="shared" si="28"/>
        <v>101.87625769544806</v>
      </c>
    </row>
    <row r="717" spans="2:8" hidden="1" x14ac:dyDescent="0.3">
      <c r="B717" s="3">
        <v>711</v>
      </c>
      <c r="C717" s="64">
        <v>37907339</v>
      </c>
      <c r="D717" s="48">
        <v>115904</v>
      </c>
      <c r="E717" s="38">
        <f t="shared" si="27"/>
        <v>5.9839950436264138</v>
      </c>
      <c r="F717" s="36">
        <f>SUM(E$7:E717)</f>
        <v>2043.5091489525876</v>
      </c>
      <c r="G717" s="36">
        <f t="shared" si="28"/>
        <v>102.17545744762937</v>
      </c>
    </row>
    <row r="718" spans="2:8" hidden="1" x14ac:dyDescent="0.3">
      <c r="B718" s="3">
        <v>712</v>
      </c>
      <c r="C718" s="64">
        <v>38023446</v>
      </c>
      <c r="D718" s="48">
        <v>116107</v>
      </c>
      <c r="E718" s="38">
        <f t="shared" si="27"/>
        <v>5.9944757086065366</v>
      </c>
      <c r="F718" s="36">
        <f>SUM(E$7:E718)</f>
        <v>2049.503624661194</v>
      </c>
      <c r="G718" s="36">
        <f t="shared" si="28"/>
        <v>102.47518123305969</v>
      </c>
    </row>
    <row r="719" spans="2:8" hidden="1" x14ac:dyDescent="0.3">
      <c r="B719" s="3">
        <v>713</v>
      </c>
      <c r="C719" s="64">
        <v>38139756</v>
      </c>
      <c r="D719" s="48">
        <v>116310</v>
      </c>
      <c r="E719" s="38">
        <f t="shared" si="27"/>
        <v>6.0049563735866593</v>
      </c>
      <c r="F719" s="36">
        <f>SUM(E$7:E719)</f>
        <v>2055.5085810347805</v>
      </c>
      <c r="G719" s="36">
        <f t="shared" si="28"/>
        <v>102.77542905173902</v>
      </c>
    </row>
    <row r="720" spans="2:8" hidden="1" x14ac:dyDescent="0.3">
      <c r="B720" s="3">
        <v>714</v>
      </c>
      <c r="C720" s="64">
        <v>38256269</v>
      </c>
      <c r="D720" s="48">
        <v>116513</v>
      </c>
      <c r="E720" s="38">
        <f t="shared" si="27"/>
        <v>6.0154370385667821</v>
      </c>
      <c r="F720" s="36">
        <f>SUM(E$7:E720)</f>
        <v>2061.5240180733472</v>
      </c>
      <c r="G720" s="36">
        <f t="shared" si="28"/>
        <v>103.07620090366737</v>
      </c>
    </row>
    <row r="721" spans="2:7" hidden="1" x14ac:dyDescent="0.3">
      <c r="B721" s="3">
        <v>715</v>
      </c>
      <c r="C721" s="64">
        <v>38372986</v>
      </c>
      <c r="D721" s="48">
        <v>116717</v>
      </c>
      <c r="E721" s="38">
        <f t="shared" si="27"/>
        <v>6.0259693324384322</v>
      </c>
      <c r="F721" s="36">
        <f>SUM(E$7:E721)</f>
        <v>2067.5499874057855</v>
      </c>
      <c r="G721" s="36">
        <f t="shared" si="28"/>
        <v>103.37749937028929</v>
      </c>
    </row>
    <row r="722" spans="2:7" hidden="1" x14ac:dyDescent="0.3">
      <c r="B722" s="3">
        <v>716</v>
      </c>
      <c r="C722" s="64">
        <v>38489906</v>
      </c>
      <c r="D722" s="48">
        <v>116920</v>
      </c>
      <c r="E722" s="38">
        <f t="shared" si="27"/>
        <v>6.036449997418555</v>
      </c>
      <c r="F722" s="36">
        <f>SUM(E$7:E722)</f>
        <v>2073.5864374032039</v>
      </c>
      <c r="G722" s="36">
        <f t="shared" si="28"/>
        <v>103.67932187016021</v>
      </c>
    </row>
    <row r="723" spans="2:7" hidden="1" x14ac:dyDescent="0.3">
      <c r="B723" s="3">
        <v>717</v>
      </c>
      <c r="C723" s="64">
        <v>38607029</v>
      </c>
      <c r="D723" s="48">
        <v>117123</v>
      </c>
      <c r="E723" s="38">
        <f t="shared" si="27"/>
        <v>6.0469306623986787</v>
      </c>
      <c r="F723" s="36">
        <f>SUM(E$7:E723)</f>
        <v>2079.6333680656026</v>
      </c>
      <c r="G723" s="36">
        <f t="shared" si="28"/>
        <v>103.98166840328014</v>
      </c>
    </row>
    <row r="724" spans="2:7" hidden="1" x14ac:dyDescent="0.3">
      <c r="B724" s="3">
        <v>718</v>
      </c>
      <c r="C724" s="64">
        <v>38724356</v>
      </c>
      <c r="D724" s="48">
        <v>117327</v>
      </c>
      <c r="E724" s="38">
        <f t="shared" si="27"/>
        <v>6.0574629562703288</v>
      </c>
      <c r="F724" s="36">
        <f>SUM(E$7:E724)</f>
        <v>2085.6908310218728</v>
      </c>
      <c r="G724" s="36">
        <f t="shared" si="28"/>
        <v>104.28454155109364</v>
      </c>
    </row>
    <row r="725" spans="2:7" hidden="1" x14ac:dyDescent="0.3">
      <c r="B725" s="3">
        <v>719</v>
      </c>
      <c r="C725" s="64">
        <v>38841887</v>
      </c>
      <c r="D725" s="48">
        <v>117531</v>
      </c>
      <c r="E725" s="38">
        <f t="shared" si="27"/>
        <v>6.0679952501419798</v>
      </c>
      <c r="F725" s="36">
        <f>SUM(E$7:E725)</f>
        <v>2091.7588262720146</v>
      </c>
      <c r="G725" s="36">
        <f t="shared" si="28"/>
        <v>104.58794131360072</v>
      </c>
    </row>
    <row r="726" spans="2:7" hidden="1" x14ac:dyDescent="0.3">
      <c r="B726" s="3">
        <v>720</v>
      </c>
      <c r="C726" s="64">
        <v>38959621</v>
      </c>
      <c r="D726" s="48">
        <v>117734</v>
      </c>
      <c r="E726" s="38">
        <f t="shared" si="27"/>
        <v>6.0784759151221026</v>
      </c>
      <c r="F726" s="36">
        <f>SUM(E$7:E726)</f>
        <v>2097.8373021871366</v>
      </c>
      <c r="G726" s="36">
        <f t="shared" si="28"/>
        <v>104.89186510935683</v>
      </c>
    </row>
    <row r="727" spans="2:7" hidden="1" x14ac:dyDescent="0.3">
      <c r="B727" s="3">
        <v>721</v>
      </c>
      <c r="C727" s="64">
        <v>39077559</v>
      </c>
      <c r="D727" s="48">
        <v>117938</v>
      </c>
      <c r="E727" s="38">
        <f t="shared" si="27"/>
        <v>6.0890082089937527</v>
      </c>
      <c r="F727" s="36">
        <f>SUM(E$7:E727)</f>
        <v>2103.9263103961302</v>
      </c>
      <c r="G727" s="36">
        <f t="shared" si="28"/>
        <v>105.19631551980652</v>
      </c>
    </row>
    <row r="728" spans="2:7" hidden="1" x14ac:dyDescent="0.3">
      <c r="B728" s="3">
        <v>722</v>
      </c>
      <c r="C728" s="64">
        <v>39195701</v>
      </c>
      <c r="D728" s="48">
        <v>118142</v>
      </c>
      <c r="E728" s="38">
        <f t="shared" si="27"/>
        <v>6.0995405028654037</v>
      </c>
      <c r="F728" s="36">
        <f>SUM(E$7:E728)</f>
        <v>2110.0258508989955</v>
      </c>
      <c r="G728" s="36">
        <f t="shared" si="28"/>
        <v>105.50129254494978</v>
      </c>
    </row>
    <row r="729" spans="2:7" hidden="1" x14ac:dyDescent="0.3">
      <c r="B729" s="3">
        <v>723</v>
      </c>
      <c r="C729" s="64">
        <v>39314047</v>
      </c>
      <c r="D729" s="48">
        <v>118346</v>
      </c>
      <c r="E729" s="38">
        <f t="shared" si="27"/>
        <v>6.1100727967370538</v>
      </c>
      <c r="F729" s="36">
        <f>SUM(E$7:E729)</f>
        <v>2116.1359236957323</v>
      </c>
      <c r="G729" s="36">
        <f t="shared" si="28"/>
        <v>105.80679618478662</v>
      </c>
    </row>
    <row r="730" spans="2:7" hidden="1" x14ac:dyDescent="0.3">
      <c r="B730" s="3">
        <v>724</v>
      </c>
      <c r="C730" s="64">
        <v>39432598</v>
      </c>
      <c r="D730" s="48">
        <v>118551</v>
      </c>
      <c r="E730" s="38">
        <f t="shared" si="27"/>
        <v>6.1206567195002322</v>
      </c>
      <c r="F730" s="36">
        <f>SUM(E$7:E730)</f>
        <v>2122.2565804152327</v>
      </c>
      <c r="G730" s="36">
        <f t="shared" si="28"/>
        <v>106.11282902076164</v>
      </c>
    </row>
    <row r="731" spans="2:7" hidden="1" x14ac:dyDescent="0.3">
      <c r="B731" s="3">
        <v>725</v>
      </c>
      <c r="C731" s="64">
        <v>39551353</v>
      </c>
      <c r="D731" s="48">
        <v>118755</v>
      </c>
      <c r="E731" s="38">
        <f t="shared" si="27"/>
        <v>6.1311890133718832</v>
      </c>
      <c r="F731" s="36">
        <f>SUM(E$7:E731)</f>
        <v>2128.3877694286048</v>
      </c>
      <c r="G731" s="36">
        <f t="shared" si="28"/>
        <v>106.41938847143024</v>
      </c>
    </row>
    <row r="732" spans="2:7" hidden="1" x14ac:dyDescent="0.3">
      <c r="B732" s="3">
        <v>726</v>
      </c>
      <c r="C732" s="64">
        <v>39670312</v>
      </c>
      <c r="D732" s="48">
        <v>118959</v>
      </c>
      <c r="E732" s="38">
        <f t="shared" si="27"/>
        <v>6.1417213072435333</v>
      </c>
      <c r="F732" s="36">
        <f>SUM(E$7:E732)</f>
        <v>2134.5294907358484</v>
      </c>
      <c r="G732" s="36">
        <f t="shared" si="28"/>
        <v>106.72647453679241</v>
      </c>
    </row>
    <row r="733" spans="2:7" hidden="1" x14ac:dyDescent="0.3">
      <c r="B733" s="3">
        <v>727</v>
      </c>
      <c r="C733" s="64">
        <v>39789476</v>
      </c>
      <c r="D733" s="48">
        <v>119164</v>
      </c>
      <c r="E733" s="38">
        <f t="shared" si="27"/>
        <v>6.1523052300067116</v>
      </c>
      <c r="F733" s="36">
        <f>SUM(E$7:E733)</f>
        <v>2140.6817959658551</v>
      </c>
      <c r="G733" s="36">
        <f t="shared" si="28"/>
        <v>107.03408979829275</v>
      </c>
    </row>
    <row r="734" spans="2:7" hidden="1" x14ac:dyDescent="0.3">
      <c r="B734" s="3">
        <v>728</v>
      </c>
      <c r="C734" s="64">
        <v>39908845</v>
      </c>
      <c r="D734" s="48">
        <v>119369</v>
      </c>
      <c r="E734" s="38">
        <f t="shared" si="27"/>
        <v>6.1628891527698899</v>
      </c>
      <c r="F734" s="36">
        <f>SUM(E$7:E734)</f>
        <v>2146.844685118625</v>
      </c>
      <c r="G734" s="36">
        <f t="shared" si="28"/>
        <v>107.34223425593126</v>
      </c>
    </row>
    <row r="735" spans="2:7" hidden="1" x14ac:dyDescent="0.3">
      <c r="B735" s="3">
        <v>729</v>
      </c>
      <c r="C735" s="64">
        <v>40028419</v>
      </c>
      <c r="D735" s="48">
        <v>119574</v>
      </c>
      <c r="E735" s="38">
        <f t="shared" si="27"/>
        <v>6.1734730755330682</v>
      </c>
      <c r="F735" s="36">
        <f>SUM(E$7:E735)</f>
        <v>2153.0181581941579</v>
      </c>
      <c r="G735" s="36">
        <f t="shared" si="28"/>
        <v>107.6509079097079</v>
      </c>
    </row>
    <row r="736" spans="2:7" hidden="1" x14ac:dyDescent="0.3">
      <c r="B736" s="3">
        <v>730</v>
      </c>
      <c r="C736" s="64">
        <v>40148197</v>
      </c>
      <c r="D736" s="48">
        <v>119778</v>
      </c>
      <c r="E736" s="38">
        <f t="shared" si="27"/>
        <v>6.1840053694047192</v>
      </c>
      <c r="F736" s="36">
        <f>SUM(E$7:E736)</f>
        <v>2159.2021635635624</v>
      </c>
      <c r="G736" s="36">
        <f t="shared" si="28"/>
        <v>107.96010817817813</v>
      </c>
    </row>
    <row r="737" spans="2:7" hidden="1" x14ac:dyDescent="0.3">
      <c r="B737" s="3">
        <v>731</v>
      </c>
      <c r="C737" s="64">
        <v>40268180</v>
      </c>
      <c r="D737" s="48">
        <v>119983</v>
      </c>
      <c r="E737" s="38">
        <f t="shared" si="27"/>
        <v>6.1945892921678976</v>
      </c>
      <c r="F737" s="36">
        <f>SUM(E$7:E737)</f>
        <v>2165.3967528557305</v>
      </c>
      <c r="G737" s="36">
        <f t="shared" si="28"/>
        <v>108.26983764278653</v>
      </c>
    </row>
    <row r="738" spans="2:7" hidden="1" x14ac:dyDescent="0.3">
      <c r="B738" s="3">
        <v>732</v>
      </c>
      <c r="C738" s="64">
        <v>40388369</v>
      </c>
      <c r="D738" s="48">
        <v>120189</v>
      </c>
      <c r="E738" s="38">
        <f t="shared" si="27"/>
        <v>6.2052248438226032</v>
      </c>
      <c r="F738" s="36">
        <f>SUM(E$7:E738)</f>
        <v>2171.6019776995531</v>
      </c>
      <c r="G738" s="36">
        <f t="shared" si="28"/>
        <v>108.58009888497764</v>
      </c>
    </row>
    <row r="739" spans="2:7" hidden="1" x14ac:dyDescent="0.3">
      <c r="B739" s="3">
        <v>733</v>
      </c>
      <c r="C739" s="64">
        <v>40508763</v>
      </c>
      <c r="D739" s="48">
        <v>120394</v>
      </c>
      <c r="E739" s="38">
        <f t="shared" si="27"/>
        <v>6.2158087665857815</v>
      </c>
      <c r="F739" s="36">
        <f>SUM(E$7:E739)</f>
        <v>2177.8177864661388</v>
      </c>
      <c r="G739" s="36">
        <f t="shared" si="28"/>
        <v>108.89088932330694</v>
      </c>
    </row>
    <row r="740" spans="2:7" hidden="1" x14ac:dyDescent="0.3">
      <c r="B740" s="3">
        <v>734</v>
      </c>
      <c r="C740" s="64">
        <v>40629362</v>
      </c>
      <c r="D740" s="48">
        <v>120599</v>
      </c>
      <c r="E740" s="38">
        <f t="shared" si="27"/>
        <v>6.2263926893489598</v>
      </c>
      <c r="F740" s="36">
        <f>SUM(E$7:E740)</f>
        <v>2184.0441791554877</v>
      </c>
      <c r="G740" s="36">
        <f t="shared" si="28"/>
        <v>109.20220895777439</v>
      </c>
    </row>
    <row r="741" spans="2:7" hidden="1" x14ac:dyDescent="0.3">
      <c r="B741" s="3">
        <v>735</v>
      </c>
      <c r="C741" s="64">
        <v>40750167</v>
      </c>
      <c r="D741" s="48">
        <v>120805</v>
      </c>
      <c r="E741" s="38">
        <f t="shared" si="27"/>
        <v>6.2370282410036655</v>
      </c>
      <c r="F741" s="36">
        <f>SUM(E$7:E741)</f>
        <v>2190.2812073964915</v>
      </c>
      <c r="G741" s="36">
        <f t="shared" si="28"/>
        <v>109.51406036982456</v>
      </c>
    </row>
    <row r="742" spans="2:7" hidden="1" x14ac:dyDescent="0.3">
      <c r="B742" s="3">
        <v>736</v>
      </c>
      <c r="C742" s="64">
        <v>40871177</v>
      </c>
      <c r="D742" s="48">
        <v>121010</v>
      </c>
      <c r="E742" s="38">
        <f t="shared" si="27"/>
        <v>6.2476121637668438</v>
      </c>
      <c r="F742" s="36">
        <f>SUM(E$7:E742)</f>
        <v>2196.5288195602584</v>
      </c>
      <c r="G742" s="36">
        <f t="shared" si="28"/>
        <v>109.82644097801291</v>
      </c>
    </row>
    <row r="743" spans="2:7" hidden="1" x14ac:dyDescent="0.3">
      <c r="B743" s="3">
        <v>737</v>
      </c>
      <c r="C743" s="64">
        <v>40992393</v>
      </c>
      <c r="D743" s="48">
        <v>121216</v>
      </c>
      <c r="E743" s="38">
        <f t="shared" si="27"/>
        <v>6.2582477154215503</v>
      </c>
      <c r="F743" s="36">
        <f>SUM(E$7:E743)</f>
        <v>2202.7870672756799</v>
      </c>
      <c r="G743" s="36">
        <f t="shared" si="28"/>
        <v>110.13935336378398</v>
      </c>
    </row>
    <row r="744" spans="2:7" hidden="1" x14ac:dyDescent="0.3">
      <c r="B744" s="3">
        <v>738</v>
      </c>
      <c r="C744" s="64">
        <v>41113815</v>
      </c>
      <c r="D744" s="48">
        <v>121422</v>
      </c>
      <c r="E744" s="38">
        <f t="shared" si="27"/>
        <v>6.268883267076256</v>
      </c>
      <c r="F744" s="36">
        <f>SUM(E$7:E744)</f>
        <v>2209.0559505427559</v>
      </c>
      <c r="G744" s="36">
        <f t="shared" si="28"/>
        <v>110.4527975271378</v>
      </c>
    </row>
    <row r="745" spans="2:7" hidden="1" x14ac:dyDescent="0.3">
      <c r="B745" s="3">
        <v>739</v>
      </c>
      <c r="C745" s="64">
        <v>41235443</v>
      </c>
      <c r="D745" s="48">
        <v>121628</v>
      </c>
      <c r="E745" s="38">
        <f t="shared" si="27"/>
        <v>6.2795188187309616</v>
      </c>
      <c r="F745" s="36">
        <f>SUM(E$7:E745)</f>
        <v>2215.335469361487</v>
      </c>
      <c r="G745" s="36">
        <f t="shared" si="28"/>
        <v>110.76677346807435</v>
      </c>
    </row>
    <row r="746" spans="2:7" hidden="1" x14ac:dyDescent="0.3">
      <c r="B746" s="3">
        <v>740</v>
      </c>
      <c r="C746" s="64">
        <v>41357277</v>
      </c>
      <c r="D746" s="48">
        <v>121834</v>
      </c>
      <c r="E746" s="38">
        <f t="shared" si="27"/>
        <v>6.2901543703856682</v>
      </c>
      <c r="F746" s="36">
        <f>SUM(E$7:E746)</f>
        <v>2221.6256237318726</v>
      </c>
      <c r="G746" s="36">
        <f t="shared" si="28"/>
        <v>111.08128118659363</v>
      </c>
    </row>
    <row r="747" spans="2:7" hidden="1" x14ac:dyDescent="0.3">
      <c r="B747" s="3">
        <v>741</v>
      </c>
      <c r="C747" s="64">
        <v>41479317</v>
      </c>
      <c r="D747" s="48">
        <v>122040</v>
      </c>
      <c r="E747" s="38">
        <f t="shared" si="27"/>
        <v>6.3007899220403738</v>
      </c>
      <c r="F747" s="36">
        <f>SUM(E$7:E747)</f>
        <v>2227.9264136539127</v>
      </c>
      <c r="G747" s="36">
        <f t="shared" si="28"/>
        <v>111.39632068269563</v>
      </c>
    </row>
    <row r="748" spans="2:7" hidden="1" x14ac:dyDescent="0.3">
      <c r="B748" s="3">
        <v>742</v>
      </c>
      <c r="C748" s="64">
        <v>41601563</v>
      </c>
      <c r="D748" s="48">
        <v>122246</v>
      </c>
      <c r="E748" s="38">
        <f t="shared" si="27"/>
        <v>6.3114254736950794</v>
      </c>
      <c r="F748" s="36">
        <f>SUM(E$7:E748)</f>
        <v>2234.2378391276079</v>
      </c>
      <c r="G748" s="36">
        <f t="shared" si="28"/>
        <v>111.71189195638038</v>
      </c>
    </row>
    <row r="749" spans="2:7" hidden="1" x14ac:dyDescent="0.3">
      <c r="B749" s="3">
        <v>743</v>
      </c>
      <c r="C749" s="64">
        <v>41724015</v>
      </c>
      <c r="D749" s="48">
        <v>122452</v>
      </c>
      <c r="E749" s="38">
        <f t="shared" si="27"/>
        <v>6.322061025349786</v>
      </c>
      <c r="F749" s="36">
        <f>SUM(E$7:E749)</f>
        <v>2240.5599001529577</v>
      </c>
      <c r="G749" s="36">
        <f t="shared" si="28"/>
        <v>112.02799500764789</v>
      </c>
    </row>
    <row r="750" spans="2:7" hidden="1" x14ac:dyDescent="0.3">
      <c r="B750" s="3">
        <v>744</v>
      </c>
      <c r="C750" s="64">
        <v>41846674</v>
      </c>
      <c r="D750" s="48">
        <v>122659</v>
      </c>
      <c r="E750" s="38">
        <f t="shared" si="27"/>
        <v>6.3327482058960198</v>
      </c>
      <c r="F750" s="36">
        <f>SUM(E$7:E750)</f>
        <v>2246.8926483588539</v>
      </c>
      <c r="G750" s="36">
        <f t="shared" si="28"/>
        <v>112.34463241794271</v>
      </c>
    </row>
    <row r="751" spans="2:7" hidden="1" x14ac:dyDescent="0.3">
      <c r="B751" s="3">
        <v>745</v>
      </c>
      <c r="C751" s="64">
        <v>41969539</v>
      </c>
      <c r="D751" s="48">
        <v>122865</v>
      </c>
      <c r="E751" s="38">
        <f t="shared" si="27"/>
        <v>6.3433837575507255</v>
      </c>
      <c r="F751" s="36">
        <f>SUM(E$7:E751)</f>
        <v>2253.2360321164047</v>
      </c>
      <c r="G751" s="36">
        <f t="shared" si="28"/>
        <v>112.66180160582023</v>
      </c>
    </row>
    <row r="752" spans="2:7" hidden="1" x14ac:dyDescent="0.3">
      <c r="B752" s="3">
        <v>746</v>
      </c>
      <c r="C752" s="64">
        <v>42092611</v>
      </c>
      <c r="D752" s="48">
        <v>123072</v>
      </c>
      <c r="E752" s="38">
        <f t="shared" si="27"/>
        <v>6.3540709380969593</v>
      </c>
      <c r="F752" s="36">
        <f>SUM(E$7:E752)</f>
        <v>2259.5901030545015</v>
      </c>
      <c r="G752" s="36">
        <f t="shared" si="28"/>
        <v>112.97950515272507</v>
      </c>
    </row>
    <row r="753" spans="2:7" hidden="1" x14ac:dyDescent="0.3">
      <c r="B753" s="3">
        <v>747</v>
      </c>
      <c r="C753" s="64">
        <v>42215890</v>
      </c>
      <c r="D753" s="48">
        <v>123279</v>
      </c>
      <c r="E753" s="38">
        <f t="shared" si="27"/>
        <v>6.3647581186431923</v>
      </c>
      <c r="F753" s="36">
        <f>SUM(E$7:E753)</f>
        <v>2265.9548611731448</v>
      </c>
      <c r="G753" s="36">
        <f t="shared" si="28"/>
        <v>113.29774305865725</v>
      </c>
    </row>
    <row r="754" spans="2:7" hidden="1" x14ac:dyDescent="0.3">
      <c r="B754" s="3">
        <v>748</v>
      </c>
      <c r="C754" s="64">
        <v>42339376</v>
      </c>
      <c r="D754" s="48">
        <v>123486</v>
      </c>
      <c r="E754" s="38">
        <f t="shared" si="27"/>
        <v>6.3754452991894262</v>
      </c>
      <c r="F754" s="36">
        <f>SUM(E$7:E754)</f>
        <v>2272.3303064723341</v>
      </c>
      <c r="G754" s="36">
        <f t="shared" si="28"/>
        <v>113.6165153236167</v>
      </c>
    </row>
    <row r="755" spans="2:7" hidden="1" x14ac:dyDescent="0.3">
      <c r="B755" s="3">
        <v>749</v>
      </c>
      <c r="C755" s="64">
        <v>42463069</v>
      </c>
      <c r="D755" s="48">
        <v>123693</v>
      </c>
      <c r="E755" s="38">
        <f t="shared" si="27"/>
        <v>6.38613247973566</v>
      </c>
      <c r="F755" s="36">
        <f>SUM(E$7:E755)</f>
        <v>2278.7164389520699</v>
      </c>
      <c r="G755" s="36">
        <f t="shared" si="28"/>
        <v>113.93582194760349</v>
      </c>
    </row>
    <row r="756" spans="2:7" hidden="1" x14ac:dyDescent="0.3">
      <c r="B756" s="3">
        <v>750</v>
      </c>
      <c r="C756" s="64">
        <v>42586969</v>
      </c>
      <c r="D756" s="48">
        <v>123900</v>
      </c>
      <c r="E756" s="38">
        <f t="shared" si="27"/>
        <v>6.3968196602818939</v>
      </c>
      <c r="F756" s="36">
        <f>SUM(E$7:E756)</f>
        <v>2285.1132586123517</v>
      </c>
      <c r="G756" s="36">
        <f t="shared" si="28"/>
        <v>114.25566293061758</v>
      </c>
    </row>
    <row r="757" spans="2:7" hidden="1" x14ac:dyDescent="0.3">
      <c r="B757" s="3">
        <v>751</v>
      </c>
      <c r="C757" s="64">
        <v>42711076</v>
      </c>
      <c r="D757" s="48">
        <v>124107</v>
      </c>
      <c r="E757" s="38">
        <f t="shared" si="27"/>
        <v>6.4075068408281277</v>
      </c>
      <c r="F757" s="36">
        <f>SUM(E$7:E757)</f>
        <v>2291.52076545318</v>
      </c>
      <c r="G757" s="36">
        <f t="shared" si="28"/>
        <v>114.57603827265901</v>
      </c>
    </row>
    <row r="758" spans="2:7" hidden="1" x14ac:dyDescent="0.3">
      <c r="B758" s="3">
        <v>752</v>
      </c>
      <c r="C758" s="64">
        <v>42835391</v>
      </c>
      <c r="D758" s="48">
        <v>124315</v>
      </c>
      <c r="E758" s="38">
        <f t="shared" si="27"/>
        <v>6.4182456502658889</v>
      </c>
      <c r="F758" s="36">
        <f>SUM(E$7:E758)</f>
        <v>2297.9390111034459</v>
      </c>
      <c r="G758" s="36">
        <f t="shared" si="28"/>
        <v>114.8969505551723</v>
      </c>
    </row>
    <row r="759" spans="2:7" hidden="1" x14ac:dyDescent="0.3">
      <c r="B759" s="3">
        <v>753</v>
      </c>
      <c r="C759" s="64">
        <v>42959913</v>
      </c>
      <c r="D759" s="48">
        <v>124522</v>
      </c>
      <c r="E759" s="38">
        <f t="shared" si="27"/>
        <v>6.4289328308121227</v>
      </c>
      <c r="F759" s="36">
        <f>SUM(E$7:E759)</f>
        <v>2304.3679439342582</v>
      </c>
      <c r="G759" s="36">
        <f t="shared" si="28"/>
        <v>115.21839719671291</v>
      </c>
    </row>
    <row r="760" spans="2:7" hidden="1" x14ac:dyDescent="0.3">
      <c r="B760" s="3">
        <v>754</v>
      </c>
      <c r="C760" s="64">
        <v>43084643</v>
      </c>
      <c r="D760" s="48">
        <v>124730</v>
      </c>
      <c r="E760" s="38">
        <f t="shared" si="27"/>
        <v>6.4396716402498839</v>
      </c>
      <c r="F760" s="36">
        <f>SUM(E$7:E760)</f>
        <v>2310.807615574508</v>
      </c>
      <c r="G760" s="36">
        <f t="shared" si="28"/>
        <v>115.54038077872541</v>
      </c>
    </row>
    <row r="761" spans="2:7" hidden="1" x14ac:dyDescent="0.3">
      <c r="B761" s="3">
        <v>755</v>
      </c>
      <c r="C761" s="64">
        <v>43209580</v>
      </c>
      <c r="D761" s="48">
        <v>124937</v>
      </c>
      <c r="E761" s="38">
        <f t="shared" si="27"/>
        <v>6.4503588207961178</v>
      </c>
      <c r="F761" s="36">
        <f>SUM(E$7:E761)</f>
        <v>2317.2579743953042</v>
      </c>
      <c r="G761" s="36">
        <f t="shared" si="28"/>
        <v>115.86289871976521</v>
      </c>
    </row>
    <row r="762" spans="2:7" hidden="1" x14ac:dyDescent="0.3">
      <c r="B762" s="3">
        <v>756</v>
      </c>
      <c r="C762" s="64">
        <v>43334725</v>
      </c>
      <c r="D762" s="48">
        <v>125145</v>
      </c>
      <c r="E762" s="38">
        <f t="shared" si="27"/>
        <v>6.461097630233879</v>
      </c>
      <c r="F762" s="36">
        <f>SUM(E$7:E762)</f>
        <v>2323.719072025538</v>
      </c>
      <c r="G762" s="36">
        <f t="shared" si="28"/>
        <v>116.18595360127691</v>
      </c>
    </row>
    <row r="763" spans="2:7" hidden="1" x14ac:dyDescent="0.3">
      <c r="B763" s="3">
        <v>757</v>
      </c>
      <c r="C763" s="64">
        <v>43460078</v>
      </c>
      <c r="D763" s="48">
        <v>125353</v>
      </c>
      <c r="E763" s="38">
        <f t="shared" si="27"/>
        <v>6.4718364396716401</v>
      </c>
      <c r="F763" s="36">
        <f>SUM(E$7:E763)</f>
        <v>2330.1909084652098</v>
      </c>
      <c r="G763" s="36">
        <f t="shared" si="28"/>
        <v>116.50954542326049</v>
      </c>
    </row>
    <row r="764" spans="2:7" hidden="1" x14ac:dyDescent="0.3">
      <c r="B764" s="3">
        <v>758</v>
      </c>
      <c r="C764" s="64">
        <v>43585639</v>
      </c>
      <c r="D764" s="48">
        <v>125561</v>
      </c>
      <c r="E764" s="38">
        <f t="shared" si="27"/>
        <v>6.4825752491094013</v>
      </c>
      <c r="F764" s="36">
        <f>SUM(E$7:E764)</f>
        <v>2336.673483714319</v>
      </c>
      <c r="G764" s="36">
        <f t="shared" si="28"/>
        <v>116.83367418571595</v>
      </c>
    </row>
    <row r="765" spans="2:7" hidden="1" x14ac:dyDescent="0.3">
      <c r="B765" s="3">
        <v>759</v>
      </c>
      <c r="C765" s="64">
        <v>43711408</v>
      </c>
      <c r="D765" s="48">
        <v>125769</v>
      </c>
      <c r="E765" s="38">
        <f t="shared" si="27"/>
        <v>6.4933140585471634</v>
      </c>
      <c r="F765" s="36">
        <f>SUM(E$7:E765)</f>
        <v>2343.1667977728662</v>
      </c>
      <c r="G765" s="36">
        <f t="shared" si="28"/>
        <v>117.15833988864331</v>
      </c>
    </row>
    <row r="766" spans="2:7" hidden="1" x14ac:dyDescent="0.3">
      <c r="B766" s="3">
        <v>760</v>
      </c>
      <c r="C766" s="64">
        <v>43837386</v>
      </c>
      <c r="D766" s="48">
        <v>125978</v>
      </c>
      <c r="E766" s="38">
        <f t="shared" si="27"/>
        <v>6.5041044968764519</v>
      </c>
      <c r="F766" s="36">
        <f>SUM(E$7:E766)</f>
        <v>2349.6709022697428</v>
      </c>
      <c r="G766" s="36">
        <f t="shared" si="28"/>
        <v>117.48354511348714</v>
      </c>
    </row>
    <row r="767" spans="2:7" hidden="1" x14ac:dyDescent="0.3">
      <c r="B767" s="3">
        <v>761</v>
      </c>
      <c r="C767" s="64">
        <v>43963572</v>
      </c>
      <c r="D767" s="48">
        <v>126186</v>
      </c>
      <c r="E767" s="38">
        <f t="shared" si="27"/>
        <v>6.514843306314213</v>
      </c>
      <c r="F767" s="36">
        <f>SUM(E$7:E767)</f>
        <v>2356.1857455760569</v>
      </c>
      <c r="G767" s="36">
        <f t="shared" si="28"/>
        <v>117.80928727880286</v>
      </c>
    </row>
    <row r="768" spans="2:7" hidden="1" x14ac:dyDescent="0.3">
      <c r="B768" s="3">
        <v>762</v>
      </c>
      <c r="C768" s="64">
        <v>44089966</v>
      </c>
      <c r="D768" s="48">
        <v>126394</v>
      </c>
      <c r="E768" s="38">
        <f t="shared" si="27"/>
        <v>6.5255821157519751</v>
      </c>
      <c r="F768" s="36">
        <f>SUM(E$7:E768)</f>
        <v>2362.7113276918089</v>
      </c>
      <c r="G768" s="36">
        <f t="shared" si="28"/>
        <v>118.13556638459045</v>
      </c>
    </row>
    <row r="769" spans="2:7" hidden="1" x14ac:dyDescent="0.3">
      <c r="B769" s="3">
        <v>763</v>
      </c>
      <c r="C769" s="64">
        <v>44216569</v>
      </c>
      <c r="D769" s="48">
        <v>126603</v>
      </c>
      <c r="E769" s="38">
        <f t="shared" si="27"/>
        <v>6.5363725540812636</v>
      </c>
      <c r="F769" s="36">
        <f>SUM(E$7:E769)</f>
        <v>2369.2477002458904</v>
      </c>
      <c r="G769" s="36">
        <f t="shared" si="28"/>
        <v>118.46238501229452</v>
      </c>
    </row>
    <row r="770" spans="2:7" hidden="1" x14ac:dyDescent="0.3">
      <c r="B770" s="3">
        <v>764</v>
      </c>
      <c r="C770" s="64">
        <v>44343381</v>
      </c>
      <c r="D770" s="48">
        <v>126812</v>
      </c>
      <c r="E770" s="38">
        <f t="shared" si="27"/>
        <v>6.547162992410553</v>
      </c>
      <c r="F770" s="36">
        <f>SUM(E$7:E770)</f>
        <v>2375.7948632383009</v>
      </c>
      <c r="G770" s="36">
        <f t="shared" si="28"/>
        <v>118.78974316191504</v>
      </c>
    </row>
    <row r="771" spans="2:7" hidden="1" x14ac:dyDescent="0.3">
      <c r="B771" s="3">
        <v>765</v>
      </c>
      <c r="C771" s="64">
        <v>44470402</v>
      </c>
      <c r="D771" s="48">
        <v>127021</v>
      </c>
      <c r="E771" s="38">
        <f t="shared" si="27"/>
        <v>6.5579534307398424</v>
      </c>
      <c r="F771" s="36">
        <f>SUM(E$7:E771)</f>
        <v>2382.3528166690407</v>
      </c>
      <c r="G771" s="36">
        <f t="shared" si="28"/>
        <v>119.11764083345204</v>
      </c>
    </row>
    <row r="772" spans="2:7" hidden="1" x14ac:dyDescent="0.3">
      <c r="B772" s="3">
        <v>766</v>
      </c>
      <c r="C772" s="64">
        <v>44597632</v>
      </c>
      <c r="D772" s="48">
        <v>127230</v>
      </c>
      <c r="E772" s="38">
        <f t="shared" si="27"/>
        <v>6.5687438690691309</v>
      </c>
      <c r="F772" s="36">
        <f>SUM(E$7:E772)</f>
        <v>2388.92156053811</v>
      </c>
      <c r="G772" s="36">
        <f t="shared" si="28"/>
        <v>119.4460780269055</v>
      </c>
    </row>
    <row r="773" spans="2:7" hidden="1" x14ac:dyDescent="0.3">
      <c r="B773" s="3">
        <v>767</v>
      </c>
      <c r="C773" s="64">
        <v>44725071</v>
      </c>
      <c r="D773" s="48">
        <v>127439</v>
      </c>
      <c r="E773" s="38">
        <f t="shared" ref="E773:E806" si="29">D773/($K$29+$O$85)</f>
        <v>6.5795343073984203</v>
      </c>
      <c r="F773" s="36">
        <f>SUM(E$7:E773)</f>
        <v>2395.5010948455083</v>
      </c>
      <c r="G773" s="36">
        <f t="shared" si="28"/>
        <v>119.77505474227542</v>
      </c>
    </row>
    <row r="774" spans="2:7" hidden="1" x14ac:dyDescent="0.3">
      <c r="B774" s="3">
        <v>768</v>
      </c>
      <c r="C774" s="64">
        <v>44852719</v>
      </c>
      <c r="D774" s="48">
        <v>127648</v>
      </c>
      <c r="E774" s="38">
        <f t="shared" si="29"/>
        <v>6.5903247457277097</v>
      </c>
      <c r="F774" s="36">
        <f>SUM(E$7:E774)</f>
        <v>2402.091419591236</v>
      </c>
      <c r="G774" s="36">
        <f t="shared" si="28"/>
        <v>120.1045709795618</v>
      </c>
    </row>
    <row r="775" spans="2:7" hidden="1" x14ac:dyDescent="0.3">
      <c r="B775" s="3">
        <v>769</v>
      </c>
      <c r="C775" s="64">
        <v>44980576</v>
      </c>
      <c r="D775" s="48">
        <v>127857</v>
      </c>
      <c r="E775" s="38">
        <f t="shared" si="29"/>
        <v>6.6011151840569982</v>
      </c>
      <c r="F775" s="36">
        <f>SUM(E$7:E775)</f>
        <v>2408.6925347752931</v>
      </c>
      <c r="G775" s="36">
        <f t="shared" ref="G775:G838" si="30">F775/B$3*5</f>
        <v>120.43462673876465</v>
      </c>
    </row>
    <row r="776" spans="2:7" hidden="1" x14ac:dyDescent="0.3">
      <c r="B776" s="3">
        <v>770</v>
      </c>
      <c r="C776" s="64">
        <v>45108642</v>
      </c>
      <c r="D776" s="48">
        <v>128066</v>
      </c>
      <c r="E776" s="38">
        <f t="shared" si="29"/>
        <v>6.6119056223862875</v>
      </c>
      <c r="F776" s="36">
        <f>SUM(E$7:E776)</f>
        <v>2415.3044403976792</v>
      </c>
      <c r="G776" s="36">
        <f t="shared" si="30"/>
        <v>120.76522201988396</v>
      </c>
    </row>
    <row r="777" spans="2:7" hidden="1" x14ac:dyDescent="0.3">
      <c r="B777" s="3">
        <v>771</v>
      </c>
      <c r="C777" s="64">
        <v>45236918</v>
      </c>
      <c r="D777" s="48">
        <v>128276</v>
      </c>
      <c r="E777" s="38">
        <f t="shared" si="29"/>
        <v>6.6227476896071042</v>
      </c>
      <c r="F777" s="36">
        <f>SUM(E$7:E777)</f>
        <v>2421.9271880872861</v>
      </c>
      <c r="G777" s="36">
        <f t="shared" si="30"/>
        <v>121.09635940436431</v>
      </c>
    </row>
    <row r="778" spans="2:7" hidden="1" x14ac:dyDescent="0.3">
      <c r="B778" s="3">
        <v>772</v>
      </c>
      <c r="C778" s="64">
        <v>45365404</v>
      </c>
      <c r="D778" s="48">
        <v>128486</v>
      </c>
      <c r="E778" s="38">
        <f t="shared" si="29"/>
        <v>6.633589756827921</v>
      </c>
      <c r="F778" s="36">
        <f>SUM(E$7:E778)</f>
        <v>2428.560777844114</v>
      </c>
      <c r="G778" s="36">
        <f t="shared" si="30"/>
        <v>121.42803889220571</v>
      </c>
    </row>
    <row r="779" spans="2:7" hidden="1" x14ac:dyDescent="0.3">
      <c r="B779" s="3">
        <v>773</v>
      </c>
      <c r="C779" s="64">
        <v>45494099</v>
      </c>
      <c r="D779" s="48">
        <v>128695</v>
      </c>
      <c r="E779" s="38">
        <f t="shared" si="29"/>
        <v>6.6443801951572103</v>
      </c>
      <c r="F779" s="36">
        <f>SUM(E$7:E779)</f>
        <v>2435.2051580392713</v>
      </c>
      <c r="G779" s="36">
        <f t="shared" si="30"/>
        <v>121.76025790196356</v>
      </c>
    </row>
    <row r="780" spans="2:7" hidden="1" x14ac:dyDescent="0.3">
      <c r="B780" s="3">
        <v>774</v>
      </c>
      <c r="C780" s="64">
        <v>45623004</v>
      </c>
      <c r="D780" s="48">
        <v>128905</v>
      </c>
      <c r="E780" s="38">
        <f t="shared" si="29"/>
        <v>6.6552222623780271</v>
      </c>
      <c r="F780" s="36">
        <f>SUM(E$7:E780)</f>
        <v>2441.8603803016495</v>
      </c>
      <c r="G780" s="36">
        <f t="shared" si="30"/>
        <v>122.09301901508248</v>
      </c>
    </row>
    <row r="781" spans="2:7" hidden="1" x14ac:dyDescent="0.3">
      <c r="B781" s="3">
        <v>775</v>
      </c>
      <c r="C781" s="64">
        <v>45752119</v>
      </c>
      <c r="D781" s="48">
        <v>129115</v>
      </c>
      <c r="E781" s="38">
        <f t="shared" si="29"/>
        <v>6.6660643295988438</v>
      </c>
      <c r="F781" s="36">
        <f>SUM(E$7:E781)</f>
        <v>2448.5264446312485</v>
      </c>
      <c r="G781" s="36">
        <f t="shared" si="30"/>
        <v>122.42632223156242</v>
      </c>
    </row>
    <row r="782" spans="2:7" hidden="1" x14ac:dyDescent="0.3">
      <c r="B782" s="3">
        <v>776</v>
      </c>
      <c r="C782" s="64">
        <v>45881444</v>
      </c>
      <c r="D782" s="48">
        <v>129325</v>
      </c>
      <c r="E782" s="38">
        <f t="shared" si="29"/>
        <v>6.6769063968196605</v>
      </c>
      <c r="F782" s="36">
        <f>SUM(E$7:E782)</f>
        <v>2455.203351028068</v>
      </c>
      <c r="G782" s="36">
        <f t="shared" si="30"/>
        <v>122.7601675514034</v>
      </c>
    </row>
    <row r="783" spans="2:7" hidden="1" x14ac:dyDescent="0.3">
      <c r="B783" s="3">
        <v>777</v>
      </c>
      <c r="C783" s="64">
        <v>46010979</v>
      </c>
      <c r="D783" s="48">
        <v>129535</v>
      </c>
      <c r="E783" s="38">
        <f t="shared" si="29"/>
        <v>6.6877484640404772</v>
      </c>
      <c r="F783" s="36">
        <f>SUM(E$7:E783)</f>
        <v>2461.8910994921084</v>
      </c>
      <c r="G783" s="36">
        <f t="shared" si="30"/>
        <v>123.09455497460542</v>
      </c>
    </row>
    <row r="784" spans="2:7" hidden="1" x14ac:dyDescent="0.3">
      <c r="B784" s="3">
        <v>778</v>
      </c>
      <c r="C784" s="64">
        <v>46140725</v>
      </c>
      <c r="D784" s="48">
        <v>129746</v>
      </c>
      <c r="E784" s="38">
        <f t="shared" si="29"/>
        <v>6.6986421601528212</v>
      </c>
      <c r="F784" s="36">
        <f>SUM(E$7:E784)</f>
        <v>2468.5897416522612</v>
      </c>
      <c r="G784" s="36">
        <f t="shared" si="30"/>
        <v>123.42948708261305</v>
      </c>
    </row>
    <row r="785" spans="2:7" hidden="1" x14ac:dyDescent="0.3">
      <c r="B785" s="3">
        <v>779</v>
      </c>
      <c r="C785" s="64">
        <v>46270681</v>
      </c>
      <c r="D785" s="48">
        <v>129956</v>
      </c>
      <c r="E785" s="38">
        <f t="shared" si="29"/>
        <v>6.7094842273736379</v>
      </c>
      <c r="F785" s="36">
        <f>SUM(E$7:E785)</f>
        <v>2475.2992258796348</v>
      </c>
      <c r="G785" s="36">
        <f t="shared" si="30"/>
        <v>123.76496129398174</v>
      </c>
    </row>
    <row r="786" spans="2:7" hidden="1" x14ac:dyDescent="0.3">
      <c r="B786" s="3">
        <v>780</v>
      </c>
      <c r="C786" s="64">
        <v>46400847</v>
      </c>
      <c r="D786" s="48">
        <v>130166</v>
      </c>
      <c r="E786" s="38">
        <f t="shared" si="29"/>
        <v>6.7203262945944546</v>
      </c>
      <c r="F786" s="36">
        <f>SUM(E$7:E786)</f>
        <v>2482.0195521742294</v>
      </c>
      <c r="G786" s="36">
        <f t="shared" si="30"/>
        <v>124.10097760871146</v>
      </c>
    </row>
    <row r="787" spans="2:7" hidden="1" x14ac:dyDescent="0.3">
      <c r="B787" s="3">
        <v>781</v>
      </c>
      <c r="C787" s="64">
        <v>46531224</v>
      </c>
      <c r="D787" s="48">
        <v>130377</v>
      </c>
      <c r="E787" s="38">
        <f t="shared" si="29"/>
        <v>6.7312199907067995</v>
      </c>
      <c r="F787" s="36">
        <f>SUM(E$7:E787)</f>
        <v>2488.7507721649363</v>
      </c>
      <c r="G787" s="36">
        <f t="shared" si="30"/>
        <v>124.43753860824683</v>
      </c>
    </row>
    <row r="788" spans="2:7" hidden="1" x14ac:dyDescent="0.3">
      <c r="B788" s="3">
        <v>782</v>
      </c>
      <c r="C788" s="64">
        <v>46661812</v>
      </c>
      <c r="D788" s="48">
        <v>130588</v>
      </c>
      <c r="E788" s="38">
        <f t="shared" si="29"/>
        <v>6.7421136868191436</v>
      </c>
      <c r="F788" s="36">
        <f>SUM(E$7:E788)</f>
        <v>2495.4928858517555</v>
      </c>
      <c r="G788" s="36">
        <f t="shared" si="30"/>
        <v>124.77464429258777</v>
      </c>
    </row>
    <row r="789" spans="2:7" hidden="1" x14ac:dyDescent="0.3">
      <c r="B789" s="3">
        <v>783</v>
      </c>
      <c r="C789" s="64">
        <v>46792611</v>
      </c>
      <c r="D789" s="48">
        <v>130799</v>
      </c>
      <c r="E789" s="38">
        <f t="shared" si="29"/>
        <v>6.7530073829314885</v>
      </c>
      <c r="F789" s="36">
        <f>SUM(E$7:E789)</f>
        <v>2502.2458932346872</v>
      </c>
      <c r="G789" s="36">
        <f t="shared" si="30"/>
        <v>125.11229466173435</v>
      </c>
    </row>
    <row r="790" spans="2:7" hidden="1" x14ac:dyDescent="0.3">
      <c r="B790" s="3">
        <v>784</v>
      </c>
      <c r="C790" s="64">
        <v>46923621</v>
      </c>
      <c r="D790" s="48">
        <v>131010</v>
      </c>
      <c r="E790" s="38">
        <f t="shared" si="29"/>
        <v>6.7639010790438325</v>
      </c>
      <c r="F790" s="36">
        <f>SUM(E$7:E790)</f>
        <v>2509.0097943137312</v>
      </c>
      <c r="G790" s="36">
        <f t="shared" si="30"/>
        <v>125.45048971568656</v>
      </c>
    </row>
    <row r="791" spans="2:7" hidden="1" x14ac:dyDescent="0.3">
      <c r="B791" s="3">
        <v>785</v>
      </c>
      <c r="C791" s="64">
        <v>47054842</v>
      </c>
      <c r="D791" s="48">
        <v>131221</v>
      </c>
      <c r="E791" s="38">
        <f t="shared" si="29"/>
        <v>6.7747947751561775</v>
      </c>
      <c r="F791" s="36">
        <f>SUM(E$7:E791)</f>
        <v>2515.7845890888875</v>
      </c>
      <c r="G791" s="36">
        <f t="shared" si="30"/>
        <v>125.78922945444438</v>
      </c>
    </row>
    <row r="792" spans="2:7" hidden="1" x14ac:dyDescent="0.3">
      <c r="B792" s="3">
        <v>786</v>
      </c>
      <c r="C792" s="64">
        <v>47186274</v>
      </c>
      <c r="D792" s="48">
        <v>131432</v>
      </c>
      <c r="E792" s="38">
        <f t="shared" si="29"/>
        <v>6.7856884712685215</v>
      </c>
      <c r="F792" s="36">
        <f>SUM(E$7:E792)</f>
        <v>2522.5702775601562</v>
      </c>
      <c r="G792" s="36">
        <f t="shared" si="30"/>
        <v>126.12851387800781</v>
      </c>
    </row>
    <row r="793" spans="2:7" hidden="1" x14ac:dyDescent="0.3">
      <c r="B793" s="3">
        <v>787</v>
      </c>
      <c r="C793" s="64">
        <v>47317917</v>
      </c>
      <c r="D793" s="48">
        <v>131643</v>
      </c>
      <c r="E793" s="38">
        <f t="shared" si="29"/>
        <v>6.7965821673808664</v>
      </c>
      <c r="F793" s="36">
        <f>SUM(E$7:E793)</f>
        <v>2529.3668597275373</v>
      </c>
      <c r="G793" s="36">
        <f t="shared" si="30"/>
        <v>126.46834298637687</v>
      </c>
    </row>
    <row r="794" spans="2:7" hidden="1" x14ac:dyDescent="0.3">
      <c r="B794" s="3">
        <v>788</v>
      </c>
      <c r="C794" s="64">
        <v>47449771</v>
      </c>
      <c r="D794" s="48">
        <v>131854</v>
      </c>
      <c r="E794" s="38">
        <f t="shared" si="29"/>
        <v>6.8074758634932104</v>
      </c>
      <c r="F794" s="36">
        <f>SUM(E$7:E794)</f>
        <v>2536.1743355910307</v>
      </c>
      <c r="G794" s="36">
        <f t="shared" si="30"/>
        <v>126.80871677955153</v>
      </c>
    </row>
    <row r="795" spans="2:7" hidden="1" x14ac:dyDescent="0.3">
      <c r="B795" s="3">
        <v>789</v>
      </c>
      <c r="C795" s="64">
        <v>47581837</v>
      </c>
      <c r="D795" s="48">
        <v>132066</v>
      </c>
      <c r="E795" s="38">
        <f t="shared" si="29"/>
        <v>6.8184211884970827</v>
      </c>
      <c r="F795" s="36">
        <f>SUM(E$7:E795)</f>
        <v>2542.992756779528</v>
      </c>
      <c r="G795" s="36">
        <f t="shared" si="30"/>
        <v>127.14963783897639</v>
      </c>
    </row>
    <row r="796" spans="2:7" hidden="1" x14ac:dyDescent="0.3">
      <c r="B796" s="3">
        <v>790</v>
      </c>
      <c r="C796" s="64">
        <v>47714115</v>
      </c>
      <c r="D796" s="48">
        <v>132278</v>
      </c>
      <c r="E796" s="38">
        <f t="shared" si="29"/>
        <v>6.8293665135009549</v>
      </c>
      <c r="F796" s="36">
        <f>SUM(E$7:E796)</f>
        <v>2549.8221232930291</v>
      </c>
      <c r="G796" s="36">
        <f t="shared" si="30"/>
        <v>127.49110616465146</v>
      </c>
    </row>
    <row r="797" spans="2:7" hidden="1" x14ac:dyDescent="0.3">
      <c r="B797" s="3">
        <v>791</v>
      </c>
      <c r="C797" s="64">
        <v>47846604</v>
      </c>
      <c r="D797" s="48">
        <v>132489</v>
      </c>
      <c r="E797" s="38">
        <f t="shared" si="29"/>
        <v>6.8402602096132998</v>
      </c>
      <c r="F797" s="36">
        <f>SUM(E$7:E797)</f>
        <v>2556.6623835026426</v>
      </c>
      <c r="G797" s="36">
        <f t="shared" si="30"/>
        <v>127.83311917513214</v>
      </c>
    </row>
    <row r="798" spans="2:7" hidden="1" x14ac:dyDescent="0.3">
      <c r="B798" s="3">
        <v>792</v>
      </c>
      <c r="C798" s="64">
        <v>47979305</v>
      </c>
      <c r="D798" s="48">
        <v>132701</v>
      </c>
      <c r="E798" s="38">
        <f t="shared" si="29"/>
        <v>6.8512055346171721</v>
      </c>
      <c r="F798" s="36">
        <f>SUM(E$7:E798)</f>
        <v>2563.5135890372599</v>
      </c>
      <c r="G798" s="36">
        <f t="shared" si="30"/>
        <v>128.175679451863</v>
      </c>
    </row>
    <row r="799" spans="2:7" hidden="1" x14ac:dyDescent="0.3">
      <c r="B799" s="3">
        <v>793</v>
      </c>
      <c r="C799" s="64">
        <v>48112218</v>
      </c>
      <c r="D799" s="48">
        <v>132913</v>
      </c>
      <c r="E799" s="38">
        <f t="shared" si="29"/>
        <v>6.8621508596210443</v>
      </c>
      <c r="F799" s="36">
        <f>SUM(E$7:E799)</f>
        <v>2570.375739896881</v>
      </c>
      <c r="G799" s="36">
        <f t="shared" si="30"/>
        <v>128.51878699484405</v>
      </c>
    </row>
    <row r="800" spans="2:7" hidden="1" x14ac:dyDescent="0.3">
      <c r="B800" s="3">
        <v>794</v>
      </c>
      <c r="C800" s="64">
        <v>48245343</v>
      </c>
      <c r="D800" s="48">
        <v>133125</v>
      </c>
      <c r="E800" s="38">
        <f t="shared" si="29"/>
        <v>6.8730961846249157</v>
      </c>
      <c r="F800" s="36">
        <f>SUM(E$7:E800)</f>
        <v>2577.2488360815059</v>
      </c>
      <c r="G800" s="36">
        <f t="shared" si="30"/>
        <v>128.8624418040753</v>
      </c>
    </row>
    <row r="801" spans="2:7" hidden="1" x14ac:dyDescent="0.3">
      <c r="B801" s="3">
        <v>795</v>
      </c>
      <c r="C801" s="64">
        <v>48378680</v>
      </c>
      <c r="D801" s="48">
        <v>133337</v>
      </c>
      <c r="E801" s="38">
        <f t="shared" si="29"/>
        <v>6.8840415096287879</v>
      </c>
      <c r="F801" s="36">
        <f>SUM(E$7:E801)</f>
        <v>2584.1328775911347</v>
      </c>
      <c r="G801" s="36">
        <f t="shared" si="30"/>
        <v>129.20664387955674</v>
      </c>
    </row>
    <row r="802" spans="2:7" hidden="1" x14ac:dyDescent="0.3">
      <c r="B802" s="3">
        <v>796</v>
      </c>
      <c r="C802" s="64">
        <v>48512230</v>
      </c>
      <c r="D802" s="48">
        <v>133550</v>
      </c>
      <c r="E802" s="38">
        <f t="shared" si="29"/>
        <v>6.8950384635241884</v>
      </c>
      <c r="F802" s="36">
        <f>SUM(E$7:E802)</f>
        <v>2591.0279160546588</v>
      </c>
      <c r="G802" s="36">
        <f t="shared" si="30"/>
        <v>129.55139580273294</v>
      </c>
    </row>
    <row r="803" spans="2:7" hidden="1" x14ac:dyDescent="0.3">
      <c r="B803" s="3">
        <v>797</v>
      </c>
      <c r="C803" s="64">
        <v>48645992</v>
      </c>
      <c r="D803" s="48">
        <v>133762</v>
      </c>
      <c r="E803" s="38">
        <f t="shared" si="29"/>
        <v>6.9059837885280606</v>
      </c>
      <c r="F803" s="36">
        <f>SUM(E$7:E803)</f>
        <v>2597.9338998431867</v>
      </c>
      <c r="G803" s="36">
        <f t="shared" si="30"/>
        <v>129.89669499215933</v>
      </c>
    </row>
    <row r="804" spans="2:7" hidden="1" x14ac:dyDescent="0.3">
      <c r="B804" s="3">
        <v>798</v>
      </c>
      <c r="C804" s="64">
        <v>48779967</v>
      </c>
      <c r="D804" s="48">
        <v>133975</v>
      </c>
      <c r="E804" s="38">
        <f t="shared" si="29"/>
        <v>6.9169807424234602</v>
      </c>
      <c r="F804" s="36">
        <f>SUM(E$7:E804)</f>
        <v>2604.8508805856104</v>
      </c>
      <c r="G804" s="36">
        <f t="shared" si="30"/>
        <v>130.24254402928054</v>
      </c>
    </row>
    <row r="805" spans="2:7" hidden="1" x14ac:dyDescent="0.3">
      <c r="B805" s="3">
        <v>799</v>
      </c>
      <c r="C805" s="64">
        <v>48914154</v>
      </c>
      <c r="D805" s="48">
        <v>134187</v>
      </c>
      <c r="E805" s="38">
        <f t="shared" si="29"/>
        <v>6.9279260674273324</v>
      </c>
      <c r="F805" s="36">
        <f>SUM(E$7:E805)</f>
        <v>2611.7788066530379</v>
      </c>
      <c r="G805" s="36">
        <f t="shared" si="30"/>
        <v>130.5889403326519</v>
      </c>
    </row>
    <row r="806" spans="2:7" x14ac:dyDescent="0.3">
      <c r="B806" s="54">
        <v>800</v>
      </c>
      <c r="C806" s="65">
        <v>49048554</v>
      </c>
      <c r="D806" s="55">
        <v>134400</v>
      </c>
      <c r="E806" s="56">
        <f t="shared" si="29"/>
        <v>6.938923021322732</v>
      </c>
      <c r="F806" s="53">
        <f>SUM(E$7:E806)</f>
        <v>2618.7177296743607</v>
      </c>
      <c r="G806" s="53">
        <f t="shared" si="30"/>
        <v>130.93588648371804</v>
      </c>
    </row>
    <row r="807" spans="2:7" hidden="1" x14ac:dyDescent="0.3">
      <c r="B807" s="3">
        <v>801</v>
      </c>
      <c r="C807" s="64">
        <v>49183167</v>
      </c>
      <c r="D807" s="48">
        <v>134613</v>
      </c>
      <c r="E807" s="77">
        <f>D807/($K$30+$O$88)</f>
        <v>6.8498371667005902</v>
      </c>
      <c r="F807" s="36">
        <f>SUM(E$7:E807)</f>
        <v>2625.5675668410613</v>
      </c>
      <c r="G807" s="36">
        <f t="shared" si="30"/>
        <v>131.27837834205306</v>
      </c>
    </row>
    <row r="808" spans="2:7" hidden="1" x14ac:dyDescent="0.3">
      <c r="B808" s="3">
        <v>802</v>
      </c>
      <c r="C808" s="64">
        <v>49317993</v>
      </c>
      <c r="D808" s="48">
        <v>134826</v>
      </c>
      <c r="E808" s="38">
        <f>D808/($K$30+$O$88)</f>
        <v>6.8606757581925502</v>
      </c>
      <c r="F808" s="36">
        <f>SUM(E$7:E808)</f>
        <v>2632.4282425992537</v>
      </c>
      <c r="G808" s="36">
        <f t="shared" si="30"/>
        <v>131.62141212996266</v>
      </c>
    </row>
    <row r="809" spans="2:7" hidden="1" x14ac:dyDescent="0.3">
      <c r="B809" s="3">
        <v>803</v>
      </c>
      <c r="C809" s="64">
        <v>49453032</v>
      </c>
      <c r="D809" s="48">
        <v>135039</v>
      </c>
      <c r="E809" s="38">
        <f t="shared" ref="E809:E856" si="31">D809/($K$30+$O$88)</f>
        <v>6.8715143496845101</v>
      </c>
      <c r="F809" s="36">
        <f>SUM(E$7:E809)</f>
        <v>2639.2997569489385</v>
      </c>
      <c r="G809" s="36">
        <f t="shared" si="30"/>
        <v>131.96498784744693</v>
      </c>
    </row>
    <row r="810" spans="2:7" hidden="1" x14ac:dyDescent="0.3">
      <c r="B810" s="3">
        <v>804</v>
      </c>
      <c r="C810" s="64">
        <v>49588284</v>
      </c>
      <c r="D810" s="48">
        <v>135252</v>
      </c>
      <c r="E810" s="38">
        <f t="shared" si="31"/>
        <v>6.882352941176471</v>
      </c>
      <c r="F810" s="36">
        <f>SUM(E$7:E810)</f>
        <v>2646.182109890115</v>
      </c>
      <c r="G810" s="36">
        <f t="shared" si="30"/>
        <v>132.30910549450576</v>
      </c>
    </row>
    <row r="811" spans="2:7" hidden="1" x14ac:dyDescent="0.3">
      <c r="B811" s="3">
        <v>805</v>
      </c>
      <c r="C811" s="64">
        <v>49723749</v>
      </c>
      <c r="D811" s="48">
        <v>135465</v>
      </c>
      <c r="E811" s="38">
        <f t="shared" si="31"/>
        <v>6.893191532668431</v>
      </c>
      <c r="F811" s="36">
        <f>SUM(E$7:E811)</f>
        <v>2653.0753014227835</v>
      </c>
      <c r="G811" s="36">
        <f t="shared" si="30"/>
        <v>132.65376507113916</v>
      </c>
    </row>
    <row r="812" spans="2:7" hidden="1" x14ac:dyDescent="0.3">
      <c r="B812" s="3">
        <v>806</v>
      </c>
      <c r="C812" s="64">
        <v>49859428</v>
      </c>
      <c r="D812" s="48">
        <v>135679</v>
      </c>
      <c r="E812" s="38">
        <f t="shared" si="31"/>
        <v>6.9040810095664567</v>
      </c>
      <c r="F812" s="36">
        <f>SUM(E$7:E812)</f>
        <v>2659.9793824323501</v>
      </c>
      <c r="G812" s="36">
        <f t="shared" si="30"/>
        <v>132.99896912161751</v>
      </c>
    </row>
    <row r="813" spans="2:7" hidden="1" x14ac:dyDescent="0.3">
      <c r="B813" s="3">
        <v>807</v>
      </c>
      <c r="C813" s="64">
        <v>49995320</v>
      </c>
      <c r="D813" s="48">
        <v>135892</v>
      </c>
      <c r="E813" s="38">
        <f t="shared" si="31"/>
        <v>6.9149196010584166</v>
      </c>
      <c r="F813" s="36">
        <f>SUM(E$7:E813)</f>
        <v>2666.8943020334086</v>
      </c>
      <c r="G813" s="36">
        <f t="shared" si="30"/>
        <v>133.34471510167043</v>
      </c>
    </row>
    <row r="814" spans="2:7" hidden="1" x14ac:dyDescent="0.3">
      <c r="B814" s="3">
        <v>808</v>
      </c>
      <c r="C814" s="64">
        <v>50131426</v>
      </c>
      <c r="D814" s="48">
        <v>136106</v>
      </c>
      <c r="E814" s="38">
        <f t="shared" si="31"/>
        <v>6.9258090779564423</v>
      </c>
      <c r="F814" s="36">
        <f>SUM(E$7:E814)</f>
        <v>2673.8201111113649</v>
      </c>
      <c r="G814" s="36">
        <f t="shared" si="30"/>
        <v>133.69100555556824</v>
      </c>
    </row>
    <row r="815" spans="2:7" hidden="1" x14ac:dyDescent="0.3">
      <c r="B815" s="3">
        <v>809</v>
      </c>
      <c r="C815" s="64">
        <v>50267746</v>
      </c>
      <c r="D815" s="48">
        <v>136320</v>
      </c>
      <c r="E815" s="38">
        <f t="shared" si="31"/>
        <v>6.936698554854468</v>
      </c>
      <c r="F815" s="36">
        <f>SUM(E$7:E815)</f>
        <v>2680.7568096662194</v>
      </c>
      <c r="G815" s="36">
        <f t="shared" si="30"/>
        <v>134.03784048331096</v>
      </c>
    </row>
    <row r="816" spans="2:7" hidden="1" x14ac:dyDescent="0.3">
      <c r="B816" s="3">
        <v>810</v>
      </c>
      <c r="C816" s="64">
        <v>50404280</v>
      </c>
      <c r="D816" s="48">
        <v>136534</v>
      </c>
      <c r="E816" s="38">
        <f t="shared" si="31"/>
        <v>6.9475880317524936</v>
      </c>
      <c r="F816" s="36">
        <f>SUM(E$7:E816)</f>
        <v>2687.7043976979717</v>
      </c>
      <c r="G816" s="36">
        <f t="shared" si="30"/>
        <v>134.38521988489859</v>
      </c>
    </row>
    <row r="817" spans="2:7" hidden="1" x14ac:dyDescent="0.3">
      <c r="B817" s="3">
        <v>811</v>
      </c>
      <c r="C817" s="64">
        <v>50541028</v>
      </c>
      <c r="D817" s="48">
        <v>136748</v>
      </c>
      <c r="E817" s="38">
        <f t="shared" si="31"/>
        <v>6.9584775086505193</v>
      </c>
      <c r="F817" s="36">
        <f>SUM(E$7:E817)</f>
        <v>2694.6628752066222</v>
      </c>
      <c r="G817" s="36">
        <f t="shared" si="30"/>
        <v>134.7331437603311</v>
      </c>
    </row>
    <row r="818" spans="2:7" hidden="1" x14ac:dyDescent="0.3">
      <c r="B818" s="3">
        <v>812</v>
      </c>
      <c r="C818" s="64">
        <v>50677990</v>
      </c>
      <c r="D818" s="48">
        <v>136962</v>
      </c>
      <c r="E818" s="38">
        <f t="shared" si="31"/>
        <v>6.9693669855485449</v>
      </c>
      <c r="F818" s="36">
        <f>SUM(E$7:E818)</f>
        <v>2701.6322421921709</v>
      </c>
      <c r="G818" s="36">
        <f t="shared" si="30"/>
        <v>135.08161210960856</v>
      </c>
    </row>
    <row r="819" spans="2:7" hidden="1" x14ac:dyDescent="0.3">
      <c r="B819" s="3">
        <v>813</v>
      </c>
      <c r="C819" s="64">
        <v>50815166</v>
      </c>
      <c r="D819" s="48">
        <v>137176</v>
      </c>
      <c r="E819" s="38">
        <f t="shared" si="31"/>
        <v>6.9802564624465706</v>
      </c>
      <c r="F819" s="36">
        <f>SUM(E$7:E819)</f>
        <v>2708.6124986546174</v>
      </c>
      <c r="G819" s="36">
        <f t="shared" si="30"/>
        <v>135.43062493273086</v>
      </c>
    </row>
    <row r="820" spans="2:7" hidden="1" x14ac:dyDescent="0.3">
      <c r="B820" s="3">
        <v>814</v>
      </c>
      <c r="C820" s="64">
        <v>50952556</v>
      </c>
      <c r="D820" s="48">
        <v>137390</v>
      </c>
      <c r="E820" s="38">
        <f t="shared" si="31"/>
        <v>6.9911459393445963</v>
      </c>
      <c r="F820" s="36">
        <f>SUM(E$7:E820)</f>
        <v>2715.6036445939621</v>
      </c>
      <c r="G820" s="36">
        <f t="shared" si="30"/>
        <v>135.78018222969808</v>
      </c>
    </row>
    <row r="821" spans="2:7" hidden="1" x14ac:dyDescent="0.3">
      <c r="B821" s="3">
        <v>815</v>
      </c>
      <c r="C821" s="64">
        <v>51090161</v>
      </c>
      <c r="D821" s="48">
        <v>137605</v>
      </c>
      <c r="E821" s="38">
        <f t="shared" si="31"/>
        <v>7.0020863016486867</v>
      </c>
      <c r="F821" s="36">
        <f>SUM(E$7:E821)</f>
        <v>2722.605730895611</v>
      </c>
      <c r="G821" s="36">
        <f t="shared" si="30"/>
        <v>136.13028654478055</v>
      </c>
    </row>
    <row r="822" spans="2:7" hidden="1" x14ac:dyDescent="0.3">
      <c r="B822" s="3">
        <v>816</v>
      </c>
      <c r="C822" s="64">
        <v>51227980</v>
      </c>
      <c r="D822" s="48">
        <v>137819</v>
      </c>
      <c r="E822" s="38">
        <f t="shared" si="31"/>
        <v>7.0129757785467124</v>
      </c>
      <c r="F822" s="36">
        <f>SUM(E$7:E822)</f>
        <v>2729.6187066741577</v>
      </c>
      <c r="G822" s="36">
        <f t="shared" si="30"/>
        <v>136.48093533370789</v>
      </c>
    </row>
    <row r="823" spans="2:7" hidden="1" x14ac:dyDescent="0.3">
      <c r="B823" s="3">
        <v>817</v>
      </c>
      <c r="C823" s="64">
        <v>51366014</v>
      </c>
      <c r="D823" s="48">
        <v>138034</v>
      </c>
      <c r="E823" s="38">
        <f t="shared" si="31"/>
        <v>7.0239161408508037</v>
      </c>
      <c r="F823" s="36">
        <f>SUM(E$7:E823)</f>
        <v>2736.6426228150085</v>
      </c>
      <c r="G823" s="36">
        <f t="shared" si="30"/>
        <v>136.83213114075042</v>
      </c>
    </row>
    <row r="824" spans="2:7" hidden="1" x14ac:dyDescent="0.3">
      <c r="B824" s="3">
        <v>818</v>
      </c>
      <c r="C824" s="64">
        <v>51504263</v>
      </c>
      <c r="D824" s="48">
        <v>138249</v>
      </c>
      <c r="E824" s="38">
        <f t="shared" si="31"/>
        <v>7.0348565031548951</v>
      </c>
      <c r="F824" s="36">
        <f>SUM(E$7:E824)</f>
        <v>2743.6774793181635</v>
      </c>
      <c r="G824" s="36">
        <f t="shared" si="30"/>
        <v>137.18387396590816</v>
      </c>
    </row>
    <row r="825" spans="2:7" hidden="1" x14ac:dyDescent="0.3">
      <c r="B825" s="3">
        <v>819</v>
      </c>
      <c r="C825" s="64">
        <v>51642726</v>
      </c>
      <c r="D825" s="48">
        <v>138463</v>
      </c>
      <c r="E825" s="38">
        <f t="shared" si="31"/>
        <v>7.0457459800529207</v>
      </c>
      <c r="F825" s="36">
        <f>SUM(E$7:E825)</f>
        <v>2750.7232252982162</v>
      </c>
      <c r="G825" s="36">
        <f t="shared" si="30"/>
        <v>137.53616126491082</v>
      </c>
    </row>
    <row r="826" spans="2:7" hidden="1" x14ac:dyDescent="0.3">
      <c r="B826" s="3">
        <v>820</v>
      </c>
      <c r="C826" s="64">
        <v>51781404</v>
      </c>
      <c r="D826" s="48">
        <v>138678</v>
      </c>
      <c r="E826" s="38">
        <f t="shared" si="31"/>
        <v>7.0566863423570121</v>
      </c>
      <c r="F826" s="36">
        <f>SUM(E$7:E826)</f>
        <v>2757.7799116405731</v>
      </c>
      <c r="G826" s="36">
        <f t="shared" si="30"/>
        <v>137.88899558202866</v>
      </c>
    </row>
    <row r="827" spans="2:7" hidden="1" x14ac:dyDescent="0.3">
      <c r="B827" s="3">
        <v>821</v>
      </c>
      <c r="C827" s="64">
        <v>51920298</v>
      </c>
      <c r="D827" s="48">
        <v>138894</v>
      </c>
      <c r="E827" s="38">
        <f t="shared" si="31"/>
        <v>7.0676775900671691</v>
      </c>
      <c r="F827" s="36">
        <f>SUM(E$7:E827)</f>
        <v>2764.8475892306401</v>
      </c>
      <c r="G827" s="36">
        <f t="shared" si="30"/>
        <v>138.24237946153201</v>
      </c>
    </row>
    <row r="828" spans="2:7" hidden="1" x14ac:dyDescent="0.3">
      <c r="B828" s="3">
        <v>822</v>
      </c>
      <c r="C828" s="64">
        <v>52059407</v>
      </c>
      <c r="D828" s="48">
        <v>139109</v>
      </c>
      <c r="E828" s="38">
        <f t="shared" si="31"/>
        <v>7.0786179523712596</v>
      </c>
      <c r="F828" s="36">
        <f>SUM(E$7:E828)</f>
        <v>2771.9262071830112</v>
      </c>
      <c r="G828" s="36">
        <f t="shared" si="30"/>
        <v>138.59631035915055</v>
      </c>
    </row>
    <row r="829" spans="2:7" hidden="1" x14ac:dyDescent="0.3">
      <c r="B829" s="3">
        <v>823</v>
      </c>
      <c r="C829" s="64">
        <v>52198731</v>
      </c>
      <c r="D829" s="48">
        <v>139324</v>
      </c>
      <c r="E829" s="38">
        <f t="shared" si="31"/>
        <v>7.0895583146753509</v>
      </c>
      <c r="F829" s="36">
        <f>SUM(E$7:E829)</f>
        <v>2779.0157654976865</v>
      </c>
      <c r="G829" s="36">
        <f t="shared" si="30"/>
        <v>138.95078827488433</v>
      </c>
    </row>
    <row r="830" spans="2:7" hidden="1" x14ac:dyDescent="0.3">
      <c r="B830" s="3">
        <v>824</v>
      </c>
      <c r="C830" s="64">
        <v>52338270</v>
      </c>
      <c r="D830" s="48">
        <v>139539</v>
      </c>
      <c r="E830" s="38">
        <f t="shared" si="31"/>
        <v>7.1004986769794423</v>
      </c>
      <c r="F830" s="36">
        <f>SUM(E$7:E830)</f>
        <v>2786.116264174666</v>
      </c>
      <c r="G830" s="36">
        <f t="shared" si="30"/>
        <v>139.3058132087333</v>
      </c>
    </row>
    <row r="831" spans="2:7" hidden="1" x14ac:dyDescent="0.3">
      <c r="B831" s="3">
        <v>825</v>
      </c>
      <c r="C831" s="64">
        <v>52478025</v>
      </c>
      <c r="D831" s="48">
        <v>139755</v>
      </c>
      <c r="E831" s="38">
        <f t="shared" si="31"/>
        <v>7.1114899246895993</v>
      </c>
      <c r="F831" s="36">
        <f>SUM(E$7:E831)</f>
        <v>2793.2277540993555</v>
      </c>
      <c r="G831" s="36">
        <f t="shared" si="30"/>
        <v>139.66138770496775</v>
      </c>
    </row>
    <row r="832" spans="2:7" hidden="1" x14ac:dyDescent="0.3">
      <c r="B832" s="3">
        <v>826</v>
      </c>
      <c r="C832" s="64">
        <v>52617996</v>
      </c>
      <c r="D832" s="48">
        <v>139971</v>
      </c>
      <c r="E832" s="38">
        <f t="shared" si="31"/>
        <v>7.1224811723997554</v>
      </c>
      <c r="F832" s="36">
        <f>SUM(E$7:E832)</f>
        <v>2800.3502352717551</v>
      </c>
      <c r="G832" s="36">
        <f t="shared" si="30"/>
        <v>140.01751176358775</v>
      </c>
    </row>
    <row r="833" spans="2:7" hidden="1" x14ac:dyDescent="0.3">
      <c r="B833" s="3">
        <v>827</v>
      </c>
      <c r="C833" s="64">
        <v>52758182</v>
      </c>
      <c r="D833" s="48">
        <v>140186</v>
      </c>
      <c r="E833" s="38">
        <f t="shared" si="31"/>
        <v>7.1334215347038468</v>
      </c>
      <c r="F833" s="36">
        <f>SUM(E$7:E833)</f>
        <v>2807.4836568064588</v>
      </c>
      <c r="G833" s="36">
        <f t="shared" si="30"/>
        <v>140.37418284032293</v>
      </c>
    </row>
    <row r="834" spans="2:7" hidden="1" x14ac:dyDescent="0.3">
      <c r="B834" s="3">
        <v>828</v>
      </c>
      <c r="C834" s="64">
        <v>52898584</v>
      </c>
      <c r="D834" s="48">
        <v>140402</v>
      </c>
      <c r="E834" s="38">
        <f t="shared" si="31"/>
        <v>7.1444127824140038</v>
      </c>
      <c r="F834" s="36">
        <f>SUM(E$7:E834)</f>
        <v>2814.6280695888727</v>
      </c>
      <c r="G834" s="36">
        <f t="shared" si="30"/>
        <v>140.73140347944363</v>
      </c>
    </row>
    <row r="835" spans="2:7" hidden="1" x14ac:dyDescent="0.3">
      <c r="B835" s="3">
        <v>829</v>
      </c>
      <c r="C835" s="64">
        <v>53039202</v>
      </c>
      <c r="D835" s="48">
        <v>140618</v>
      </c>
      <c r="E835" s="38">
        <f t="shared" si="31"/>
        <v>7.1554040301241608</v>
      </c>
      <c r="F835" s="36">
        <f>SUM(E$7:E835)</f>
        <v>2821.783473618997</v>
      </c>
      <c r="G835" s="36">
        <f t="shared" si="30"/>
        <v>141.08917368094984</v>
      </c>
    </row>
    <row r="836" spans="2:7" hidden="1" x14ac:dyDescent="0.3">
      <c r="B836" s="3">
        <v>830</v>
      </c>
      <c r="C836" s="64">
        <v>53180036</v>
      </c>
      <c r="D836" s="48">
        <v>140834</v>
      </c>
      <c r="E836" s="38">
        <f t="shared" si="31"/>
        <v>7.166395277834317</v>
      </c>
      <c r="F836" s="36">
        <f>SUM(E$7:E836)</f>
        <v>2828.9498688968315</v>
      </c>
      <c r="G836" s="36">
        <f t="shared" si="30"/>
        <v>141.44749344484157</v>
      </c>
    </row>
    <row r="837" spans="2:7" hidden="1" x14ac:dyDescent="0.3">
      <c r="B837" s="3">
        <v>831</v>
      </c>
      <c r="C837" s="64">
        <v>53321087</v>
      </c>
      <c r="D837" s="48">
        <v>141051</v>
      </c>
      <c r="E837" s="38">
        <f t="shared" si="31"/>
        <v>7.1774374109505397</v>
      </c>
      <c r="F837" s="36">
        <f>SUM(E$7:E837)</f>
        <v>2836.127306307782</v>
      </c>
      <c r="G837" s="36">
        <f t="shared" si="30"/>
        <v>141.80636531538912</v>
      </c>
    </row>
    <row r="838" spans="2:7" hidden="1" x14ac:dyDescent="0.3">
      <c r="B838" s="3">
        <v>832</v>
      </c>
      <c r="C838" s="64">
        <v>53462354</v>
      </c>
      <c r="D838" s="48">
        <v>141267</v>
      </c>
      <c r="E838" s="38">
        <f t="shared" si="31"/>
        <v>7.1884286586606958</v>
      </c>
      <c r="F838" s="36">
        <f>SUM(E$7:E838)</f>
        <v>2843.3157349664425</v>
      </c>
      <c r="G838" s="36">
        <f t="shared" si="30"/>
        <v>142.16578674832215</v>
      </c>
    </row>
    <row r="839" spans="2:7" hidden="1" x14ac:dyDescent="0.3">
      <c r="B839" s="3">
        <v>833</v>
      </c>
      <c r="C839" s="64">
        <v>53603837</v>
      </c>
      <c r="D839" s="48">
        <v>141483</v>
      </c>
      <c r="E839" s="38">
        <f t="shared" si="31"/>
        <v>7.1994199063708528</v>
      </c>
      <c r="F839" s="36">
        <f>SUM(E$7:E839)</f>
        <v>2850.5151548728136</v>
      </c>
      <c r="G839" s="36">
        <f t="shared" ref="G839:G902" si="32">F839/B$3*5</f>
        <v>142.52575774364067</v>
      </c>
    </row>
    <row r="840" spans="2:7" hidden="1" x14ac:dyDescent="0.3">
      <c r="B840" s="3">
        <v>834</v>
      </c>
      <c r="C840" s="64">
        <v>53745537</v>
      </c>
      <c r="D840" s="48">
        <v>141700</v>
      </c>
      <c r="E840" s="38">
        <f t="shared" si="31"/>
        <v>7.2104620394870755</v>
      </c>
      <c r="F840" s="36">
        <f>SUM(E$7:E840)</f>
        <v>2857.7256169123007</v>
      </c>
      <c r="G840" s="36">
        <f t="shared" si="32"/>
        <v>142.88628084561503</v>
      </c>
    </row>
    <row r="841" spans="2:7" hidden="1" x14ac:dyDescent="0.3">
      <c r="B841" s="3">
        <v>835</v>
      </c>
      <c r="C841" s="64">
        <v>53887454</v>
      </c>
      <c r="D841" s="48">
        <v>141917</v>
      </c>
      <c r="E841" s="38">
        <f t="shared" si="31"/>
        <v>7.2215041726032974</v>
      </c>
      <c r="F841" s="36">
        <f>SUM(E$7:E841)</f>
        <v>2864.9471210849038</v>
      </c>
      <c r="G841" s="36">
        <f t="shared" si="32"/>
        <v>143.24735605424519</v>
      </c>
    </row>
    <row r="842" spans="2:7" hidden="1" x14ac:dyDescent="0.3">
      <c r="B842" s="3">
        <v>836</v>
      </c>
      <c r="C842" s="64">
        <v>54029587</v>
      </c>
      <c r="D842" s="48">
        <v>142133</v>
      </c>
      <c r="E842" s="38">
        <f t="shared" si="31"/>
        <v>7.2324954203134544</v>
      </c>
      <c r="F842" s="36">
        <f>SUM(E$7:E842)</f>
        <v>2872.1796165052174</v>
      </c>
      <c r="G842" s="36">
        <f t="shared" si="32"/>
        <v>143.60898082526086</v>
      </c>
    </row>
    <row r="843" spans="2:7" hidden="1" x14ac:dyDescent="0.3">
      <c r="B843" s="3">
        <v>837</v>
      </c>
      <c r="C843" s="64">
        <v>54171937</v>
      </c>
      <c r="D843" s="48">
        <v>142350</v>
      </c>
      <c r="E843" s="38">
        <f t="shared" si="31"/>
        <v>7.2435375534296762</v>
      </c>
      <c r="F843" s="36">
        <f>SUM(E$7:E843)</f>
        <v>2879.423154058647</v>
      </c>
      <c r="G843" s="36">
        <f t="shared" si="32"/>
        <v>143.97115770293235</v>
      </c>
    </row>
    <row r="844" spans="2:7" hidden="1" x14ac:dyDescent="0.3">
      <c r="B844" s="3">
        <v>838</v>
      </c>
      <c r="C844" s="64">
        <v>54314504</v>
      </c>
      <c r="D844" s="48">
        <v>142567</v>
      </c>
      <c r="E844" s="38">
        <f t="shared" si="31"/>
        <v>7.2545796865458989</v>
      </c>
      <c r="F844" s="36">
        <f>SUM(E$7:E844)</f>
        <v>2886.6777337451931</v>
      </c>
      <c r="G844" s="36">
        <f t="shared" si="32"/>
        <v>144.33388668725965</v>
      </c>
    </row>
    <row r="845" spans="2:7" hidden="1" x14ac:dyDescent="0.3">
      <c r="B845" s="3">
        <v>839</v>
      </c>
      <c r="C845" s="64">
        <v>54457288</v>
      </c>
      <c r="D845" s="48">
        <v>142784</v>
      </c>
      <c r="E845" s="38">
        <f t="shared" si="31"/>
        <v>7.2656218196621207</v>
      </c>
      <c r="F845" s="36">
        <f>SUM(E$7:E845)</f>
        <v>2893.9433555648552</v>
      </c>
      <c r="G845" s="36">
        <f t="shared" si="32"/>
        <v>144.69716777824277</v>
      </c>
    </row>
    <row r="846" spans="2:7" hidden="1" x14ac:dyDescent="0.3">
      <c r="B846" s="3">
        <v>840</v>
      </c>
      <c r="C846" s="64">
        <v>54600290</v>
      </c>
      <c r="D846" s="48">
        <v>143002</v>
      </c>
      <c r="E846" s="38">
        <f t="shared" si="31"/>
        <v>7.2767148381844091</v>
      </c>
      <c r="F846" s="36">
        <f>SUM(E$7:E846)</f>
        <v>2901.2200704030397</v>
      </c>
      <c r="G846" s="36">
        <f t="shared" si="32"/>
        <v>145.06100352015198</v>
      </c>
    </row>
    <row r="847" spans="2:7" hidden="1" x14ac:dyDescent="0.3">
      <c r="B847" s="3">
        <v>841</v>
      </c>
      <c r="C847" s="64">
        <v>54743509</v>
      </c>
      <c r="D847" s="48">
        <v>143219</v>
      </c>
      <c r="E847" s="38">
        <f t="shared" si="31"/>
        <v>7.2877569713006309</v>
      </c>
      <c r="F847" s="36">
        <f>SUM(E$7:E847)</f>
        <v>2908.5078273743402</v>
      </c>
      <c r="G847" s="36">
        <f t="shared" si="32"/>
        <v>145.42539136871702</v>
      </c>
    </row>
    <row r="848" spans="2:7" hidden="1" x14ac:dyDescent="0.3">
      <c r="B848" s="3">
        <v>842</v>
      </c>
      <c r="C848" s="64">
        <v>54886945</v>
      </c>
      <c r="D848" s="48">
        <v>143436</v>
      </c>
      <c r="E848" s="38">
        <f t="shared" si="31"/>
        <v>7.2987991044168536</v>
      </c>
      <c r="F848" s="36">
        <f>SUM(E$7:E848)</f>
        <v>2915.8066264787572</v>
      </c>
      <c r="G848" s="36">
        <f t="shared" si="32"/>
        <v>145.79033132393786</v>
      </c>
    </row>
    <row r="849" spans="2:7" hidden="1" x14ac:dyDescent="0.3">
      <c r="B849" s="3">
        <v>843</v>
      </c>
      <c r="C849" s="64">
        <v>55030599</v>
      </c>
      <c r="D849" s="48">
        <v>143654</v>
      </c>
      <c r="E849" s="38">
        <f t="shared" si="31"/>
        <v>7.3098921229391411</v>
      </c>
      <c r="F849" s="36">
        <f>SUM(E$7:E849)</f>
        <v>2923.1165186016965</v>
      </c>
      <c r="G849" s="36">
        <f t="shared" si="32"/>
        <v>146.15582593008483</v>
      </c>
    </row>
    <row r="850" spans="2:7" hidden="1" x14ac:dyDescent="0.3">
      <c r="B850" s="3">
        <v>844</v>
      </c>
      <c r="C850" s="64">
        <v>55174471</v>
      </c>
      <c r="D850" s="48">
        <v>143872</v>
      </c>
      <c r="E850" s="38">
        <f t="shared" si="31"/>
        <v>7.3209851414614286</v>
      </c>
      <c r="F850" s="36">
        <f>SUM(E$7:E850)</f>
        <v>2930.4375037431578</v>
      </c>
      <c r="G850" s="36">
        <f t="shared" si="32"/>
        <v>146.52187518715789</v>
      </c>
    </row>
    <row r="851" spans="2:7" hidden="1" x14ac:dyDescent="0.3">
      <c r="B851" s="3">
        <v>845</v>
      </c>
      <c r="C851" s="64">
        <v>55318560</v>
      </c>
      <c r="D851" s="48">
        <v>144089</v>
      </c>
      <c r="E851" s="38">
        <f t="shared" si="31"/>
        <v>7.3320272745776514</v>
      </c>
      <c r="F851" s="36">
        <f>SUM(E$7:E851)</f>
        <v>2937.7695310177355</v>
      </c>
      <c r="G851" s="36">
        <f t="shared" si="32"/>
        <v>146.88847655088676</v>
      </c>
    </row>
    <row r="852" spans="2:7" hidden="1" x14ac:dyDescent="0.3">
      <c r="B852" s="3">
        <v>846</v>
      </c>
      <c r="C852" s="64">
        <v>55462867</v>
      </c>
      <c r="D852" s="48">
        <v>144307</v>
      </c>
      <c r="E852" s="38">
        <f t="shared" si="31"/>
        <v>7.3431202930999389</v>
      </c>
      <c r="F852" s="36">
        <f>SUM(E$7:E852)</f>
        <v>2945.1126513108356</v>
      </c>
      <c r="G852" s="36">
        <f t="shared" si="32"/>
        <v>147.25563256554179</v>
      </c>
    </row>
    <row r="853" spans="2:7" hidden="1" x14ac:dyDescent="0.3">
      <c r="B853" s="3">
        <v>847</v>
      </c>
      <c r="C853" s="64">
        <v>55607392</v>
      </c>
      <c r="D853" s="48">
        <v>144525</v>
      </c>
      <c r="E853" s="38">
        <f t="shared" si="31"/>
        <v>7.3542133116222264</v>
      </c>
      <c r="F853" s="36">
        <f>SUM(E$7:E853)</f>
        <v>2952.4668646224577</v>
      </c>
      <c r="G853" s="36">
        <f t="shared" si="32"/>
        <v>147.62334323112287</v>
      </c>
    </row>
    <row r="854" spans="2:7" hidden="1" x14ac:dyDescent="0.3">
      <c r="B854" s="3">
        <v>848</v>
      </c>
      <c r="C854" s="64">
        <v>55752135</v>
      </c>
      <c r="D854" s="48">
        <v>144743</v>
      </c>
      <c r="E854" s="38">
        <f t="shared" si="31"/>
        <v>7.3653063301445147</v>
      </c>
      <c r="F854" s="36">
        <f>SUM(E$7:E854)</f>
        <v>2959.8321709526022</v>
      </c>
      <c r="G854" s="36">
        <f t="shared" si="32"/>
        <v>147.99160854763011</v>
      </c>
    </row>
    <row r="855" spans="2:7" hidden="1" x14ac:dyDescent="0.3">
      <c r="B855" s="3">
        <v>849</v>
      </c>
      <c r="C855" s="64">
        <v>55897097</v>
      </c>
      <c r="D855" s="48">
        <v>144962</v>
      </c>
      <c r="E855" s="38">
        <f t="shared" si="31"/>
        <v>7.3764502340728679</v>
      </c>
      <c r="F855" s="36">
        <f>SUM(E$7:E855)</f>
        <v>2967.2086211866749</v>
      </c>
      <c r="G855" s="36">
        <f t="shared" si="32"/>
        <v>148.36043105933373</v>
      </c>
    </row>
    <row r="856" spans="2:7" hidden="1" x14ac:dyDescent="0.3">
      <c r="B856" s="3">
        <v>850</v>
      </c>
      <c r="C856" s="64">
        <v>56042277</v>
      </c>
      <c r="D856" s="48">
        <v>145180</v>
      </c>
      <c r="E856" s="38">
        <f t="shared" si="31"/>
        <v>7.3875432525951554</v>
      </c>
      <c r="F856" s="36">
        <f>SUM(E$7:E856)</f>
        <v>2974.5961644392701</v>
      </c>
      <c r="G856" s="36">
        <f t="shared" si="32"/>
        <v>148.72980822196351</v>
      </c>
    </row>
    <row r="857" spans="2:7" hidden="1" x14ac:dyDescent="0.3">
      <c r="B857" s="3">
        <v>851</v>
      </c>
      <c r="C857" s="64">
        <v>56187675</v>
      </c>
      <c r="D857" s="48">
        <v>145398</v>
      </c>
      <c r="E857" s="77">
        <f>D857/($K$31+$O$91)</f>
        <v>7.2936042136945067</v>
      </c>
      <c r="F857" s="36">
        <f>SUM(E$7:E857)</f>
        <v>2981.8897686529644</v>
      </c>
      <c r="G857" s="36">
        <f t="shared" si="32"/>
        <v>149.09448843264823</v>
      </c>
    </row>
    <row r="858" spans="2:7" hidden="1" x14ac:dyDescent="0.3">
      <c r="B858" s="3">
        <v>852</v>
      </c>
      <c r="C858" s="64">
        <v>56333292</v>
      </c>
      <c r="D858" s="48">
        <v>145617</v>
      </c>
      <c r="E858" s="38">
        <f>D858/($K$31+$O$91)</f>
        <v>7.3045899172310005</v>
      </c>
      <c r="F858" s="36">
        <f>SUM(E$7:E858)</f>
        <v>2989.1943585701956</v>
      </c>
      <c r="G858" s="36">
        <f t="shared" si="32"/>
        <v>149.45971792850978</v>
      </c>
    </row>
    <row r="859" spans="2:7" hidden="1" x14ac:dyDescent="0.3">
      <c r="B859" s="3">
        <v>853</v>
      </c>
      <c r="C859" s="64">
        <v>56479128</v>
      </c>
      <c r="D859" s="48">
        <v>145836</v>
      </c>
      <c r="E859" s="38">
        <f t="shared" ref="E859:E906" si="33">D859/($K$31+$O$91)</f>
        <v>7.3155756207674942</v>
      </c>
      <c r="F859" s="36">
        <f>SUM(E$7:E859)</f>
        <v>2996.5099341909631</v>
      </c>
      <c r="G859" s="36">
        <f t="shared" si="32"/>
        <v>149.82549670954816</v>
      </c>
    </row>
    <row r="860" spans="2:7" hidden="1" x14ac:dyDescent="0.3">
      <c r="B860" s="3">
        <v>854</v>
      </c>
      <c r="C860" s="64">
        <v>56625183</v>
      </c>
      <c r="D860" s="48">
        <v>146055</v>
      </c>
      <c r="E860" s="38">
        <f t="shared" si="33"/>
        <v>7.326561324303988</v>
      </c>
      <c r="F860" s="36">
        <f>SUM(E$7:E860)</f>
        <v>3003.836495515267</v>
      </c>
      <c r="G860" s="36">
        <f t="shared" si="32"/>
        <v>150.19182477576334</v>
      </c>
    </row>
    <row r="861" spans="2:7" hidden="1" x14ac:dyDescent="0.3">
      <c r="B861" s="3">
        <v>855</v>
      </c>
      <c r="C861" s="64">
        <v>56771456</v>
      </c>
      <c r="D861" s="48">
        <v>146273</v>
      </c>
      <c r="E861" s="38">
        <f t="shared" si="33"/>
        <v>7.3374968648106345</v>
      </c>
      <c r="F861" s="36">
        <f>SUM(E$7:E861)</f>
        <v>3011.1739923800774</v>
      </c>
      <c r="G861" s="36">
        <f t="shared" si="32"/>
        <v>150.55869961900387</v>
      </c>
    </row>
    <row r="862" spans="2:7" hidden="1" x14ac:dyDescent="0.3">
      <c r="B862" s="3">
        <v>856</v>
      </c>
      <c r="C862" s="64">
        <v>56917948</v>
      </c>
      <c r="D862" s="48">
        <v>146492</v>
      </c>
      <c r="E862" s="38">
        <f t="shared" si="33"/>
        <v>7.3484825683471282</v>
      </c>
      <c r="F862" s="36">
        <f>SUM(E$7:E862)</f>
        <v>3018.5224749484246</v>
      </c>
      <c r="G862" s="36">
        <f t="shared" si="32"/>
        <v>150.92612374742123</v>
      </c>
    </row>
    <row r="863" spans="2:7" hidden="1" x14ac:dyDescent="0.3">
      <c r="B863" s="3">
        <v>857</v>
      </c>
      <c r="C863" s="64">
        <v>57064660</v>
      </c>
      <c r="D863" s="48">
        <v>146712</v>
      </c>
      <c r="E863" s="38">
        <f t="shared" si="33"/>
        <v>7.3595184349134684</v>
      </c>
      <c r="F863" s="36">
        <f>SUM(E$7:E863)</f>
        <v>3025.8819933833379</v>
      </c>
      <c r="G863" s="36">
        <f t="shared" si="32"/>
        <v>151.29409966916688</v>
      </c>
    </row>
    <row r="864" spans="2:7" hidden="1" x14ac:dyDescent="0.3">
      <c r="B864" s="3">
        <v>858</v>
      </c>
      <c r="C864" s="64">
        <v>57211591</v>
      </c>
      <c r="D864" s="48">
        <v>146931</v>
      </c>
      <c r="E864" s="38">
        <f t="shared" si="33"/>
        <v>7.3705041384499621</v>
      </c>
      <c r="F864" s="36">
        <f>SUM(E$7:E864)</f>
        <v>3033.252497521788</v>
      </c>
      <c r="G864" s="36">
        <f t="shared" si="32"/>
        <v>151.66262487608941</v>
      </c>
    </row>
    <row r="865" spans="2:7" hidden="1" x14ac:dyDescent="0.3">
      <c r="B865" s="3">
        <v>859</v>
      </c>
      <c r="C865" s="64">
        <v>57358741</v>
      </c>
      <c r="D865" s="48">
        <v>147150</v>
      </c>
      <c r="E865" s="38">
        <f t="shared" si="33"/>
        <v>7.3814898419864559</v>
      </c>
      <c r="F865" s="36">
        <f>SUM(E$7:E865)</f>
        <v>3040.6339873637744</v>
      </c>
      <c r="G865" s="36">
        <f t="shared" si="32"/>
        <v>152.03169936818873</v>
      </c>
    </row>
    <row r="866" spans="2:7" hidden="1" x14ac:dyDescent="0.3">
      <c r="B866" s="3">
        <v>860</v>
      </c>
      <c r="C866" s="64">
        <v>57506111</v>
      </c>
      <c r="D866" s="48">
        <v>147370</v>
      </c>
      <c r="E866" s="38">
        <f t="shared" si="33"/>
        <v>7.3925257085527969</v>
      </c>
      <c r="F866" s="36">
        <f>SUM(E$7:E866)</f>
        <v>3048.0265130723274</v>
      </c>
      <c r="G866" s="36">
        <f t="shared" si="32"/>
        <v>152.40132565361637</v>
      </c>
    </row>
    <row r="867" spans="2:7" hidden="1" x14ac:dyDescent="0.3">
      <c r="B867" s="3">
        <v>861</v>
      </c>
      <c r="C867" s="64">
        <v>57653700</v>
      </c>
      <c r="D867" s="48">
        <v>147589</v>
      </c>
      <c r="E867" s="38">
        <f t="shared" si="33"/>
        <v>7.4035114120892898</v>
      </c>
      <c r="F867" s="36">
        <f>SUM(E$7:E867)</f>
        <v>3055.4300244844167</v>
      </c>
      <c r="G867" s="36">
        <f t="shared" si="32"/>
        <v>152.77150122422083</v>
      </c>
    </row>
    <row r="868" spans="2:7" hidden="1" x14ac:dyDescent="0.3">
      <c r="B868" s="3">
        <v>862</v>
      </c>
      <c r="C868" s="64">
        <v>57801509</v>
      </c>
      <c r="D868" s="48">
        <v>147809</v>
      </c>
      <c r="E868" s="38">
        <f t="shared" si="33"/>
        <v>7.4145472786556308</v>
      </c>
      <c r="F868" s="36">
        <f>SUM(E$7:E868)</f>
        <v>3062.8445717630725</v>
      </c>
      <c r="G868" s="36">
        <f t="shared" si="32"/>
        <v>153.14222858815361</v>
      </c>
    </row>
    <row r="869" spans="2:7" hidden="1" x14ac:dyDescent="0.3">
      <c r="B869" s="3">
        <v>863</v>
      </c>
      <c r="C869" s="64">
        <v>57949538</v>
      </c>
      <c r="D869" s="48">
        <v>148029</v>
      </c>
      <c r="E869" s="38">
        <f t="shared" si="33"/>
        <v>7.4255831452219718</v>
      </c>
      <c r="F869" s="36">
        <f>SUM(E$7:E869)</f>
        <v>3070.2701549082944</v>
      </c>
      <c r="G869" s="36">
        <f t="shared" si="32"/>
        <v>153.51350774541473</v>
      </c>
    </row>
    <row r="870" spans="2:7" hidden="1" x14ac:dyDescent="0.3">
      <c r="B870" s="3">
        <v>864</v>
      </c>
      <c r="C870" s="64">
        <v>58097787</v>
      </c>
      <c r="D870" s="48">
        <v>148249</v>
      </c>
      <c r="E870" s="38">
        <f t="shared" si="33"/>
        <v>7.436619011788312</v>
      </c>
      <c r="F870" s="36">
        <f>SUM(E$7:E870)</f>
        <v>3077.7067739200829</v>
      </c>
      <c r="G870" s="36">
        <f t="shared" si="32"/>
        <v>153.88533869600417</v>
      </c>
    </row>
    <row r="871" spans="2:7" hidden="1" x14ac:dyDescent="0.3">
      <c r="B871" s="3">
        <v>865</v>
      </c>
      <c r="C871" s="64">
        <v>58246256</v>
      </c>
      <c r="D871" s="48">
        <v>148469</v>
      </c>
      <c r="E871" s="38">
        <f t="shared" si="33"/>
        <v>7.447654878354653</v>
      </c>
      <c r="F871" s="36">
        <f>SUM(E$7:E871)</f>
        <v>3085.1544287984375</v>
      </c>
      <c r="G871" s="36">
        <f t="shared" si="32"/>
        <v>154.25772143992188</v>
      </c>
    </row>
    <row r="872" spans="2:7" hidden="1" x14ac:dyDescent="0.3">
      <c r="B872" s="3">
        <v>866</v>
      </c>
      <c r="C872" s="64">
        <v>58394945</v>
      </c>
      <c r="D872" s="48">
        <v>148689</v>
      </c>
      <c r="E872" s="38">
        <f t="shared" si="33"/>
        <v>7.4586907449209932</v>
      </c>
      <c r="F872" s="36">
        <f>SUM(E$7:E872)</f>
        <v>3092.6131195433586</v>
      </c>
      <c r="G872" s="36">
        <f t="shared" si="32"/>
        <v>154.63065597716795</v>
      </c>
    </row>
    <row r="873" spans="2:7" hidden="1" x14ac:dyDescent="0.3">
      <c r="B873" s="3">
        <v>867</v>
      </c>
      <c r="C873" s="64">
        <v>58543854</v>
      </c>
      <c r="D873" s="48">
        <v>148909</v>
      </c>
      <c r="E873" s="38">
        <f t="shared" si="33"/>
        <v>7.4697266114873342</v>
      </c>
      <c r="F873" s="36">
        <f>SUM(E$7:E873)</f>
        <v>3100.0828461548458</v>
      </c>
      <c r="G873" s="36">
        <f t="shared" si="32"/>
        <v>155.00414230774228</v>
      </c>
    </row>
    <row r="874" spans="2:7" hidden="1" x14ac:dyDescent="0.3">
      <c r="B874" s="3">
        <v>868</v>
      </c>
      <c r="C874" s="64">
        <v>58692983</v>
      </c>
      <c r="D874" s="48">
        <v>149129</v>
      </c>
      <c r="E874" s="38">
        <f t="shared" si="33"/>
        <v>7.4807624780536743</v>
      </c>
      <c r="F874" s="36">
        <f>SUM(E$7:E874)</f>
        <v>3107.5636086328996</v>
      </c>
      <c r="G874" s="36">
        <f t="shared" si="32"/>
        <v>155.37818043164498</v>
      </c>
    </row>
    <row r="875" spans="2:7" hidden="1" x14ac:dyDescent="0.3">
      <c r="B875" s="3">
        <v>869</v>
      </c>
      <c r="C875" s="64">
        <v>58842333</v>
      </c>
      <c r="D875" s="48">
        <v>149350</v>
      </c>
      <c r="E875" s="38">
        <f t="shared" si="33"/>
        <v>7.4918485076498618</v>
      </c>
      <c r="F875" s="36">
        <f>SUM(E$7:E875)</f>
        <v>3115.0554571405496</v>
      </c>
      <c r="G875" s="36">
        <f t="shared" si="32"/>
        <v>155.75277285702748</v>
      </c>
    </row>
    <row r="876" spans="2:7" hidden="1" x14ac:dyDescent="0.3">
      <c r="B876" s="3">
        <v>870</v>
      </c>
      <c r="C876" s="64">
        <v>58991903</v>
      </c>
      <c r="D876" s="48">
        <v>149570</v>
      </c>
      <c r="E876" s="38">
        <f t="shared" si="33"/>
        <v>7.5028843742162028</v>
      </c>
      <c r="F876" s="36">
        <f>SUM(E$7:E876)</f>
        <v>3122.5583415147657</v>
      </c>
      <c r="G876" s="36">
        <f t="shared" si="32"/>
        <v>156.12791707573828</v>
      </c>
    </row>
    <row r="877" spans="2:7" hidden="1" x14ac:dyDescent="0.3">
      <c r="B877" s="3">
        <v>871</v>
      </c>
      <c r="C877" s="64">
        <v>59141694</v>
      </c>
      <c r="D877" s="48">
        <v>149791</v>
      </c>
      <c r="E877" s="38">
        <f t="shared" si="33"/>
        <v>7.5139704038123902</v>
      </c>
      <c r="F877" s="36">
        <f>SUM(E$7:E877)</f>
        <v>3130.0723119185782</v>
      </c>
      <c r="G877" s="36">
        <f t="shared" si="32"/>
        <v>156.50361559592892</v>
      </c>
    </row>
    <row r="878" spans="2:7" hidden="1" x14ac:dyDescent="0.3">
      <c r="B878" s="3">
        <v>872</v>
      </c>
      <c r="C878" s="64">
        <v>59291706</v>
      </c>
      <c r="D878" s="48">
        <v>150012</v>
      </c>
      <c r="E878" s="38">
        <f t="shared" si="33"/>
        <v>7.5250564334085777</v>
      </c>
      <c r="F878" s="36">
        <f>SUM(E$7:E878)</f>
        <v>3137.5973683519869</v>
      </c>
      <c r="G878" s="36">
        <f t="shared" si="32"/>
        <v>156.87986841759934</v>
      </c>
    </row>
    <row r="879" spans="2:7" hidden="1" x14ac:dyDescent="0.3">
      <c r="B879" s="3">
        <v>873</v>
      </c>
      <c r="C879" s="64">
        <v>59441939</v>
      </c>
      <c r="D879" s="48">
        <v>150233</v>
      </c>
      <c r="E879" s="38">
        <f t="shared" si="33"/>
        <v>7.5361424630047651</v>
      </c>
      <c r="F879" s="36">
        <f>SUM(E$7:E879)</f>
        <v>3145.1335108149915</v>
      </c>
      <c r="G879" s="36">
        <f t="shared" si="32"/>
        <v>157.25667554074957</v>
      </c>
    </row>
    <row r="880" spans="2:7" hidden="1" x14ac:dyDescent="0.3">
      <c r="B880" s="3">
        <v>874</v>
      </c>
      <c r="C880" s="64">
        <v>59592393</v>
      </c>
      <c r="D880" s="48">
        <v>150454</v>
      </c>
      <c r="E880" s="38">
        <f t="shared" si="33"/>
        <v>7.5472284926009534</v>
      </c>
      <c r="F880" s="36">
        <f>SUM(E$7:E880)</f>
        <v>3152.6807393075924</v>
      </c>
      <c r="G880" s="36">
        <f t="shared" si="32"/>
        <v>157.63403696537961</v>
      </c>
    </row>
    <row r="881" spans="2:7" hidden="1" x14ac:dyDescent="0.3">
      <c r="B881" s="3">
        <v>875</v>
      </c>
      <c r="C881" s="64">
        <v>59743068</v>
      </c>
      <c r="D881" s="48">
        <v>150675</v>
      </c>
      <c r="E881" s="38">
        <f t="shared" si="33"/>
        <v>7.5583145221971408</v>
      </c>
      <c r="F881" s="36">
        <f>SUM(E$7:E881)</f>
        <v>3160.2390538297896</v>
      </c>
      <c r="G881" s="36">
        <f t="shared" si="32"/>
        <v>158.01195269148948</v>
      </c>
    </row>
    <row r="882" spans="2:7" hidden="1" x14ac:dyDescent="0.3">
      <c r="B882" s="3">
        <v>876</v>
      </c>
      <c r="C882" s="64">
        <v>59893964</v>
      </c>
      <c r="D882" s="48">
        <v>150896</v>
      </c>
      <c r="E882" s="38">
        <f t="shared" si="33"/>
        <v>7.5694005517933283</v>
      </c>
      <c r="F882" s="36">
        <f>SUM(E$7:E882)</f>
        <v>3167.808454381583</v>
      </c>
      <c r="G882" s="36">
        <f t="shared" si="32"/>
        <v>158.39042271907917</v>
      </c>
    </row>
    <row r="883" spans="2:7" hidden="1" x14ac:dyDescent="0.3">
      <c r="B883" s="3">
        <v>877</v>
      </c>
      <c r="C883" s="64">
        <v>60045082</v>
      </c>
      <c r="D883" s="48">
        <v>151118</v>
      </c>
      <c r="E883" s="38">
        <f t="shared" si="33"/>
        <v>7.580536744419363</v>
      </c>
      <c r="F883" s="36">
        <f>SUM(E$7:E883)</f>
        <v>3175.3889911260026</v>
      </c>
      <c r="G883" s="36">
        <f t="shared" si="32"/>
        <v>158.76944955630012</v>
      </c>
    </row>
    <row r="884" spans="2:7" hidden="1" x14ac:dyDescent="0.3">
      <c r="B884" s="3">
        <v>878</v>
      </c>
      <c r="C884" s="64">
        <v>60196421</v>
      </c>
      <c r="D884" s="48">
        <v>151339</v>
      </c>
      <c r="E884" s="38">
        <f t="shared" si="33"/>
        <v>7.5916227740155504</v>
      </c>
      <c r="F884" s="36">
        <f>SUM(E$7:E884)</f>
        <v>3182.9806139000179</v>
      </c>
      <c r="G884" s="36">
        <f t="shared" si="32"/>
        <v>159.1490306950009</v>
      </c>
    </row>
    <row r="885" spans="2:7" hidden="1" x14ac:dyDescent="0.3">
      <c r="B885" s="3">
        <v>879</v>
      </c>
      <c r="C885" s="64">
        <v>60347982</v>
      </c>
      <c r="D885" s="48">
        <v>151561</v>
      </c>
      <c r="E885" s="38">
        <f t="shared" si="33"/>
        <v>7.6027589666415851</v>
      </c>
      <c r="F885" s="36">
        <f>SUM(E$7:E885)</f>
        <v>3190.5833728666594</v>
      </c>
      <c r="G885" s="36">
        <f t="shared" si="32"/>
        <v>159.52916864333298</v>
      </c>
    </row>
    <row r="886" spans="2:7" hidden="1" x14ac:dyDescent="0.3">
      <c r="B886" s="3">
        <v>880</v>
      </c>
      <c r="C886" s="64">
        <v>60499764</v>
      </c>
      <c r="D886" s="48">
        <v>151782</v>
      </c>
      <c r="E886" s="38">
        <f t="shared" si="33"/>
        <v>7.6138449962377726</v>
      </c>
      <c r="F886" s="36">
        <f>SUM(E$7:E886)</f>
        <v>3198.1972178628971</v>
      </c>
      <c r="G886" s="36">
        <f t="shared" si="32"/>
        <v>159.90986089314487</v>
      </c>
    </row>
    <row r="887" spans="2:7" hidden="1" x14ac:dyDescent="0.3">
      <c r="B887" s="3">
        <v>881</v>
      </c>
      <c r="C887" s="64">
        <v>60651768</v>
      </c>
      <c r="D887" s="48">
        <v>152004</v>
      </c>
      <c r="E887" s="38">
        <f t="shared" si="33"/>
        <v>7.6249811888638073</v>
      </c>
      <c r="F887" s="36">
        <f>SUM(E$7:E887)</f>
        <v>3205.8221990517609</v>
      </c>
      <c r="G887" s="36">
        <f t="shared" si="32"/>
        <v>160.29110995258804</v>
      </c>
    </row>
    <row r="888" spans="2:7" hidden="1" x14ac:dyDescent="0.3">
      <c r="B888" s="3">
        <v>882</v>
      </c>
      <c r="C888" s="64">
        <v>60803994</v>
      </c>
      <c r="D888" s="48">
        <v>152226</v>
      </c>
      <c r="E888" s="38">
        <f t="shared" si="33"/>
        <v>7.636117381489842</v>
      </c>
      <c r="F888" s="36">
        <f>SUM(E$7:E888)</f>
        <v>3213.4583164332507</v>
      </c>
      <c r="G888" s="36">
        <f t="shared" si="32"/>
        <v>160.67291582166251</v>
      </c>
    </row>
    <row r="889" spans="2:7" hidden="1" x14ac:dyDescent="0.3">
      <c r="B889" s="3">
        <v>883</v>
      </c>
      <c r="C889" s="64">
        <v>60956442</v>
      </c>
      <c r="D889" s="48">
        <v>152448</v>
      </c>
      <c r="E889" s="38">
        <f t="shared" si="33"/>
        <v>7.6472535741158767</v>
      </c>
      <c r="F889" s="36">
        <f>SUM(E$7:E889)</f>
        <v>3221.1055700073666</v>
      </c>
      <c r="G889" s="36">
        <f t="shared" si="32"/>
        <v>161.05527850036833</v>
      </c>
    </row>
    <row r="890" spans="2:7" hidden="1" x14ac:dyDescent="0.3">
      <c r="B890" s="3">
        <v>884</v>
      </c>
      <c r="C890" s="64">
        <v>61109112</v>
      </c>
      <c r="D890" s="48">
        <v>152670</v>
      </c>
      <c r="E890" s="38">
        <f t="shared" si="33"/>
        <v>7.6583897667419114</v>
      </c>
      <c r="F890" s="36">
        <f>SUM(E$7:E890)</f>
        <v>3228.7639597741086</v>
      </c>
      <c r="G890" s="36">
        <f t="shared" si="32"/>
        <v>161.43819798870541</v>
      </c>
    </row>
    <row r="891" spans="2:7" hidden="1" x14ac:dyDescent="0.3">
      <c r="B891" s="3">
        <v>885</v>
      </c>
      <c r="C891" s="64">
        <v>61262005</v>
      </c>
      <c r="D891" s="48">
        <v>152893</v>
      </c>
      <c r="E891" s="38">
        <f t="shared" si="33"/>
        <v>7.6695761223977925</v>
      </c>
      <c r="F891" s="36">
        <f>SUM(E$7:E891)</f>
        <v>3236.4335358965063</v>
      </c>
      <c r="G891" s="36">
        <f t="shared" si="32"/>
        <v>161.82167679482532</v>
      </c>
    </row>
    <row r="892" spans="2:7" hidden="1" x14ac:dyDescent="0.3">
      <c r="B892" s="3">
        <v>886</v>
      </c>
      <c r="C892" s="64">
        <v>61415120</v>
      </c>
      <c r="D892" s="48">
        <v>153115</v>
      </c>
      <c r="E892" s="38">
        <f t="shared" si="33"/>
        <v>7.6807123150238272</v>
      </c>
      <c r="F892" s="36">
        <f>SUM(E$7:E892)</f>
        <v>3244.1142482115301</v>
      </c>
      <c r="G892" s="36">
        <f t="shared" si="32"/>
        <v>162.20571241057652</v>
      </c>
    </row>
    <row r="893" spans="2:7" hidden="1" x14ac:dyDescent="0.3">
      <c r="B893" s="3">
        <v>887</v>
      </c>
      <c r="C893" s="64">
        <v>61568457</v>
      </c>
      <c r="D893" s="48">
        <v>153337</v>
      </c>
      <c r="E893" s="38">
        <f t="shared" si="33"/>
        <v>7.6918485076498619</v>
      </c>
      <c r="F893" s="36">
        <f>SUM(E$7:E893)</f>
        <v>3251.80609671918</v>
      </c>
      <c r="G893" s="36">
        <f t="shared" si="32"/>
        <v>162.59030483595899</v>
      </c>
    </row>
    <row r="894" spans="2:7" hidden="1" x14ac:dyDescent="0.3">
      <c r="B894" s="3">
        <v>888</v>
      </c>
      <c r="C894" s="64">
        <v>61722017</v>
      </c>
      <c r="D894" s="48">
        <v>153560</v>
      </c>
      <c r="E894" s="38">
        <f t="shared" si="33"/>
        <v>7.7030348633057439</v>
      </c>
      <c r="F894" s="36">
        <f>SUM(E$7:E894)</f>
        <v>3259.5091315824857</v>
      </c>
      <c r="G894" s="36">
        <f t="shared" si="32"/>
        <v>162.97545657912428</v>
      </c>
    </row>
    <row r="895" spans="2:7" hidden="1" x14ac:dyDescent="0.3">
      <c r="B895" s="3">
        <v>889</v>
      </c>
      <c r="C895" s="64">
        <v>61875800</v>
      </c>
      <c r="D895" s="48">
        <v>153783</v>
      </c>
      <c r="E895" s="38">
        <f t="shared" si="33"/>
        <v>7.714221218961625</v>
      </c>
      <c r="F895" s="36">
        <f>SUM(E$7:E895)</f>
        <v>3267.2233528014472</v>
      </c>
      <c r="G895" s="36">
        <f t="shared" si="32"/>
        <v>163.36116764007238</v>
      </c>
    </row>
    <row r="896" spans="2:7" hidden="1" x14ac:dyDescent="0.3">
      <c r="B896" s="3">
        <v>890</v>
      </c>
      <c r="C896" s="64">
        <v>62029806</v>
      </c>
      <c r="D896" s="48">
        <v>154006</v>
      </c>
      <c r="E896" s="38">
        <f t="shared" si="33"/>
        <v>7.725407574617507</v>
      </c>
      <c r="F896" s="36">
        <f>SUM(E$7:E896)</f>
        <v>3274.9487603760645</v>
      </c>
      <c r="G896" s="36">
        <f t="shared" si="32"/>
        <v>163.74743801880322</v>
      </c>
    </row>
    <row r="897" spans="2:7" hidden="1" x14ac:dyDescent="0.3">
      <c r="B897" s="3">
        <v>891</v>
      </c>
      <c r="C897" s="64">
        <v>62184035</v>
      </c>
      <c r="D897" s="48">
        <v>154229</v>
      </c>
      <c r="E897" s="38">
        <f t="shared" si="33"/>
        <v>7.7365939302733882</v>
      </c>
      <c r="F897" s="36">
        <f>SUM(E$7:E897)</f>
        <v>3282.685354306338</v>
      </c>
      <c r="G897" s="36">
        <f t="shared" si="32"/>
        <v>164.13426771531689</v>
      </c>
    </row>
    <row r="898" spans="2:7" hidden="1" x14ac:dyDescent="0.3">
      <c r="B898" s="3">
        <v>892</v>
      </c>
      <c r="C898" s="64">
        <v>62338487</v>
      </c>
      <c r="D898" s="48">
        <v>154452</v>
      </c>
      <c r="E898" s="38">
        <f t="shared" si="33"/>
        <v>7.7477802859292701</v>
      </c>
      <c r="F898" s="36">
        <f>SUM(E$7:E898)</f>
        <v>3290.4331345922674</v>
      </c>
      <c r="G898" s="36">
        <f t="shared" si="32"/>
        <v>164.52165672961337</v>
      </c>
    </row>
    <row r="899" spans="2:7" hidden="1" x14ac:dyDescent="0.3">
      <c r="B899" s="3">
        <v>893</v>
      </c>
      <c r="C899" s="64">
        <v>62493162</v>
      </c>
      <c r="D899" s="48">
        <v>154675</v>
      </c>
      <c r="E899" s="38">
        <f t="shared" si="33"/>
        <v>7.7589666415851521</v>
      </c>
      <c r="F899" s="36">
        <f>SUM(E$7:E899)</f>
        <v>3298.1921012338526</v>
      </c>
      <c r="G899" s="36">
        <f t="shared" si="32"/>
        <v>164.90960506169262</v>
      </c>
    </row>
    <row r="900" spans="2:7" hidden="1" x14ac:dyDescent="0.3">
      <c r="B900" s="3">
        <v>894</v>
      </c>
      <c r="C900" s="64">
        <v>62648060</v>
      </c>
      <c r="D900" s="48">
        <v>154898</v>
      </c>
      <c r="E900" s="38">
        <f t="shared" si="33"/>
        <v>7.7701529972410333</v>
      </c>
      <c r="F900" s="36">
        <f>SUM(E$7:E900)</f>
        <v>3305.9622542310935</v>
      </c>
      <c r="G900" s="36">
        <f t="shared" si="32"/>
        <v>165.29811271155467</v>
      </c>
    </row>
    <row r="901" spans="2:7" hidden="1" x14ac:dyDescent="0.3">
      <c r="B901" s="3">
        <v>895</v>
      </c>
      <c r="C901" s="64">
        <v>62803181</v>
      </c>
      <c r="D901" s="48">
        <v>155121</v>
      </c>
      <c r="E901" s="38">
        <f t="shared" si="33"/>
        <v>7.7813393528969153</v>
      </c>
      <c r="F901" s="36">
        <f>SUM(E$7:E901)</f>
        <v>3313.7435935839903</v>
      </c>
      <c r="G901" s="36">
        <f t="shared" si="32"/>
        <v>165.68717967919952</v>
      </c>
    </row>
    <row r="902" spans="2:7" hidden="1" x14ac:dyDescent="0.3">
      <c r="B902" s="3">
        <v>896</v>
      </c>
      <c r="C902" s="64">
        <v>62958526</v>
      </c>
      <c r="D902" s="48">
        <v>155345</v>
      </c>
      <c r="E902" s="38">
        <f t="shared" si="33"/>
        <v>7.7925758715826436</v>
      </c>
      <c r="F902" s="36">
        <f>SUM(E$7:E902)</f>
        <v>3321.5361694555731</v>
      </c>
      <c r="G902" s="36">
        <f t="shared" si="32"/>
        <v>166.07680847277865</v>
      </c>
    </row>
    <row r="903" spans="2:7" hidden="1" x14ac:dyDescent="0.3">
      <c r="B903" s="3">
        <v>897</v>
      </c>
      <c r="C903" s="64">
        <v>63114095</v>
      </c>
      <c r="D903" s="48">
        <v>155569</v>
      </c>
      <c r="E903" s="38">
        <f t="shared" si="33"/>
        <v>7.803812390268372</v>
      </c>
      <c r="F903" s="36">
        <f>SUM(E$7:E903)</f>
        <v>3329.3399818458415</v>
      </c>
      <c r="G903" s="36">
        <f t="shared" ref="G903:G966" si="34">F903/B$3*5</f>
        <v>166.4669990922921</v>
      </c>
    </row>
    <row r="904" spans="2:7" hidden="1" x14ac:dyDescent="0.3">
      <c r="B904" s="3">
        <v>898</v>
      </c>
      <c r="C904" s="64">
        <v>63269887</v>
      </c>
      <c r="D904" s="48">
        <v>155792</v>
      </c>
      <c r="E904" s="38">
        <f t="shared" si="33"/>
        <v>7.814998745924254</v>
      </c>
      <c r="F904" s="36">
        <f>SUM(E$7:E904)</f>
        <v>3337.1549805917657</v>
      </c>
      <c r="G904" s="36">
        <f t="shared" si="34"/>
        <v>166.85774902958829</v>
      </c>
    </row>
    <row r="905" spans="2:7" hidden="1" x14ac:dyDescent="0.3">
      <c r="B905" s="3">
        <v>899</v>
      </c>
      <c r="C905" s="64">
        <v>63425903</v>
      </c>
      <c r="D905" s="48">
        <v>156016</v>
      </c>
      <c r="E905" s="38">
        <f t="shared" si="33"/>
        <v>7.8262352646099824</v>
      </c>
      <c r="F905" s="36">
        <f>SUM(E$7:E905)</f>
        <v>3344.9812158563759</v>
      </c>
      <c r="G905" s="36">
        <f t="shared" si="34"/>
        <v>167.2490607928188</v>
      </c>
    </row>
    <row r="906" spans="2:7" hidden="1" x14ac:dyDescent="0.3">
      <c r="B906" s="3">
        <v>900</v>
      </c>
      <c r="C906" s="64">
        <v>63582143</v>
      </c>
      <c r="D906" s="48">
        <v>156240</v>
      </c>
      <c r="E906" s="38">
        <f t="shared" si="33"/>
        <v>7.8374717832957108</v>
      </c>
      <c r="F906" s="36">
        <f>SUM(E$7:E906)</f>
        <v>3352.8186876396717</v>
      </c>
      <c r="G906" s="36">
        <f t="shared" si="34"/>
        <v>167.64093438198358</v>
      </c>
    </row>
    <row r="907" spans="2:7" hidden="1" x14ac:dyDescent="0.3">
      <c r="B907" s="3">
        <v>901</v>
      </c>
      <c r="C907" s="64">
        <v>63738607</v>
      </c>
      <c r="D907" s="48">
        <v>156464</v>
      </c>
      <c r="E907" s="77">
        <f>D907/($K$32+$O$94)</f>
        <v>7.7388465723612621</v>
      </c>
      <c r="F907" s="36">
        <f>SUM(E$7:E907)</f>
        <v>3360.5575342120328</v>
      </c>
      <c r="G907" s="36">
        <f t="shared" si="34"/>
        <v>168.02787671060162</v>
      </c>
    </row>
    <row r="908" spans="2:7" hidden="1" x14ac:dyDescent="0.3">
      <c r="B908" s="3">
        <v>902</v>
      </c>
      <c r="C908" s="64">
        <v>63895295</v>
      </c>
      <c r="D908" s="48">
        <v>156688</v>
      </c>
      <c r="E908" s="38">
        <f>D908/($K$32+$O$94)</f>
        <v>7.7499258086853295</v>
      </c>
      <c r="F908" s="36">
        <f>SUM(E$7:E908)</f>
        <v>3368.3074600207183</v>
      </c>
      <c r="G908" s="36">
        <f t="shared" si="34"/>
        <v>168.41537300103593</v>
      </c>
    </row>
    <row r="909" spans="2:7" hidden="1" x14ac:dyDescent="0.3">
      <c r="B909" s="3">
        <v>903</v>
      </c>
      <c r="C909" s="64">
        <v>64052208</v>
      </c>
      <c r="D909" s="48">
        <v>156913</v>
      </c>
      <c r="E909" s="38">
        <f t="shared" ref="E909:E972" si="35">D909/($K$32+$O$94)</f>
        <v>7.761054505885844</v>
      </c>
      <c r="F909" s="36">
        <f>SUM(E$7:E909)</f>
        <v>3376.0685145266043</v>
      </c>
      <c r="G909" s="36">
        <f t="shared" si="34"/>
        <v>168.80342572633023</v>
      </c>
    </row>
    <row r="910" spans="2:7" hidden="1" x14ac:dyDescent="0.3">
      <c r="B910" s="3">
        <v>904</v>
      </c>
      <c r="C910" s="64">
        <v>64209345</v>
      </c>
      <c r="D910" s="48">
        <v>157137</v>
      </c>
      <c r="E910" s="38">
        <f t="shared" si="35"/>
        <v>7.7721337422099124</v>
      </c>
      <c r="F910" s="36">
        <f>SUM(E$7:E910)</f>
        <v>3383.8406482688142</v>
      </c>
      <c r="G910" s="36">
        <f t="shared" si="34"/>
        <v>169.1920324134407</v>
      </c>
    </row>
    <row r="911" spans="2:7" hidden="1" x14ac:dyDescent="0.3">
      <c r="B911" s="3">
        <v>905</v>
      </c>
      <c r="C911" s="64">
        <v>64366706</v>
      </c>
      <c r="D911" s="48">
        <v>157361</v>
      </c>
      <c r="E911" s="38">
        <f t="shared" si="35"/>
        <v>7.7832129785339799</v>
      </c>
      <c r="F911" s="36">
        <f>SUM(E$7:E911)</f>
        <v>3391.623861247348</v>
      </c>
      <c r="G911" s="36">
        <f t="shared" si="34"/>
        <v>169.58119306236739</v>
      </c>
    </row>
    <row r="912" spans="2:7" hidden="1" x14ac:dyDescent="0.3">
      <c r="B912" s="3">
        <v>906</v>
      </c>
      <c r="C912" s="64">
        <v>64524292</v>
      </c>
      <c r="D912" s="48">
        <v>157586</v>
      </c>
      <c r="E912" s="38">
        <f t="shared" si="35"/>
        <v>7.7943416757344943</v>
      </c>
      <c r="F912" s="36">
        <f>SUM(E$7:E912)</f>
        <v>3399.4182029230824</v>
      </c>
      <c r="G912" s="36">
        <f t="shared" si="34"/>
        <v>169.9709101461541</v>
      </c>
    </row>
    <row r="913" spans="2:7" hidden="1" x14ac:dyDescent="0.3">
      <c r="B913" s="3">
        <v>907</v>
      </c>
      <c r="C913" s="64">
        <v>64682103</v>
      </c>
      <c r="D913" s="48">
        <v>157811</v>
      </c>
      <c r="E913" s="38">
        <f t="shared" si="35"/>
        <v>7.8054703729350088</v>
      </c>
      <c r="F913" s="36">
        <f>SUM(E$7:E913)</f>
        <v>3407.2236732960173</v>
      </c>
      <c r="G913" s="36">
        <f t="shared" si="34"/>
        <v>170.36118366480085</v>
      </c>
    </row>
    <row r="914" spans="2:7" hidden="1" x14ac:dyDescent="0.3">
      <c r="B914" s="3">
        <v>908</v>
      </c>
      <c r="C914" s="64">
        <v>64840139</v>
      </c>
      <c r="D914" s="48">
        <v>158036</v>
      </c>
      <c r="E914" s="38">
        <f t="shared" si="35"/>
        <v>7.8165990701355232</v>
      </c>
      <c r="F914" s="36">
        <f>SUM(E$7:E914)</f>
        <v>3415.0402723661527</v>
      </c>
      <c r="G914" s="36">
        <f t="shared" si="34"/>
        <v>170.75201361830764</v>
      </c>
    </row>
    <row r="915" spans="2:7" hidden="1" x14ac:dyDescent="0.3">
      <c r="B915" s="3">
        <v>909</v>
      </c>
      <c r="C915" s="64">
        <v>64998400</v>
      </c>
      <c r="D915" s="48">
        <v>158261</v>
      </c>
      <c r="E915" s="38">
        <f t="shared" si="35"/>
        <v>7.8277277673360368</v>
      </c>
      <c r="F915" s="36">
        <f>SUM(E$7:E915)</f>
        <v>3422.8680001334887</v>
      </c>
      <c r="G915" s="36">
        <f t="shared" si="34"/>
        <v>171.14340000667443</v>
      </c>
    </row>
    <row r="916" spans="2:7" hidden="1" x14ac:dyDescent="0.3">
      <c r="B916" s="3">
        <v>910</v>
      </c>
      <c r="C916" s="64">
        <v>65156886</v>
      </c>
      <c r="D916" s="48">
        <v>158486</v>
      </c>
      <c r="E916" s="38">
        <f t="shared" si="35"/>
        <v>7.8388564645365513</v>
      </c>
      <c r="F916" s="36">
        <f>SUM(E$7:E916)</f>
        <v>3430.7068565980253</v>
      </c>
      <c r="G916" s="36">
        <f t="shared" si="34"/>
        <v>171.53534282990125</v>
      </c>
    </row>
    <row r="917" spans="2:7" hidden="1" x14ac:dyDescent="0.3">
      <c r="B917" s="3">
        <v>911</v>
      </c>
      <c r="C917" s="64">
        <v>65315597</v>
      </c>
      <c r="D917" s="48">
        <v>158711</v>
      </c>
      <c r="E917" s="38">
        <f t="shared" si="35"/>
        <v>7.8499851617370657</v>
      </c>
      <c r="F917" s="36">
        <f>SUM(E$7:E917)</f>
        <v>3438.5568417597624</v>
      </c>
      <c r="G917" s="36">
        <f t="shared" si="34"/>
        <v>171.92784208798813</v>
      </c>
    </row>
    <row r="918" spans="2:7" hidden="1" x14ac:dyDescent="0.3">
      <c r="B918" s="3">
        <v>912</v>
      </c>
      <c r="C918" s="64">
        <v>65474533</v>
      </c>
      <c r="D918" s="48">
        <v>158936</v>
      </c>
      <c r="E918" s="38">
        <f t="shared" si="35"/>
        <v>7.8611138589375802</v>
      </c>
      <c r="F918" s="36">
        <f>SUM(E$7:E918)</f>
        <v>3446.4179556187</v>
      </c>
      <c r="G918" s="36">
        <f t="shared" si="34"/>
        <v>172.32089778093498</v>
      </c>
    </row>
    <row r="919" spans="2:7" hidden="1" x14ac:dyDescent="0.3">
      <c r="B919" s="3">
        <v>913</v>
      </c>
      <c r="C919" s="64">
        <v>65633694</v>
      </c>
      <c r="D919" s="48">
        <v>159161</v>
      </c>
      <c r="E919" s="38">
        <f t="shared" si="35"/>
        <v>7.8722425561380946</v>
      </c>
      <c r="F919" s="36">
        <f>SUM(E$7:E919)</f>
        <v>3454.2901981748382</v>
      </c>
      <c r="G919" s="36">
        <f t="shared" si="34"/>
        <v>172.71450990874189</v>
      </c>
    </row>
    <row r="920" spans="2:7" hidden="1" x14ac:dyDescent="0.3">
      <c r="B920" s="3">
        <v>914</v>
      </c>
      <c r="C920" s="64">
        <v>65793081</v>
      </c>
      <c r="D920" s="48">
        <v>159387</v>
      </c>
      <c r="E920" s="38">
        <f t="shared" si="35"/>
        <v>7.8834207142150561</v>
      </c>
      <c r="F920" s="36">
        <f>SUM(E$7:E920)</f>
        <v>3462.1736188890532</v>
      </c>
      <c r="G920" s="36">
        <f t="shared" si="34"/>
        <v>173.10868094445266</v>
      </c>
    </row>
    <row r="921" spans="2:7" hidden="1" x14ac:dyDescent="0.3">
      <c r="B921" s="3">
        <v>915</v>
      </c>
      <c r="C921" s="64">
        <v>65952694</v>
      </c>
      <c r="D921" s="48">
        <v>159613</v>
      </c>
      <c r="E921" s="38">
        <f t="shared" si="35"/>
        <v>7.8945988722920166</v>
      </c>
      <c r="F921" s="36">
        <f>SUM(E$7:E921)</f>
        <v>3470.0682177613453</v>
      </c>
      <c r="G921" s="36">
        <f t="shared" si="34"/>
        <v>173.50341088806726</v>
      </c>
    </row>
    <row r="922" spans="2:7" hidden="1" x14ac:dyDescent="0.3">
      <c r="B922" s="3">
        <v>916</v>
      </c>
      <c r="C922" s="64">
        <v>66112532</v>
      </c>
      <c r="D922" s="48">
        <v>159838</v>
      </c>
      <c r="E922" s="38">
        <f t="shared" si="35"/>
        <v>7.9057275694925311</v>
      </c>
      <c r="F922" s="36">
        <f>SUM(E$7:E922)</f>
        <v>3477.973945330838</v>
      </c>
      <c r="G922" s="36">
        <f t="shared" si="34"/>
        <v>173.89869726654189</v>
      </c>
    </row>
    <row r="923" spans="2:7" hidden="1" x14ac:dyDescent="0.3">
      <c r="B923" s="3">
        <v>917</v>
      </c>
      <c r="C923" s="64">
        <v>66272596</v>
      </c>
      <c r="D923" s="48">
        <v>160064</v>
      </c>
      <c r="E923" s="38">
        <f t="shared" si="35"/>
        <v>7.9169057275694925</v>
      </c>
      <c r="F923" s="36">
        <f>SUM(E$7:E923)</f>
        <v>3485.8908510584074</v>
      </c>
      <c r="G923" s="36">
        <f t="shared" si="34"/>
        <v>174.29454255292035</v>
      </c>
    </row>
    <row r="924" spans="2:7" hidden="1" x14ac:dyDescent="0.3">
      <c r="B924" s="3">
        <v>918</v>
      </c>
      <c r="C924" s="64">
        <v>66432886</v>
      </c>
      <c r="D924" s="48">
        <v>160290</v>
      </c>
      <c r="E924" s="38">
        <f t="shared" si="35"/>
        <v>7.9280838856464539</v>
      </c>
      <c r="F924" s="36">
        <f>SUM(E$7:E924)</f>
        <v>3493.818934944054</v>
      </c>
      <c r="G924" s="36">
        <f t="shared" si="34"/>
        <v>174.6909467472027</v>
      </c>
    </row>
    <row r="925" spans="2:7" hidden="1" x14ac:dyDescent="0.3">
      <c r="B925" s="3">
        <v>919</v>
      </c>
      <c r="C925" s="64">
        <v>66593402</v>
      </c>
      <c r="D925" s="48">
        <v>160516</v>
      </c>
      <c r="E925" s="38">
        <f t="shared" si="35"/>
        <v>7.9392620437234145</v>
      </c>
      <c r="F925" s="36">
        <f>SUM(E$7:E925)</f>
        <v>3501.7581969877774</v>
      </c>
      <c r="G925" s="36">
        <f t="shared" si="34"/>
        <v>175.08790984938886</v>
      </c>
    </row>
    <row r="926" spans="2:7" hidden="1" x14ac:dyDescent="0.3">
      <c r="B926" s="3">
        <v>920</v>
      </c>
      <c r="C926" s="64">
        <v>66754144</v>
      </c>
      <c r="D926" s="48">
        <v>160742</v>
      </c>
      <c r="E926" s="38">
        <f t="shared" si="35"/>
        <v>7.9504402018003759</v>
      </c>
      <c r="F926" s="36">
        <f>SUM(E$7:E926)</f>
        <v>3509.708637189578</v>
      </c>
      <c r="G926" s="36">
        <f t="shared" si="34"/>
        <v>175.48543185947889</v>
      </c>
    </row>
    <row r="927" spans="2:7" hidden="1" x14ac:dyDescent="0.3">
      <c r="B927" s="3">
        <v>921</v>
      </c>
      <c r="C927" s="64">
        <v>66915113</v>
      </c>
      <c r="D927" s="48">
        <v>160969</v>
      </c>
      <c r="E927" s="38">
        <f t="shared" si="35"/>
        <v>7.9616678207537834</v>
      </c>
      <c r="F927" s="36">
        <f>SUM(E$7:E927)</f>
        <v>3517.670305010332</v>
      </c>
      <c r="G927" s="36">
        <f t="shared" si="34"/>
        <v>175.88351525051661</v>
      </c>
    </row>
    <row r="928" spans="2:7" hidden="1" x14ac:dyDescent="0.3">
      <c r="B928" s="3">
        <v>922</v>
      </c>
      <c r="C928" s="64">
        <v>67076308</v>
      </c>
      <c r="D928" s="48">
        <v>161195</v>
      </c>
      <c r="E928" s="38">
        <f t="shared" si="35"/>
        <v>7.9728459788307449</v>
      </c>
      <c r="F928" s="36">
        <f>SUM(E$7:E928)</f>
        <v>3525.6431509891627</v>
      </c>
      <c r="G928" s="36">
        <f t="shared" si="34"/>
        <v>176.28215754945813</v>
      </c>
    </row>
    <row r="929" spans="2:7" hidden="1" x14ac:dyDescent="0.3">
      <c r="B929" s="3">
        <v>923</v>
      </c>
      <c r="C929" s="64">
        <v>67237730</v>
      </c>
      <c r="D929" s="48">
        <v>161422</v>
      </c>
      <c r="E929" s="38">
        <f t="shared" si="35"/>
        <v>7.9840735977841524</v>
      </c>
      <c r="F929" s="36">
        <f>SUM(E$7:E929)</f>
        <v>3533.6272245869468</v>
      </c>
      <c r="G929" s="36">
        <f t="shared" si="34"/>
        <v>176.68136122934732</v>
      </c>
    </row>
    <row r="930" spans="2:7" hidden="1" x14ac:dyDescent="0.3">
      <c r="B930" s="3">
        <v>924</v>
      </c>
      <c r="C930" s="64">
        <v>67399378</v>
      </c>
      <c r="D930" s="48">
        <v>161648</v>
      </c>
      <c r="E930" s="38">
        <f t="shared" si="35"/>
        <v>7.9952517558611138</v>
      </c>
      <c r="F930" s="36">
        <f>SUM(E$7:E930)</f>
        <v>3541.6224763428081</v>
      </c>
      <c r="G930" s="36">
        <f t="shared" si="34"/>
        <v>177.08112381714042</v>
      </c>
    </row>
    <row r="931" spans="2:7" hidden="1" x14ac:dyDescent="0.3">
      <c r="B931" s="3">
        <v>925</v>
      </c>
      <c r="C931" s="64">
        <v>67561253</v>
      </c>
      <c r="D931" s="48">
        <v>161875</v>
      </c>
      <c r="E931" s="38">
        <f t="shared" si="35"/>
        <v>8.0064793748145213</v>
      </c>
      <c r="F931" s="36">
        <f>SUM(E$7:E931)</f>
        <v>3549.6289557176228</v>
      </c>
      <c r="G931" s="36">
        <f t="shared" si="34"/>
        <v>177.48144778588113</v>
      </c>
    </row>
    <row r="932" spans="2:7" hidden="1" x14ac:dyDescent="0.3">
      <c r="B932" s="3">
        <v>926</v>
      </c>
      <c r="C932" s="64">
        <v>67723355</v>
      </c>
      <c r="D932" s="48">
        <v>162102</v>
      </c>
      <c r="E932" s="38">
        <f t="shared" si="35"/>
        <v>8.0177069937679288</v>
      </c>
      <c r="F932" s="36">
        <f>SUM(E$7:E932)</f>
        <v>3557.6466627113909</v>
      </c>
      <c r="G932" s="36">
        <f t="shared" si="34"/>
        <v>177.88233313556955</v>
      </c>
    </row>
    <row r="933" spans="2:7" hidden="1" x14ac:dyDescent="0.3">
      <c r="B933" s="3">
        <v>927</v>
      </c>
      <c r="C933" s="64">
        <v>67885684</v>
      </c>
      <c r="D933" s="48">
        <v>162329</v>
      </c>
      <c r="E933" s="38">
        <f t="shared" si="35"/>
        <v>8.0289346127213381</v>
      </c>
      <c r="F933" s="36">
        <f>SUM(E$7:E933)</f>
        <v>3565.6755973241125</v>
      </c>
      <c r="G933" s="36">
        <f t="shared" si="34"/>
        <v>178.28377986620563</v>
      </c>
    </row>
    <row r="934" spans="2:7" hidden="1" x14ac:dyDescent="0.3">
      <c r="B934" s="3">
        <v>928</v>
      </c>
      <c r="C934" s="64">
        <v>68048240</v>
      </c>
      <c r="D934" s="48">
        <v>162556</v>
      </c>
      <c r="E934" s="38">
        <f t="shared" si="35"/>
        <v>8.0401622316747456</v>
      </c>
      <c r="F934" s="36">
        <f>SUM(E$7:E934)</f>
        <v>3573.7157595557874</v>
      </c>
      <c r="G934" s="36">
        <f t="shared" si="34"/>
        <v>178.68578797778937</v>
      </c>
    </row>
    <row r="935" spans="2:7" hidden="1" x14ac:dyDescent="0.3">
      <c r="B935" s="3">
        <v>929</v>
      </c>
      <c r="C935" s="64">
        <v>68211023</v>
      </c>
      <c r="D935" s="48">
        <v>162783</v>
      </c>
      <c r="E935" s="38">
        <f t="shared" si="35"/>
        <v>8.0513898506281532</v>
      </c>
      <c r="F935" s="36">
        <f>SUM(E$7:E935)</f>
        <v>3581.7671494064157</v>
      </c>
      <c r="G935" s="36">
        <f t="shared" si="34"/>
        <v>179.08835747032077</v>
      </c>
    </row>
    <row r="936" spans="2:7" hidden="1" x14ac:dyDescent="0.3">
      <c r="B936" s="3">
        <v>930</v>
      </c>
      <c r="C936" s="64">
        <v>68374033</v>
      </c>
      <c r="D936" s="48">
        <v>163010</v>
      </c>
      <c r="E936" s="38">
        <f t="shared" si="35"/>
        <v>8.0626174695815607</v>
      </c>
      <c r="F936" s="36">
        <f>SUM(E$7:E936)</f>
        <v>3589.8297668759974</v>
      </c>
      <c r="G936" s="36">
        <f t="shared" si="34"/>
        <v>179.49148834379986</v>
      </c>
    </row>
    <row r="937" spans="2:7" hidden="1" x14ac:dyDescent="0.3">
      <c r="B937" s="3">
        <v>931</v>
      </c>
      <c r="C937" s="64">
        <v>68537271</v>
      </c>
      <c r="D937" s="48">
        <v>163238</v>
      </c>
      <c r="E937" s="38">
        <f t="shared" si="35"/>
        <v>8.0738945494114152</v>
      </c>
      <c r="F937" s="36">
        <f>SUM(E$7:E937)</f>
        <v>3597.9036614254087</v>
      </c>
      <c r="G937" s="36">
        <f t="shared" si="34"/>
        <v>179.89518307127042</v>
      </c>
    </row>
    <row r="938" spans="2:7" hidden="1" x14ac:dyDescent="0.3">
      <c r="B938" s="3">
        <v>932</v>
      </c>
      <c r="C938" s="64">
        <v>68700736</v>
      </c>
      <c r="D938" s="48">
        <v>163465</v>
      </c>
      <c r="E938" s="38">
        <f t="shared" si="35"/>
        <v>8.0851221683648227</v>
      </c>
      <c r="F938" s="36">
        <f>SUM(E$7:E938)</f>
        <v>3605.9887835937734</v>
      </c>
      <c r="G938" s="36">
        <f t="shared" si="34"/>
        <v>180.29943917968868</v>
      </c>
    </row>
    <row r="939" spans="2:7" hidden="1" x14ac:dyDescent="0.3">
      <c r="B939" s="3">
        <v>933</v>
      </c>
      <c r="C939" s="64">
        <v>68864429</v>
      </c>
      <c r="D939" s="48">
        <v>163693</v>
      </c>
      <c r="E939" s="38">
        <f t="shared" si="35"/>
        <v>8.0963992481946772</v>
      </c>
      <c r="F939" s="36">
        <f>SUM(E$7:E939)</f>
        <v>3614.0851828419682</v>
      </c>
      <c r="G939" s="36">
        <f t="shared" si="34"/>
        <v>180.70425914209841</v>
      </c>
    </row>
    <row r="940" spans="2:7" hidden="1" x14ac:dyDescent="0.3">
      <c r="B940" s="3">
        <v>934</v>
      </c>
      <c r="C940" s="64">
        <v>69028350</v>
      </c>
      <c r="D940" s="48">
        <v>163921</v>
      </c>
      <c r="E940" s="38">
        <f t="shared" si="35"/>
        <v>8.1076763280245334</v>
      </c>
      <c r="F940" s="36">
        <f>SUM(E$7:E940)</f>
        <v>3622.1928591699925</v>
      </c>
      <c r="G940" s="36">
        <f t="shared" si="34"/>
        <v>181.10964295849965</v>
      </c>
    </row>
    <row r="941" spans="2:7" hidden="1" x14ac:dyDescent="0.3">
      <c r="B941" s="3">
        <v>935</v>
      </c>
      <c r="C941" s="64">
        <v>69192499</v>
      </c>
      <c r="D941" s="48">
        <v>164149</v>
      </c>
      <c r="E941" s="38">
        <f t="shared" si="35"/>
        <v>8.1189534078543879</v>
      </c>
      <c r="F941" s="36">
        <f>SUM(E$7:E941)</f>
        <v>3630.3118125778469</v>
      </c>
      <c r="G941" s="36">
        <f t="shared" si="34"/>
        <v>181.51559062889234</v>
      </c>
    </row>
    <row r="942" spans="2:7" hidden="1" x14ac:dyDescent="0.3">
      <c r="B942" s="3">
        <v>936</v>
      </c>
      <c r="C942" s="64">
        <v>69356876</v>
      </c>
      <c r="D942" s="48">
        <v>164377</v>
      </c>
      <c r="E942" s="38">
        <f t="shared" si="35"/>
        <v>8.1302304876842424</v>
      </c>
      <c r="F942" s="36">
        <f>SUM(E$7:E942)</f>
        <v>3638.4420430655314</v>
      </c>
      <c r="G942" s="36">
        <f t="shared" si="34"/>
        <v>181.92210215327657</v>
      </c>
    </row>
    <row r="943" spans="2:7" hidden="1" x14ac:dyDescent="0.3">
      <c r="B943" s="3">
        <v>937</v>
      </c>
      <c r="C943" s="64">
        <v>69521481</v>
      </c>
      <c r="D943" s="48">
        <v>164605</v>
      </c>
      <c r="E943" s="38">
        <f t="shared" si="35"/>
        <v>8.1415075675140969</v>
      </c>
      <c r="F943" s="36">
        <f>SUM(E$7:E943)</f>
        <v>3646.5835506330454</v>
      </c>
      <c r="G943" s="36">
        <f t="shared" si="34"/>
        <v>182.32917753165228</v>
      </c>
    </row>
    <row r="944" spans="2:7" hidden="1" x14ac:dyDescent="0.3">
      <c r="B944" s="3">
        <v>938</v>
      </c>
      <c r="C944" s="64">
        <v>69686314</v>
      </c>
      <c r="D944" s="48">
        <v>164833</v>
      </c>
      <c r="E944" s="38">
        <f t="shared" si="35"/>
        <v>8.1527846473439514</v>
      </c>
      <c r="F944" s="36">
        <f>SUM(E$7:E944)</f>
        <v>3654.7363352803895</v>
      </c>
      <c r="G944" s="36">
        <f t="shared" si="34"/>
        <v>182.73681676401949</v>
      </c>
    </row>
    <row r="945" spans="2:7" hidden="1" x14ac:dyDescent="0.3">
      <c r="B945" s="3">
        <v>939</v>
      </c>
      <c r="C945" s="64">
        <v>69851375</v>
      </c>
      <c r="D945" s="48">
        <v>165061</v>
      </c>
      <c r="E945" s="38">
        <f t="shared" si="35"/>
        <v>8.1640617271738058</v>
      </c>
      <c r="F945" s="36">
        <f>SUM(E$7:E945)</f>
        <v>3662.9003970075632</v>
      </c>
      <c r="G945" s="36">
        <f t="shared" si="34"/>
        <v>183.14501985037816</v>
      </c>
    </row>
    <row r="946" spans="2:7" hidden="1" x14ac:dyDescent="0.3">
      <c r="B946" s="3">
        <v>940</v>
      </c>
      <c r="C946" s="64">
        <v>70016665</v>
      </c>
      <c r="D946" s="48">
        <v>165290</v>
      </c>
      <c r="E946" s="38">
        <f t="shared" si="35"/>
        <v>8.1753882678801073</v>
      </c>
      <c r="F946" s="36">
        <f>SUM(E$7:E946)</f>
        <v>3671.0757852754432</v>
      </c>
      <c r="G946" s="36">
        <f t="shared" si="34"/>
        <v>183.55378926377216</v>
      </c>
    </row>
    <row r="947" spans="2:7" hidden="1" x14ac:dyDescent="0.3">
      <c r="B947" s="3">
        <v>941</v>
      </c>
      <c r="C947" s="64">
        <v>70182183</v>
      </c>
      <c r="D947" s="48">
        <v>165518</v>
      </c>
      <c r="E947" s="38">
        <f t="shared" si="35"/>
        <v>8.1866653477099618</v>
      </c>
      <c r="F947" s="36">
        <f>SUM(E$7:E947)</f>
        <v>3679.2624506231532</v>
      </c>
      <c r="G947" s="36">
        <f t="shared" si="34"/>
        <v>183.96312253115767</v>
      </c>
    </row>
    <row r="948" spans="2:7" hidden="1" x14ac:dyDescent="0.3">
      <c r="B948" s="3">
        <v>942</v>
      </c>
      <c r="C948" s="64">
        <v>70347930</v>
      </c>
      <c r="D948" s="48">
        <v>165747</v>
      </c>
      <c r="E948" s="38">
        <f t="shared" si="35"/>
        <v>8.1979918884162633</v>
      </c>
      <c r="F948" s="36">
        <f>SUM(E$7:E948)</f>
        <v>3687.4604425115695</v>
      </c>
      <c r="G948" s="36">
        <f t="shared" si="34"/>
        <v>184.37302212557847</v>
      </c>
    </row>
    <row r="949" spans="2:7" hidden="1" x14ac:dyDescent="0.3">
      <c r="B949" s="3">
        <v>943</v>
      </c>
      <c r="C949" s="64">
        <v>70513906</v>
      </c>
      <c r="D949" s="48">
        <v>165976</v>
      </c>
      <c r="E949" s="38">
        <f t="shared" si="35"/>
        <v>8.2093184291225647</v>
      </c>
      <c r="F949" s="36">
        <f>SUM(E$7:E949)</f>
        <v>3695.669760940692</v>
      </c>
      <c r="G949" s="36">
        <f t="shared" si="34"/>
        <v>184.78348804703458</v>
      </c>
    </row>
    <row r="950" spans="2:7" hidden="1" x14ac:dyDescent="0.3">
      <c r="B950" s="3">
        <v>944</v>
      </c>
      <c r="C950" s="64">
        <v>70680110</v>
      </c>
      <c r="D950" s="48">
        <v>166204</v>
      </c>
      <c r="E950" s="38">
        <f t="shared" si="35"/>
        <v>8.2205955089524192</v>
      </c>
      <c r="F950" s="36">
        <f>SUM(E$7:E950)</f>
        <v>3703.8903564496445</v>
      </c>
      <c r="G950" s="36">
        <f t="shared" si="34"/>
        <v>185.19451782248223</v>
      </c>
    </row>
    <row r="951" spans="2:7" hidden="1" x14ac:dyDescent="0.3">
      <c r="B951" s="3">
        <v>945</v>
      </c>
      <c r="C951" s="64">
        <v>70846543</v>
      </c>
      <c r="D951" s="48">
        <v>166433</v>
      </c>
      <c r="E951" s="38">
        <f t="shared" si="35"/>
        <v>8.2319220496587207</v>
      </c>
      <c r="F951" s="36">
        <f>SUM(E$7:E951)</f>
        <v>3712.1222784993033</v>
      </c>
      <c r="G951" s="36">
        <f t="shared" si="34"/>
        <v>185.60611392496514</v>
      </c>
    </row>
    <row r="952" spans="2:7" hidden="1" x14ac:dyDescent="0.3">
      <c r="B952" s="3">
        <v>946</v>
      </c>
      <c r="C952" s="64">
        <v>71013206</v>
      </c>
      <c r="D952" s="48">
        <v>166663</v>
      </c>
      <c r="E952" s="38">
        <f t="shared" si="35"/>
        <v>8.2432980512414673</v>
      </c>
      <c r="F952" s="36">
        <f>SUM(E$7:E952)</f>
        <v>3720.3655765505446</v>
      </c>
      <c r="G952" s="36">
        <f t="shared" si="34"/>
        <v>186.01827882752724</v>
      </c>
    </row>
    <row r="953" spans="2:7" hidden="1" x14ac:dyDescent="0.3">
      <c r="B953" s="3">
        <v>947</v>
      </c>
      <c r="C953" s="64">
        <v>71180098</v>
      </c>
      <c r="D953" s="48">
        <v>166892</v>
      </c>
      <c r="E953" s="38">
        <f t="shared" si="35"/>
        <v>8.2546245919477688</v>
      </c>
      <c r="F953" s="36">
        <f>SUM(E$7:E953)</f>
        <v>3728.6202011424925</v>
      </c>
      <c r="G953" s="36">
        <f t="shared" si="34"/>
        <v>186.43101005712464</v>
      </c>
    </row>
    <row r="954" spans="2:7" hidden="1" x14ac:dyDescent="0.3">
      <c r="B954" s="3">
        <v>948</v>
      </c>
      <c r="C954" s="64">
        <v>71347219</v>
      </c>
      <c r="D954" s="48">
        <v>167121</v>
      </c>
      <c r="E954" s="38">
        <f t="shared" si="35"/>
        <v>8.2659511326540702</v>
      </c>
      <c r="F954" s="36">
        <f>SUM(E$7:E954)</f>
        <v>3736.8861522751467</v>
      </c>
      <c r="G954" s="36">
        <f t="shared" si="34"/>
        <v>186.84430761375734</v>
      </c>
    </row>
    <row r="955" spans="2:7" hidden="1" x14ac:dyDescent="0.3">
      <c r="B955" s="3">
        <v>949</v>
      </c>
      <c r="C955" s="64">
        <v>71514569</v>
      </c>
      <c r="D955" s="48">
        <v>167350</v>
      </c>
      <c r="E955" s="38">
        <f t="shared" si="35"/>
        <v>8.2772776733603717</v>
      </c>
      <c r="F955" s="36">
        <f>SUM(E$7:E955)</f>
        <v>3745.1634299485072</v>
      </c>
      <c r="G955" s="36">
        <f t="shared" si="34"/>
        <v>187.25817149742537</v>
      </c>
    </row>
    <row r="956" spans="2:7" hidden="1" x14ac:dyDescent="0.3">
      <c r="B956" s="3">
        <v>950</v>
      </c>
      <c r="C956" s="64">
        <v>71682149</v>
      </c>
      <c r="D956" s="48">
        <v>167580</v>
      </c>
      <c r="E956" s="38">
        <f t="shared" si="35"/>
        <v>8.2886536749431201</v>
      </c>
      <c r="F956" s="36">
        <f>SUM(E$7:E956)</f>
        <v>3753.4520836234501</v>
      </c>
      <c r="G956" s="36">
        <f t="shared" si="34"/>
        <v>187.67260418117249</v>
      </c>
    </row>
    <row r="957" spans="2:7" hidden="1" x14ac:dyDescent="0.3">
      <c r="B957" s="3">
        <v>951</v>
      </c>
      <c r="C957" s="64">
        <v>71849959</v>
      </c>
      <c r="D957" s="48">
        <v>167810</v>
      </c>
      <c r="E957" s="38">
        <f t="shared" si="35"/>
        <v>8.3000296765258685</v>
      </c>
      <c r="F957" s="36">
        <f>SUM(E$7:E957)</f>
        <v>3761.7521132999759</v>
      </c>
      <c r="G957" s="36">
        <f t="shared" si="34"/>
        <v>188.08760566499882</v>
      </c>
    </row>
    <row r="958" spans="2:7" hidden="1" x14ac:dyDescent="0.3">
      <c r="B958" s="3">
        <v>952</v>
      </c>
      <c r="C958" s="64">
        <v>72017998</v>
      </c>
      <c r="D958" s="48">
        <v>168039</v>
      </c>
      <c r="E958" s="38">
        <f t="shared" si="35"/>
        <v>8.31135621723217</v>
      </c>
      <c r="F958" s="36">
        <f>SUM(E$7:E958)</f>
        <v>3770.063469517208</v>
      </c>
      <c r="G958" s="36">
        <f t="shared" si="34"/>
        <v>188.50317347586039</v>
      </c>
    </row>
    <row r="959" spans="2:7" hidden="1" x14ac:dyDescent="0.3">
      <c r="B959" s="3">
        <v>953</v>
      </c>
      <c r="C959" s="64">
        <v>72186267</v>
      </c>
      <c r="D959" s="48">
        <v>168269</v>
      </c>
      <c r="E959" s="38">
        <f t="shared" si="35"/>
        <v>8.3227322188149166</v>
      </c>
      <c r="F959" s="36">
        <f>SUM(E$7:E959)</f>
        <v>3778.3862017360229</v>
      </c>
      <c r="G959" s="36">
        <f t="shared" si="34"/>
        <v>188.91931008680115</v>
      </c>
    </row>
    <row r="960" spans="2:7" hidden="1" x14ac:dyDescent="0.3">
      <c r="B960" s="3">
        <v>954</v>
      </c>
      <c r="C960" s="64">
        <v>72354766</v>
      </c>
      <c r="D960" s="48">
        <v>168499</v>
      </c>
      <c r="E960" s="38">
        <f t="shared" si="35"/>
        <v>8.3341082203976651</v>
      </c>
      <c r="F960" s="36">
        <f>SUM(E$7:E960)</f>
        <v>3786.7203099564208</v>
      </c>
      <c r="G960" s="36">
        <f t="shared" si="34"/>
        <v>189.33601549782105</v>
      </c>
    </row>
    <row r="961" spans="2:7" hidden="1" x14ac:dyDescent="0.3">
      <c r="B961" s="3">
        <v>955</v>
      </c>
      <c r="C961" s="64">
        <v>72523495</v>
      </c>
      <c r="D961" s="48">
        <v>168729</v>
      </c>
      <c r="E961" s="38">
        <f t="shared" si="35"/>
        <v>8.3454842219804135</v>
      </c>
      <c r="F961" s="36">
        <f>SUM(E$7:E961)</f>
        <v>3795.0657941784011</v>
      </c>
      <c r="G961" s="36">
        <f t="shared" si="34"/>
        <v>189.75328970892005</v>
      </c>
    </row>
    <row r="962" spans="2:7" hidden="1" x14ac:dyDescent="0.3">
      <c r="B962" s="3">
        <v>956</v>
      </c>
      <c r="C962" s="64">
        <v>72692455</v>
      </c>
      <c r="D962" s="48">
        <v>168960</v>
      </c>
      <c r="E962" s="38">
        <f t="shared" si="35"/>
        <v>8.3569096844396089</v>
      </c>
      <c r="F962" s="36">
        <f>SUM(E$7:E962)</f>
        <v>3803.4227038628405</v>
      </c>
      <c r="G962" s="36">
        <f t="shared" si="34"/>
        <v>190.17113519314205</v>
      </c>
    </row>
    <row r="963" spans="2:7" hidden="1" x14ac:dyDescent="0.3">
      <c r="B963" s="3">
        <v>957</v>
      </c>
      <c r="C963" s="64">
        <v>72861645</v>
      </c>
      <c r="D963" s="48">
        <v>169190</v>
      </c>
      <c r="E963" s="38">
        <f t="shared" si="35"/>
        <v>8.3682856860223556</v>
      </c>
      <c r="F963" s="36">
        <f>SUM(E$7:E963)</f>
        <v>3811.7909895488629</v>
      </c>
      <c r="G963" s="36">
        <f t="shared" si="34"/>
        <v>190.58954947744314</v>
      </c>
    </row>
    <row r="964" spans="2:7" hidden="1" x14ac:dyDescent="0.3">
      <c r="B964" s="3">
        <v>958</v>
      </c>
      <c r="C964" s="64">
        <v>73031065</v>
      </c>
      <c r="D964" s="48">
        <v>169420</v>
      </c>
      <c r="E964" s="38">
        <f t="shared" si="35"/>
        <v>8.379661687605104</v>
      </c>
      <c r="F964" s="36">
        <f>SUM(E$7:E964)</f>
        <v>3820.1706512364681</v>
      </c>
      <c r="G964" s="36">
        <f t="shared" si="34"/>
        <v>191.00853256182342</v>
      </c>
    </row>
    <row r="965" spans="2:7" hidden="1" x14ac:dyDescent="0.3">
      <c r="B965" s="3">
        <v>959</v>
      </c>
      <c r="C965" s="64">
        <v>73200716</v>
      </c>
      <c r="D965" s="48">
        <v>169651</v>
      </c>
      <c r="E965" s="38">
        <f t="shared" si="35"/>
        <v>8.3910871500642994</v>
      </c>
      <c r="F965" s="36">
        <f>SUM(E$7:E965)</f>
        <v>3828.5617383865324</v>
      </c>
      <c r="G965" s="36">
        <f t="shared" si="34"/>
        <v>191.4280869193266</v>
      </c>
    </row>
    <row r="966" spans="2:7" hidden="1" x14ac:dyDescent="0.3">
      <c r="B966" s="3">
        <v>960</v>
      </c>
      <c r="C966" s="64">
        <v>73370598</v>
      </c>
      <c r="D966" s="48">
        <v>169882</v>
      </c>
      <c r="E966" s="38">
        <f t="shared" si="35"/>
        <v>8.4025126125234948</v>
      </c>
      <c r="F966" s="36">
        <f>SUM(E$7:E966)</f>
        <v>3836.9642509990558</v>
      </c>
      <c r="G966" s="36">
        <f t="shared" si="34"/>
        <v>191.84821254995279</v>
      </c>
    </row>
    <row r="967" spans="2:7" hidden="1" x14ac:dyDescent="0.3">
      <c r="B967" s="3">
        <v>961</v>
      </c>
      <c r="C967" s="64">
        <v>73540710</v>
      </c>
      <c r="D967" s="48">
        <v>170112</v>
      </c>
      <c r="E967" s="38">
        <f t="shared" si="35"/>
        <v>8.4138886141062414</v>
      </c>
      <c r="F967" s="36">
        <f>SUM(E$7:E967)</f>
        <v>3845.3781396131621</v>
      </c>
      <c r="G967" s="36">
        <f t="shared" ref="G967:G1030" si="36">F967/B$3*5</f>
        <v>192.26890698065813</v>
      </c>
    </row>
    <row r="968" spans="2:7" hidden="1" x14ac:dyDescent="0.3">
      <c r="B968" s="3">
        <v>962</v>
      </c>
      <c r="C968" s="64">
        <v>73711053</v>
      </c>
      <c r="D968" s="48">
        <v>170343</v>
      </c>
      <c r="E968" s="38">
        <f t="shared" si="35"/>
        <v>8.4253140765654368</v>
      </c>
      <c r="F968" s="36">
        <f>SUM(E$7:E968)</f>
        <v>3853.8034536897276</v>
      </c>
      <c r="G968" s="36">
        <f t="shared" si="36"/>
        <v>192.69017268448638</v>
      </c>
    </row>
    <row r="969" spans="2:7" hidden="1" x14ac:dyDescent="0.3">
      <c r="B969" s="3">
        <v>963</v>
      </c>
      <c r="C969" s="64">
        <v>73881627</v>
      </c>
      <c r="D969" s="48">
        <v>170574</v>
      </c>
      <c r="E969" s="38">
        <f t="shared" si="35"/>
        <v>8.4367395390246323</v>
      </c>
      <c r="F969" s="36">
        <f>SUM(E$7:E969)</f>
        <v>3862.2401932287521</v>
      </c>
      <c r="G969" s="36">
        <f t="shared" si="36"/>
        <v>193.11200966143761</v>
      </c>
    </row>
    <row r="970" spans="2:7" hidden="1" x14ac:dyDescent="0.3">
      <c r="B970" s="3">
        <v>964</v>
      </c>
      <c r="C970" s="64">
        <v>74052432</v>
      </c>
      <c r="D970" s="48">
        <v>170805</v>
      </c>
      <c r="E970" s="38">
        <f t="shared" si="35"/>
        <v>8.4481650014838259</v>
      </c>
      <c r="F970" s="36">
        <f>SUM(E$7:E970)</f>
        <v>3870.6883582302357</v>
      </c>
      <c r="G970" s="36">
        <f t="shared" si="36"/>
        <v>193.53441791151181</v>
      </c>
    </row>
    <row r="971" spans="2:7" hidden="1" x14ac:dyDescent="0.3">
      <c r="B971" s="3">
        <v>965</v>
      </c>
      <c r="C971" s="64">
        <v>74223469</v>
      </c>
      <c r="D971" s="48">
        <v>171037</v>
      </c>
      <c r="E971" s="38">
        <f t="shared" si="35"/>
        <v>8.4596399248194682</v>
      </c>
      <c r="F971" s="36">
        <f>SUM(E$7:E971)</f>
        <v>3879.1479981550551</v>
      </c>
      <c r="G971" s="36">
        <f t="shared" si="36"/>
        <v>193.95739990775274</v>
      </c>
    </row>
    <row r="972" spans="2:7" hidden="1" x14ac:dyDescent="0.3">
      <c r="B972" s="3">
        <v>966</v>
      </c>
      <c r="C972" s="64">
        <v>74394737</v>
      </c>
      <c r="D972" s="48">
        <v>171268</v>
      </c>
      <c r="E972" s="38">
        <f t="shared" si="35"/>
        <v>8.4710653872786619</v>
      </c>
      <c r="F972" s="36">
        <f>SUM(E$7:E972)</f>
        <v>3887.6190635423336</v>
      </c>
      <c r="G972" s="36">
        <f t="shared" si="36"/>
        <v>194.38095317711668</v>
      </c>
    </row>
    <row r="973" spans="2:7" hidden="1" x14ac:dyDescent="0.3">
      <c r="B973" s="3">
        <v>967</v>
      </c>
      <c r="C973" s="64">
        <v>74566236</v>
      </c>
      <c r="D973" s="48">
        <v>171499</v>
      </c>
      <c r="E973" s="38">
        <f t="shared" ref="E973:E1006" si="37">D973/($K$32+$O$94)</f>
        <v>8.4824908497378573</v>
      </c>
      <c r="F973" s="36">
        <f>SUM(E$7:E973)</f>
        <v>3896.1015543920716</v>
      </c>
      <c r="G973" s="36">
        <f t="shared" si="36"/>
        <v>194.80507771960359</v>
      </c>
    </row>
    <row r="974" spans="2:7" hidden="1" x14ac:dyDescent="0.3">
      <c r="B974" s="3">
        <v>968</v>
      </c>
      <c r="C974" s="64">
        <v>74737967</v>
      </c>
      <c r="D974" s="48">
        <v>171731</v>
      </c>
      <c r="E974" s="38">
        <f t="shared" si="37"/>
        <v>8.4939657730734996</v>
      </c>
      <c r="F974" s="36">
        <f>SUM(E$7:E974)</f>
        <v>3904.595520165145</v>
      </c>
      <c r="G974" s="36">
        <f t="shared" si="36"/>
        <v>195.22977600825726</v>
      </c>
    </row>
    <row r="975" spans="2:7" hidden="1" x14ac:dyDescent="0.3">
      <c r="B975" s="3">
        <v>969</v>
      </c>
      <c r="C975" s="64">
        <v>74909930</v>
      </c>
      <c r="D975" s="48">
        <v>171963</v>
      </c>
      <c r="E975" s="38">
        <f t="shared" si="37"/>
        <v>8.5054406964091402</v>
      </c>
      <c r="F975" s="36">
        <f>SUM(E$7:E975)</f>
        <v>3913.1009608615541</v>
      </c>
      <c r="G975" s="36">
        <f t="shared" si="36"/>
        <v>195.65504804307773</v>
      </c>
    </row>
    <row r="976" spans="2:7" hidden="1" x14ac:dyDescent="0.3">
      <c r="B976" s="3">
        <v>970</v>
      </c>
      <c r="C976" s="64">
        <v>75082124</v>
      </c>
      <c r="D976" s="48">
        <v>172194</v>
      </c>
      <c r="E976" s="38">
        <f t="shared" si="37"/>
        <v>8.5168661588683356</v>
      </c>
      <c r="F976" s="36">
        <f>SUM(E$7:E976)</f>
        <v>3921.6178270204223</v>
      </c>
      <c r="G976" s="36">
        <f t="shared" si="36"/>
        <v>196.08089135102114</v>
      </c>
    </row>
    <row r="977" spans="2:7" hidden="1" x14ac:dyDescent="0.3">
      <c r="B977" s="3">
        <v>971</v>
      </c>
      <c r="C977" s="64">
        <v>75254550</v>
      </c>
      <c r="D977" s="48">
        <v>172426</v>
      </c>
      <c r="E977" s="38">
        <f t="shared" si="37"/>
        <v>8.5283410822039762</v>
      </c>
      <c r="F977" s="36">
        <f>SUM(E$7:E977)</f>
        <v>3930.1461681026262</v>
      </c>
      <c r="G977" s="36">
        <f t="shared" si="36"/>
        <v>196.50730840513131</v>
      </c>
    </row>
    <row r="978" spans="2:7" hidden="1" x14ac:dyDescent="0.3">
      <c r="B978" s="3">
        <v>972</v>
      </c>
      <c r="C978" s="64">
        <v>75427208</v>
      </c>
      <c r="D978" s="48">
        <v>172658</v>
      </c>
      <c r="E978" s="38">
        <f t="shared" si="37"/>
        <v>8.5398160055396186</v>
      </c>
      <c r="F978" s="36">
        <f>SUM(E$7:E978)</f>
        <v>3938.6859841081659</v>
      </c>
      <c r="G978" s="36">
        <f t="shared" si="36"/>
        <v>196.93429920540831</v>
      </c>
    </row>
    <row r="979" spans="2:7" hidden="1" x14ac:dyDescent="0.3">
      <c r="B979" s="3">
        <v>973</v>
      </c>
      <c r="C979" s="64">
        <v>75600098</v>
      </c>
      <c r="D979" s="48">
        <v>172890</v>
      </c>
      <c r="E979" s="38">
        <f t="shared" si="37"/>
        <v>8.5512909288752592</v>
      </c>
      <c r="F979" s="36">
        <f>SUM(E$7:E979)</f>
        <v>3947.2372750370414</v>
      </c>
      <c r="G979" s="36">
        <f t="shared" si="36"/>
        <v>197.36186375185207</v>
      </c>
    </row>
    <row r="980" spans="2:7" hidden="1" x14ac:dyDescent="0.3">
      <c r="B980" s="3">
        <v>974</v>
      </c>
      <c r="C980" s="64">
        <v>75773221</v>
      </c>
      <c r="D980" s="48">
        <v>173123</v>
      </c>
      <c r="E980" s="38">
        <f t="shared" si="37"/>
        <v>8.5628153130873486</v>
      </c>
      <c r="F980" s="36">
        <f>SUM(E$7:E980)</f>
        <v>3955.8000903501288</v>
      </c>
      <c r="G980" s="36">
        <f t="shared" si="36"/>
        <v>197.79000451750645</v>
      </c>
    </row>
    <row r="981" spans="2:7" hidden="1" x14ac:dyDescent="0.3">
      <c r="B981" s="3">
        <v>975</v>
      </c>
      <c r="C981" s="64">
        <v>75946576</v>
      </c>
      <c r="D981" s="48">
        <v>173355</v>
      </c>
      <c r="E981" s="38">
        <f t="shared" si="37"/>
        <v>8.5742902364229892</v>
      </c>
      <c r="F981" s="36">
        <f>SUM(E$7:E981)</f>
        <v>3964.374380586552</v>
      </c>
      <c r="G981" s="36">
        <f t="shared" si="36"/>
        <v>198.21871902932759</v>
      </c>
    </row>
    <row r="982" spans="2:7" hidden="1" x14ac:dyDescent="0.3">
      <c r="B982" s="3">
        <v>976</v>
      </c>
      <c r="C982" s="64">
        <v>76120163</v>
      </c>
      <c r="D982" s="48">
        <v>173587</v>
      </c>
      <c r="E982" s="38">
        <f t="shared" si="37"/>
        <v>8.5857651597586315</v>
      </c>
      <c r="F982" s="36">
        <f>SUM(E$7:E982)</f>
        <v>3972.9601457463104</v>
      </c>
      <c r="G982" s="36">
        <f t="shared" si="36"/>
        <v>198.64800728731552</v>
      </c>
    </row>
    <row r="983" spans="2:7" hidden="1" x14ac:dyDescent="0.3">
      <c r="B983" s="3">
        <v>977</v>
      </c>
      <c r="C983" s="64">
        <v>76293983</v>
      </c>
      <c r="D983" s="48">
        <v>173820</v>
      </c>
      <c r="E983" s="38">
        <f t="shared" si="37"/>
        <v>8.5972895439707191</v>
      </c>
      <c r="F983" s="36">
        <f>SUM(E$7:E983)</f>
        <v>3981.5574352902813</v>
      </c>
      <c r="G983" s="36">
        <f t="shared" si="36"/>
        <v>199.07787176451407</v>
      </c>
    </row>
    <row r="984" spans="2:7" hidden="1" x14ac:dyDescent="0.3">
      <c r="B984" s="3">
        <v>978</v>
      </c>
      <c r="C984" s="64">
        <v>76468036</v>
      </c>
      <c r="D984" s="48">
        <v>174053</v>
      </c>
      <c r="E984" s="38">
        <f t="shared" si="37"/>
        <v>8.6088139281828067</v>
      </c>
      <c r="F984" s="36">
        <f>SUM(E$7:E984)</f>
        <v>3990.1662492184641</v>
      </c>
      <c r="G984" s="36">
        <f t="shared" si="36"/>
        <v>199.50831246092321</v>
      </c>
    </row>
    <row r="985" spans="2:7" hidden="1" x14ac:dyDescent="0.3">
      <c r="B985" s="3">
        <v>979</v>
      </c>
      <c r="C985" s="64">
        <v>76642322</v>
      </c>
      <c r="D985" s="48">
        <v>174286</v>
      </c>
      <c r="E985" s="38">
        <f t="shared" si="37"/>
        <v>8.620338312394896</v>
      </c>
      <c r="F985" s="36">
        <f>SUM(E$7:E985)</f>
        <v>3998.7865875308589</v>
      </c>
      <c r="G985" s="36">
        <f t="shared" si="36"/>
        <v>199.93932937654293</v>
      </c>
    </row>
    <row r="986" spans="2:7" hidden="1" x14ac:dyDescent="0.3">
      <c r="B986" s="3">
        <v>980</v>
      </c>
      <c r="C986" s="64">
        <v>76816840</v>
      </c>
      <c r="D986" s="48">
        <v>174518</v>
      </c>
      <c r="E986" s="38">
        <f t="shared" si="37"/>
        <v>8.6318132357305366</v>
      </c>
      <c r="F986" s="36">
        <f>SUM(E$7:E986)</f>
        <v>4007.4184007665895</v>
      </c>
      <c r="G986" s="36">
        <f t="shared" si="36"/>
        <v>200.37092003832947</v>
      </c>
    </row>
    <row r="987" spans="2:7" hidden="1" x14ac:dyDescent="0.3">
      <c r="B987" s="3">
        <v>981</v>
      </c>
      <c r="C987" s="64">
        <v>76991591</v>
      </c>
      <c r="D987" s="48">
        <v>174751</v>
      </c>
      <c r="E987" s="38">
        <f t="shared" si="37"/>
        <v>8.6433376199426259</v>
      </c>
      <c r="F987" s="36">
        <f>SUM(E$7:E987)</f>
        <v>4016.0617383865319</v>
      </c>
      <c r="G987" s="36">
        <f t="shared" si="36"/>
        <v>200.8030869193266</v>
      </c>
    </row>
    <row r="988" spans="2:7" hidden="1" x14ac:dyDescent="0.3">
      <c r="B988" s="3">
        <v>982</v>
      </c>
      <c r="C988" s="64">
        <v>77166576</v>
      </c>
      <c r="D988" s="48">
        <v>174985</v>
      </c>
      <c r="E988" s="38">
        <f t="shared" si="37"/>
        <v>8.6549114650311605</v>
      </c>
      <c r="F988" s="36">
        <f>SUM(E$7:E988)</f>
        <v>4024.716649851563</v>
      </c>
      <c r="G988" s="36">
        <f t="shared" si="36"/>
        <v>201.23583249257817</v>
      </c>
    </row>
    <row r="989" spans="2:7" hidden="1" x14ac:dyDescent="0.3">
      <c r="B989" s="3">
        <v>983</v>
      </c>
      <c r="C989" s="64">
        <v>77341794</v>
      </c>
      <c r="D989" s="48">
        <v>175218</v>
      </c>
      <c r="E989" s="38">
        <f t="shared" si="37"/>
        <v>8.6664358492432481</v>
      </c>
      <c r="F989" s="36">
        <f>SUM(E$7:E989)</f>
        <v>4033.3830857008061</v>
      </c>
      <c r="G989" s="36">
        <f t="shared" si="36"/>
        <v>201.66915428504029</v>
      </c>
    </row>
    <row r="990" spans="2:7" hidden="1" x14ac:dyDescent="0.3">
      <c r="B990" s="3">
        <v>984</v>
      </c>
      <c r="C990" s="64">
        <v>77517245</v>
      </c>
      <c r="D990" s="48">
        <v>175451</v>
      </c>
      <c r="E990" s="38">
        <f t="shared" si="37"/>
        <v>8.6779602334553374</v>
      </c>
      <c r="F990" s="36">
        <f>SUM(E$7:E990)</f>
        <v>4042.0610459342615</v>
      </c>
      <c r="G990" s="36">
        <f t="shared" si="36"/>
        <v>202.10305229671306</v>
      </c>
    </row>
    <row r="991" spans="2:7" hidden="1" x14ac:dyDescent="0.3">
      <c r="B991" s="3">
        <v>985</v>
      </c>
      <c r="C991" s="64">
        <v>77692930</v>
      </c>
      <c r="D991" s="48">
        <v>175685</v>
      </c>
      <c r="E991" s="38">
        <f t="shared" si="37"/>
        <v>8.6895340785438719</v>
      </c>
      <c r="F991" s="36">
        <f>SUM(E$7:E991)</f>
        <v>4050.7505800128056</v>
      </c>
      <c r="G991" s="36">
        <f t="shared" si="36"/>
        <v>202.53752900064029</v>
      </c>
    </row>
    <row r="992" spans="2:7" hidden="1" x14ac:dyDescent="0.3">
      <c r="B992" s="3">
        <v>986</v>
      </c>
      <c r="C992" s="64">
        <v>77868848</v>
      </c>
      <c r="D992" s="48">
        <v>175918</v>
      </c>
      <c r="E992" s="38">
        <f t="shared" si="37"/>
        <v>8.7010584627559595</v>
      </c>
      <c r="F992" s="36">
        <f>SUM(E$7:E992)</f>
        <v>4059.4516384755616</v>
      </c>
      <c r="G992" s="36">
        <f t="shared" si="36"/>
        <v>202.97258192377808</v>
      </c>
    </row>
    <row r="993" spans="2:7" hidden="1" x14ac:dyDescent="0.3">
      <c r="B993" s="3">
        <v>987</v>
      </c>
      <c r="C993" s="64">
        <v>78045000</v>
      </c>
      <c r="D993" s="48">
        <v>176152</v>
      </c>
      <c r="E993" s="38">
        <f t="shared" si="37"/>
        <v>8.7126323078444958</v>
      </c>
      <c r="F993" s="36">
        <f>SUM(E$7:E993)</f>
        <v>4068.1642707834062</v>
      </c>
      <c r="G993" s="36">
        <f t="shared" si="36"/>
        <v>203.40821353917033</v>
      </c>
    </row>
    <row r="994" spans="2:7" hidden="1" x14ac:dyDescent="0.3">
      <c r="B994" s="3">
        <v>988</v>
      </c>
      <c r="C994" s="64">
        <v>78221386</v>
      </c>
      <c r="D994" s="48">
        <v>176386</v>
      </c>
      <c r="E994" s="38">
        <f t="shared" si="37"/>
        <v>8.7242061529330304</v>
      </c>
      <c r="F994" s="36">
        <f>SUM(E$7:E994)</f>
        <v>4076.8884769363394</v>
      </c>
      <c r="G994" s="36">
        <f t="shared" si="36"/>
        <v>203.84442384681699</v>
      </c>
    </row>
    <row r="995" spans="2:7" hidden="1" x14ac:dyDescent="0.3">
      <c r="B995" s="3">
        <v>989</v>
      </c>
      <c r="C995" s="64">
        <v>78398006</v>
      </c>
      <c r="D995" s="48">
        <v>176620</v>
      </c>
      <c r="E995" s="38">
        <f t="shared" si="37"/>
        <v>8.7357799980215649</v>
      </c>
      <c r="F995" s="36">
        <f>SUM(E$7:E995)</f>
        <v>4085.6242569343608</v>
      </c>
      <c r="G995" s="36">
        <f t="shared" si="36"/>
        <v>204.28121284671803</v>
      </c>
    </row>
    <row r="996" spans="2:7" hidden="1" x14ac:dyDescent="0.3">
      <c r="B996" s="3">
        <v>990</v>
      </c>
      <c r="C996" s="64">
        <v>78574860</v>
      </c>
      <c r="D996" s="48">
        <v>176854</v>
      </c>
      <c r="E996" s="38">
        <f t="shared" si="37"/>
        <v>8.7473538431100994</v>
      </c>
      <c r="F996" s="36">
        <f>SUM(E$7:E996)</f>
        <v>4094.3716107774708</v>
      </c>
      <c r="G996" s="36">
        <f t="shared" si="36"/>
        <v>204.71858053887354</v>
      </c>
    </row>
    <row r="997" spans="2:7" hidden="1" x14ac:dyDescent="0.3">
      <c r="B997" s="3">
        <v>991</v>
      </c>
      <c r="C997" s="64">
        <v>78751948</v>
      </c>
      <c r="D997" s="48">
        <v>177088</v>
      </c>
      <c r="E997" s="38">
        <f t="shared" si="37"/>
        <v>8.7589276881986358</v>
      </c>
      <c r="F997" s="36">
        <f>SUM(E$7:E997)</f>
        <v>4103.1305384656698</v>
      </c>
      <c r="G997" s="36">
        <f t="shared" si="36"/>
        <v>205.15652692328348</v>
      </c>
    </row>
    <row r="998" spans="2:7" hidden="1" x14ac:dyDescent="0.3">
      <c r="B998" s="3">
        <v>992</v>
      </c>
      <c r="C998" s="64">
        <v>78929270</v>
      </c>
      <c r="D998" s="48">
        <v>177322</v>
      </c>
      <c r="E998" s="38">
        <f t="shared" si="37"/>
        <v>8.7705015332871703</v>
      </c>
      <c r="F998" s="36">
        <f>SUM(E$7:E998)</f>
        <v>4111.9010399989565</v>
      </c>
      <c r="G998" s="36">
        <f t="shared" si="36"/>
        <v>205.59505199994783</v>
      </c>
    </row>
    <row r="999" spans="2:7" hidden="1" x14ac:dyDescent="0.3">
      <c r="B999" s="3">
        <v>993</v>
      </c>
      <c r="C999" s="64">
        <v>79106826</v>
      </c>
      <c r="D999" s="48">
        <v>177556</v>
      </c>
      <c r="E999" s="38">
        <f t="shared" si="37"/>
        <v>8.7820753783757048</v>
      </c>
      <c r="F999" s="36">
        <f>SUM(E$7:E999)</f>
        <v>4120.6831153773319</v>
      </c>
      <c r="G999" s="36">
        <f t="shared" si="36"/>
        <v>206.03415576886661</v>
      </c>
    </row>
    <row r="1000" spans="2:7" hidden="1" x14ac:dyDescent="0.3">
      <c r="B1000" s="3">
        <v>994</v>
      </c>
      <c r="C1000" s="64">
        <v>79284617</v>
      </c>
      <c r="D1000" s="48">
        <v>177791</v>
      </c>
      <c r="E1000" s="38">
        <f t="shared" si="37"/>
        <v>8.7936986843406864</v>
      </c>
      <c r="F1000" s="36">
        <f>SUM(E$7:E1000)</f>
        <v>4129.4768140616725</v>
      </c>
      <c r="G1000" s="36">
        <f t="shared" si="36"/>
        <v>206.47384070308362</v>
      </c>
    </row>
    <row r="1001" spans="2:7" hidden="1" x14ac:dyDescent="0.3">
      <c r="B1001" s="3">
        <v>995</v>
      </c>
      <c r="C1001" s="64">
        <v>79462642</v>
      </c>
      <c r="D1001" s="48">
        <v>178025</v>
      </c>
      <c r="E1001" s="38">
        <f t="shared" si="37"/>
        <v>8.8052725294292209</v>
      </c>
      <c r="F1001" s="36">
        <f>SUM(E$7:E1001)</f>
        <v>4138.2820865911017</v>
      </c>
      <c r="G1001" s="36">
        <f t="shared" si="36"/>
        <v>206.91410432955507</v>
      </c>
    </row>
    <row r="1002" spans="2:7" hidden="1" x14ac:dyDescent="0.3">
      <c r="B1002" s="3">
        <v>996</v>
      </c>
      <c r="C1002" s="64">
        <v>79640902</v>
      </c>
      <c r="D1002" s="48">
        <v>178260</v>
      </c>
      <c r="E1002" s="38">
        <f t="shared" si="37"/>
        <v>8.8168958353942024</v>
      </c>
      <c r="F1002" s="36">
        <f>SUM(E$7:E1002)</f>
        <v>4147.0989824264961</v>
      </c>
      <c r="G1002" s="36">
        <f t="shared" si="36"/>
        <v>207.35494912132481</v>
      </c>
    </row>
    <row r="1003" spans="2:7" hidden="1" x14ac:dyDescent="0.3">
      <c r="B1003" s="3">
        <v>997</v>
      </c>
      <c r="C1003" s="64">
        <v>79819397</v>
      </c>
      <c r="D1003" s="48">
        <v>178495</v>
      </c>
      <c r="E1003" s="38">
        <f t="shared" si="37"/>
        <v>8.8285191413591857</v>
      </c>
      <c r="F1003" s="36">
        <f>SUM(E$7:E1003)</f>
        <v>4155.927501567855</v>
      </c>
      <c r="G1003" s="36">
        <f t="shared" si="36"/>
        <v>207.79637507839277</v>
      </c>
    </row>
    <row r="1004" spans="2:7" hidden="1" x14ac:dyDescent="0.3">
      <c r="B1004" s="3">
        <v>998</v>
      </c>
      <c r="C1004" s="64">
        <v>79998127</v>
      </c>
      <c r="D1004" s="48">
        <v>178730</v>
      </c>
      <c r="E1004" s="38">
        <f t="shared" si="37"/>
        <v>8.8401424473241672</v>
      </c>
      <c r="F1004" s="36">
        <f>SUM(E$7:E1004)</f>
        <v>4164.767644015179</v>
      </c>
      <c r="G1004" s="36">
        <f t="shared" si="36"/>
        <v>208.23838220075896</v>
      </c>
    </row>
    <row r="1005" spans="2:7" hidden="1" x14ac:dyDescent="0.3">
      <c r="B1005" s="3">
        <v>999</v>
      </c>
      <c r="C1005" s="64">
        <v>80177092</v>
      </c>
      <c r="D1005" s="48">
        <v>178965</v>
      </c>
      <c r="E1005" s="38">
        <f t="shared" si="37"/>
        <v>8.8517657532891487</v>
      </c>
      <c r="F1005" s="36">
        <f>SUM(E$7:E1005)</f>
        <v>4173.6194097684684</v>
      </c>
      <c r="G1005" s="36">
        <f t="shared" si="36"/>
        <v>208.68097048842341</v>
      </c>
    </row>
    <row r="1006" spans="2:7" x14ac:dyDescent="0.3">
      <c r="B1006" s="54">
        <v>1000</v>
      </c>
      <c r="C1006" s="65">
        <v>80356292</v>
      </c>
      <c r="D1006" s="55">
        <v>179200</v>
      </c>
      <c r="E1006" s="56">
        <f t="shared" si="37"/>
        <v>8.8633890592541302</v>
      </c>
      <c r="F1006" s="53">
        <f>SUM(E$7:E1006)</f>
        <v>4182.482798827722</v>
      </c>
      <c r="G1006" s="53">
        <f t="shared" si="36"/>
        <v>209.12413994138609</v>
      </c>
    </row>
    <row r="1007" spans="2:7" hidden="1" x14ac:dyDescent="0.3">
      <c r="B1007" s="3">
        <v>1001</v>
      </c>
      <c r="C1007" s="64">
        <v>80535727</v>
      </c>
      <c r="D1007" s="48">
        <v>179435</v>
      </c>
      <c r="E1007" s="77">
        <f>D1007/($K$33+$O$97)</f>
        <v>8.7524998780547296</v>
      </c>
      <c r="F1007" s="36">
        <f>SUM(E$7:E1007)</f>
        <v>4191.2352987057766</v>
      </c>
      <c r="G1007" s="36">
        <f t="shared" si="36"/>
        <v>209.56176493528883</v>
      </c>
    </row>
    <row r="1008" spans="2:7" hidden="1" x14ac:dyDescent="0.3">
      <c r="B1008" s="3">
        <v>1002</v>
      </c>
      <c r="C1008" s="64">
        <v>80715398</v>
      </c>
      <c r="D1008" s="48">
        <v>179671</v>
      </c>
      <c r="E1008" s="38">
        <f>D1008/($K$33+$O$97)</f>
        <v>8.7640115116335782</v>
      </c>
      <c r="F1008" s="36">
        <f>SUM(E$7:E1008)</f>
        <v>4199.9993102174103</v>
      </c>
      <c r="G1008" s="36">
        <f t="shared" si="36"/>
        <v>209.99996551087051</v>
      </c>
    </row>
    <row r="1009" spans="2:7" hidden="1" x14ac:dyDescent="0.3">
      <c r="B1009" s="3">
        <v>1003</v>
      </c>
      <c r="C1009" s="64">
        <v>80895304</v>
      </c>
      <c r="D1009" s="48">
        <v>179906</v>
      </c>
      <c r="E1009" s="38">
        <f t="shared" ref="E1009:E1072" si="38">D1009/($K$33+$O$97)</f>
        <v>8.775474367104044</v>
      </c>
      <c r="F1009" s="36">
        <f>SUM(E$7:E1009)</f>
        <v>4208.7747845845142</v>
      </c>
      <c r="G1009" s="36">
        <f t="shared" si="36"/>
        <v>210.43873922922572</v>
      </c>
    </row>
    <row r="1010" spans="2:7" hidden="1" x14ac:dyDescent="0.3">
      <c r="B1010" s="3">
        <v>1004</v>
      </c>
      <c r="C1010" s="64">
        <v>81075446</v>
      </c>
      <c r="D1010" s="48">
        <v>180142</v>
      </c>
      <c r="E1010" s="38">
        <f t="shared" si="38"/>
        <v>8.7869860006828944</v>
      </c>
      <c r="F1010" s="36">
        <f>SUM(E$7:E1010)</f>
        <v>4217.5617705851973</v>
      </c>
      <c r="G1010" s="36">
        <f t="shared" si="36"/>
        <v>210.87808852925988</v>
      </c>
    </row>
    <row r="1011" spans="2:7" hidden="1" x14ac:dyDescent="0.3">
      <c r="B1011" s="3">
        <v>1005</v>
      </c>
      <c r="C1011" s="64">
        <v>81255823</v>
      </c>
      <c r="D1011" s="48">
        <v>180377</v>
      </c>
      <c r="E1011" s="38">
        <f t="shared" si="38"/>
        <v>8.7984488561533585</v>
      </c>
      <c r="F1011" s="36">
        <f>SUM(E$7:E1011)</f>
        <v>4226.3602194413506</v>
      </c>
      <c r="G1011" s="36">
        <f t="shared" si="36"/>
        <v>211.31801097206755</v>
      </c>
    </row>
    <row r="1012" spans="2:7" hidden="1" x14ac:dyDescent="0.3">
      <c r="B1012" s="3">
        <v>1006</v>
      </c>
      <c r="C1012" s="64">
        <v>81436436</v>
      </c>
      <c r="D1012" s="48">
        <v>180613</v>
      </c>
      <c r="E1012" s="38">
        <f t="shared" si="38"/>
        <v>8.8099604897322088</v>
      </c>
      <c r="F1012" s="36">
        <f>SUM(E$7:E1012)</f>
        <v>4235.1701799310831</v>
      </c>
      <c r="G1012" s="36">
        <f t="shared" si="36"/>
        <v>211.75850899655416</v>
      </c>
    </row>
    <row r="1013" spans="2:7" hidden="1" x14ac:dyDescent="0.3">
      <c r="B1013" s="3">
        <v>1007</v>
      </c>
      <c r="C1013" s="64">
        <v>81617285</v>
      </c>
      <c r="D1013" s="48">
        <v>180849</v>
      </c>
      <c r="E1013" s="38">
        <f t="shared" si="38"/>
        <v>8.8214721233110573</v>
      </c>
      <c r="F1013" s="36">
        <f>SUM(E$7:E1013)</f>
        <v>4243.9916520543939</v>
      </c>
      <c r="G1013" s="36">
        <f t="shared" si="36"/>
        <v>212.19958260271969</v>
      </c>
    </row>
    <row r="1014" spans="2:7" hidden="1" x14ac:dyDescent="0.3">
      <c r="B1014" s="3">
        <v>1008</v>
      </c>
      <c r="C1014" s="64">
        <v>81798370</v>
      </c>
      <c r="D1014" s="48">
        <v>181085</v>
      </c>
      <c r="E1014" s="38">
        <f t="shared" si="38"/>
        <v>8.8329837568899077</v>
      </c>
      <c r="F1014" s="36">
        <f>SUM(E$7:E1014)</f>
        <v>4252.8246358112838</v>
      </c>
      <c r="G1014" s="36">
        <f t="shared" si="36"/>
        <v>212.64123179056418</v>
      </c>
    </row>
    <row r="1015" spans="2:7" hidden="1" x14ac:dyDescent="0.3">
      <c r="B1015" s="3">
        <v>1009</v>
      </c>
      <c r="C1015" s="64">
        <v>81979691</v>
      </c>
      <c r="D1015" s="48">
        <v>181321</v>
      </c>
      <c r="E1015" s="38">
        <f t="shared" si="38"/>
        <v>8.844495390468758</v>
      </c>
      <c r="F1015" s="36">
        <f>SUM(E$7:E1015)</f>
        <v>4261.6691312017529</v>
      </c>
      <c r="G1015" s="36">
        <f t="shared" si="36"/>
        <v>213.08345656008765</v>
      </c>
    </row>
    <row r="1016" spans="2:7" hidden="1" x14ac:dyDescent="0.3">
      <c r="B1016" s="3">
        <v>1010</v>
      </c>
      <c r="C1016" s="64">
        <v>82161249</v>
      </c>
      <c r="D1016" s="48">
        <v>181558</v>
      </c>
      <c r="E1016" s="38">
        <f t="shared" si="38"/>
        <v>8.8560558021559928</v>
      </c>
      <c r="F1016" s="36">
        <f>SUM(E$7:E1016)</f>
        <v>4270.5251870039092</v>
      </c>
      <c r="G1016" s="36">
        <f t="shared" si="36"/>
        <v>213.52625935019546</v>
      </c>
    </row>
    <row r="1017" spans="2:7" hidden="1" x14ac:dyDescent="0.3">
      <c r="B1017" s="3">
        <v>1011</v>
      </c>
      <c r="C1017" s="64">
        <v>82343043</v>
      </c>
      <c r="D1017" s="48">
        <v>181794</v>
      </c>
      <c r="E1017" s="38">
        <f t="shared" si="38"/>
        <v>8.8675674357348431</v>
      </c>
      <c r="F1017" s="36">
        <f>SUM(E$7:E1017)</f>
        <v>4279.3927544396438</v>
      </c>
      <c r="G1017" s="36">
        <f t="shared" si="36"/>
        <v>213.9696377219822</v>
      </c>
    </row>
    <row r="1018" spans="2:7" hidden="1" x14ac:dyDescent="0.3">
      <c r="B1018" s="3">
        <v>1012</v>
      </c>
      <c r="C1018" s="64">
        <v>82525073</v>
      </c>
      <c r="D1018" s="48">
        <v>182030</v>
      </c>
      <c r="E1018" s="38">
        <f t="shared" si="38"/>
        <v>8.8790790693136916</v>
      </c>
      <c r="F1018" s="36">
        <f>SUM(E$7:E1018)</f>
        <v>4288.2718335089576</v>
      </c>
      <c r="G1018" s="36">
        <f t="shared" si="36"/>
        <v>214.41359167544789</v>
      </c>
    </row>
    <row r="1019" spans="2:7" hidden="1" x14ac:dyDescent="0.3">
      <c r="B1019" s="3">
        <v>1013</v>
      </c>
      <c r="C1019" s="64">
        <v>82707340</v>
      </c>
      <c r="D1019" s="48">
        <v>182267</v>
      </c>
      <c r="E1019" s="38">
        <f t="shared" si="38"/>
        <v>8.8906394810009264</v>
      </c>
      <c r="F1019" s="36">
        <f>SUM(E$7:E1019)</f>
        <v>4297.1624729899586</v>
      </c>
      <c r="G1019" s="36">
        <f t="shared" si="36"/>
        <v>214.85812364949794</v>
      </c>
    </row>
    <row r="1020" spans="2:7" hidden="1" x14ac:dyDescent="0.3">
      <c r="B1020" s="3">
        <v>1014</v>
      </c>
      <c r="C1020" s="64">
        <v>82889844</v>
      </c>
      <c r="D1020" s="48">
        <v>182504</v>
      </c>
      <c r="E1020" s="38">
        <f t="shared" si="38"/>
        <v>8.9021998926881611</v>
      </c>
      <c r="F1020" s="36">
        <f>SUM(E$7:E1020)</f>
        <v>4306.0646728826468</v>
      </c>
      <c r="G1020" s="36">
        <f t="shared" si="36"/>
        <v>215.30323364413235</v>
      </c>
    </row>
    <row r="1021" spans="2:7" hidden="1" x14ac:dyDescent="0.3">
      <c r="B1021" s="3">
        <v>1015</v>
      </c>
      <c r="C1021" s="64">
        <v>83072585</v>
      </c>
      <c r="D1021" s="48">
        <v>182741</v>
      </c>
      <c r="E1021" s="38">
        <f t="shared" si="38"/>
        <v>8.9137603043753959</v>
      </c>
      <c r="F1021" s="36">
        <f>SUM(E$7:E1021)</f>
        <v>4314.9784331870223</v>
      </c>
      <c r="G1021" s="36">
        <f t="shared" si="36"/>
        <v>215.74892165935111</v>
      </c>
    </row>
    <row r="1022" spans="2:7" hidden="1" x14ac:dyDescent="0.3">
      <c r="B1022" s="3">
        <v>1016</v>
      </c>
      <c r="C1022" s="64">
        <v>83255563</v>
      </c>
      <c r="D1022" s="48">
        <v>182978</v>
      </c>
      <c r="E1022" s="38">
        <f t="shared" si="38"/>
        <v>8.9253207160626307</v>
      </c>
      <c r="F1022" s="36">
        <f>SUM(E$7:E1022)</f>
        <v>4323.9037539030851</v>
      </c>
      <c r="G1022" s="36">
        <f t="shared" si="36"/>
        <v>216.19518769515426</v>
      </c>
    </row>
    <row r="1023" spans="2:7" hidden="1" x14ac:dyDescent="0.3">
      <c r="B1023" s="3">
        <v>1017</v>
      </c>
      <c r="C1023" s="64">
        <v>83438778</v>
      </c>
      <c r="D1023" s="48">
        <v>183215</v>
      </c>
      <c r="E1023" s="38">
        <f t="shared" si="38"/>
        <v>8.9368811277498654</v>
      </c>
      <c r="F1023" s="36">
        <f>SUM(E$7:E1023)</f>
        <v>4332.8406350308351</v>
      </c>
      <c r="G1023" s="36">
        <f t="shared" si="36"/>
        <v>216.64203175154174</v>
      </c>
    </row>
    <row r="1024" spans="2:7" hidden="1" x14ac:dyDescent="0.3">
      <c r="B1024" s="3">
        <v>1018</v>
      </c>
      <c r="C1024" s="64">
        <v>83622230</v>
      </c>
      <c r="D1024" s="48">
        <v>183452</v>
      </c>
      <c r="E1024" s="38">
        <f t="shared" si="38"/>
        <v>8.9484415394371002</v>
      </c>
      <c r="F1024" s="36">
        <f>SUM(E$7:E1024)</f>
        <v>4341.7890765702723</v>
      </c>
      <c r="G1024" s="36">
        <f t="shared" si="36"/>
        <v>217.08945382851363</v>
      </c>
    </row>
    <row r="1025" spans="2:7" hidden="1" x14ac:dyDescent="0.3">
      <c r="B1025" s="3">
        <v>1019</v>
      </c>
      <c r="C1025" s="64">
        <v>83805919</v>
      </c>
      <c r="D1025" s="48">
        <v>183689</v>
      </c>
      <c r="E1025" s="38">
        <f t="shared" si="38"/>
        <v>8.960001951124335</v>
      </c>
      <c r="F1025" s="36">
        <f>SUM(E$7:E1025)</f>
        <v>4350.7490785213968</v>
      </c>
      <c r="G1025" s="36">
        <f t="shared" si="36"/>
        <v>217.53745392606984</v>
      </c>
    </row>
    <row r="1026" spans="2:7" hidden="1" x14ac:dyDescent="0.3">
      <c r="B1026" s="3">
        <v>1020</v>
      </c>
      <c r="C1026" s="64">
        <v>83989845</v>
      </c>
      <c r="D1026" s="48">
        <v>183926</v>
      </c>
      <c r="E1026" s="38">
        <f t="shared" si="38"/>
        <v>8.9715623628115697</v>
      </c>
      <c r="F1026" s="36">
        <f>SUM(E$7:E1026)</f>
        <v>4359.7206408842085</v>
      </c>
      <c r="G1026" s="36">
        <f t="shared" si="36"/>
        <v>217.98603204421042</v>
      </c>
    </row>
    <row r="1027" spans="2:7" hidden="1" x14ac:dyDescent="0.3">
      <c r="B1027" s="3">
        <v>1021</v>
      </c>
      <c r="C1027" s="64">
        <v>84174009</v>
      </c>
      <c r="D1027" s="48">
        <v>184164</v>
      </c>
      <c r="E1027" s="38">
        <f t="shared" si="38"/>
        <v>8.9831715526071907</v>
      </c>
      <c r="F1027" s="36">
        <f>SUM(E$7:E1027)</f>
        <v>4368.7038124368155</v>
      </c>
      <c r="G1027" s="36">
        <f t="shared" si="36"/>
        <v>218.43519062184077</v>
      </c>
    </row>
    <row r="1028" spans="2:7" hidden="1" x14ac:dyDescent="0.3">
      <c r="B1028" s="3">
        <v>1022</v>
      </c>
      <c r="C1028" s="64">
        <v>84358411</v>
      </c>
      <c r="D1028" s="48">
        <v>184402</v>
      </c>
      <c r="E1028" s="38">
        <f t="shared" si="38"/>
        <v>8.9947807424028099</v>
      </c>
      <c r="F1028" s="36">
        <f>SUM(E$7:E1028)</f>
        <v>4377.6985931792187</v>
      </c>
      <c r="G1028" s="36">
        <f t="shared" si="36"/>
        <v>218.88492965896094</v>
      </c>
    </row>
    <row r="1029" spans="2:7" hidden="1" x14ac:dyDescent="0.3">
      <c r="B1029" s="3">
        <v>1023</v>
      </c>
      <c r="C1029" s="64">
        <v>84543050</v>
      </c>
      <c r="D1029" s="48">
        <v>184639</v>
      </c>
      <c r="E1029" s="38">
        <f t="shared" si="38"/>
        <v>9.0063411540900447</v>
      </c>
      <c r="F1029" s="36">
        <f>SUM(E$7:E1029)</f>
        <v>4386.7049343333092</v>
      </c>
      <c r="G1029" s="36">
        <f t="shared" si="36"/>
        <v>219.33524671666547</v>
      </c>
    </row>
    <row r="1030" spans="2:7" hidden="1" x14ac:dyDescent="0.3">
      <c r="B1030" s="3">
        <v>1024</v>
      </c>
      <c r="C1030" s="64">
        <v>84727927</v>
      </c>
      <c r="D1030" s="48">
        <v>184877</v>
      </c>
      <c r="E1030" s="38">
        <f t="shared" si="38"/>
        <v>9.0179503438856639</v>
      </c>
      <c r="F1030" s="36">
        <f>SUM(E$7:E1030)</f>
        <v>4395.722884677195</v>
      </c>
      <c r="G1030" s="36">
        <f t="shared" si="36"/>
        <v>219.78614423385974</v>
      </c>
    </row>
    <row r="1031" spans="2:7" hidden="1" x14ac:dyDescent="0.3">
      <c r="B1031" s="3">
        <v>1025</v>
      </c>
      <c r="C1031" s="64">
        <v>84913042</v>
      </c>
      <c r="D1031" s="48">
        <v>185115</v>
      </c>
      <c r="E1031" s="38">
        <f t="shared" si="38"/>
        <v>9.0295595336812831</v>
      </c>
      <c r="F1031" s="36">
        <f>SUM(E$7:E1031)</f>
        <v>4404.7524442108761</v>
      </c>
      <c r="G1031" s="36">
        <f t="shared" ref="G1031:G1094" si="39">F1031/B$3*5</f>
        <v>220.2376222105438</v>
      </c>
    </row>
    <row r="1032" spans="2:7" hidden="1" x14ac:dyDescent="0.3">
      <c r="B1032" s="3">
        <v>1026</v>
      </c>
      <c r="C1032" s="64">
        <v>85098395</v>
      </c>
      <c r="D1032" s="48">
        <v>185353</v>
      </c>
      <c r="E1032" s="38">
        <f t="shared" si="38"/>
        <v>9.041168723476904</v>
      </c>
      <c r="F1032" s="36">
        <f>SUM(E$7:E1032)</f>
        <v>4413.7936129343534</v>
      </c>
      <c r="G1032" s="36">
        <f t="shared" si="39"/>
        <v>220.68968064671768</v>
      </c>
    </row>
    <row r="1033" spans="2:7" hidden="1" x14ac:dyDescent="0.3">
      <c r="B1033" s="3">
        <v>1027</v>
      </c>
      <c r="C1033" s="64">
        <v>85283986</v>
      </c>
      <c r="D1033" s="48">
        <v>185591</v>
      </c>
      <c r="E1033" s="38">
        <f t="shared" si="38"/>
        <v>9.0527779132725232</v>
      </c>
      <c r="F1033" s="36">
        <f>SUM(E$7:E1033)</f>
        <v>4422.846390847626</v>
      </c>
      <c r="G1033" s="36">
        <f t="shared" si="39"/>
        <v>221.1423195423813</v>
      </c>
    </row>
    <row r="1034" spans="2:7" hidden="1" x14ac:dyDescent="0.3">
      <c r="B1034" s="3">
        <v>1028</v>
      </c>
      <c r="C1034" s="64">
        <v>85469816</v>
      </c>
      <c r="D1034" s="48">
        <v>185830</v>
      </c>
      <c r="E1034" s="38">
        <f t="shared" si="38"/>
        <v>9.0644358811765287</v>
      </c>
      <c r="F1034" s="36">
        <f>SUM(E$7:E1034)</f>
        <v>4431.9108267288029</v>
      </c>
      <c r="G1034" s="36">
        <f t="shared" si="39"/>
        <v>221.59554133644014</v>
      </c>
    </row>
    <row r="1035" spans="2:7" hidden="1" x14ac:dyDescent="0.3">
      <c r="B1035" s="3">
        <v>1029</v>
      </c>
      <c r="C1035" s="64">
        <v>85655884</v>
      </c>
      <c r="D1035" s="48">
        <v>186068</v>
      </c>
      <c r="E1035" s="38">
        <f t="shared" si="38"/>
        <v>9.0760450709721479</v>
      </c>
      <c r="F1035" s="36">
        <f>SUM(E$7:E1035)</f>
        <v>4440.9868717997751</v>
      </c>
      <c r="G1035" s="36">
        <f t="shared" si="39"/>
        <v>222.04934358998878</v>
      </c>
    </row>
    <row r="1036" spans="2:7" hidden="1" x14ac:dyDescent="0.3">
      <c r="B1036" s="3">
        <v>1030</v>
      </c>
      <c r="C1036" s="64">
        <v>85842190</v>
      </c>
      <c r="D1036" s="48">
        <v>186306</v>
      </c>
      <c r="E1036" s="38">
        <f t="shared" si="38"/>
        <v>9.0876542607677671</v>
      </c>
      <c r="F1036" s="36">
        <f>SUM(E$7:E1036)</f>
        <v>4450.0745260605427</v>
      </c>
      <c r="G1036" s="36">
        <f t="shared" si="39"/>
        <v>222.50372630302712</v>
      </c>
    </row>
    <row r="1037" spans="2:7" hidden="1" x14ac:dyDescent="0.3">
      <c r="B1037" s="3">
        <v>1031</v>
      </c>
      <c r="C1037" s="64">
        <v>86028735</v>
      </c>
      <c r="D1037" s="48">
        <v>186545</v>
      </c>
      <c r="E1037" s="38">
        <f t="shared" si="38"/>
        <v>9.0993122286717725</v>
      </c>
      <c r="F1037" s="36">
        <f>SUM(E$7:E1037)</f>
        <v>4459.1738382892145</v>
      </c>
      <c r="G1037" s="36">
        <f t="shared" si="39"/>
        <v>222.95869191446073</v>
      </c>
    </row>
    <row r="1038" spans="2:7" hidden="1" x14ac:dyDescent="0.3">
      <c r="B1038" s="3">
        <v>1032</v>
      </c>
      <c r="C1038" s="64">
        <v>86215519</v>
      </c>
      <c r="D1038" s="48">
        <v>186784</v>
      </c>
      <c r="E1038" s="38">
        <f t="shared" si="38"/>
        <v>9.1109701965757761</v>
      </c>
      <c r="F1038" s="36">
        <f>SUM(E$7:E1038)</f>
        <v>4468.2848084857906</v>
      </c>
      <c r="G1038" s="36">
        <f t="shared" si="39"/>
        <v>223.41424042428955</v>
      </c>
    </row>
    <row r="1039" spans="2:7" hidden="1" x14ac:dyDescent="0.3">
      <c r="B1039" s="3">
        <v>1033</v>
      </c>
      <c r="C1039" s="64">
        <v>86402542</v>
      </c>
      <c r="D1039" s="48">
        <v>187023</v>
      </c>
      <c r="E1039" s="38">
        <f t="shared" si="38"/>
        <v>9.1226281644797815</v>
      </c>
      <c r="F1039" s="36">
        <f>SUM(E$7:E1039)</f>
        <v>4477.40743665027</v>
      </c>
      <c r="G1039" s="36">
        <f t="shared" si="39"/>
        <v>223.87037183251351</v>
      </c>
    </row>
    <row r="1040" spans="2:7" hidden="1" x14ac:dyDescent="0.3">
      <c r="B1040" s="3">
        <v>1034</v>
      </c>
      <c r="C1040" s="64">
        <v>86589804</v>
      </c>
      <c r="D1040" s="48">
        <v>187262</v>
      </c>
      <c r="E1040" s="38">
        <f t="shared" si="38"/>
        <v>9.1342861323837869</v>
      </c>
      <c r="F1040" s="36">
        <f>SUM(E$7:E1040)</f>
        <v>4486.5417227826538</v>
      </c>
      <c r="G1040" s="36">
        <f t="shared" si="39"/>
        <v>224.32708613913269</v>
      </c>
    </row>
    <row r="1041" spans="2:7" hidden="1" x14ac:dyDescent="0.3">
      <c r="B1041" s="3">
        <v>1035</v>
      </c>
      <c r="C1041" s="64">
        <v>86777305</v>
      </c>
      <c r="D1041" s="48">
        <v>187501</v>
      </c>
      <c r="E1041" s="38">
        <f t="shared" si="38"/>
        <v>9.1459441002877906</v>
      </c>
      <c r="F1041" s="36">
        <f>SUM(E$7:E1041)</f>
        <v>4495.6876668829418</v>
      </c>
      <c r="G1041" s="36">
        <f t="shared" si="39"/>
        <v>224.78438334414707</v>
      </c>
    </row>
    <row r="1042" spans="2:7" hidden="1" x14ac:dyDescent="0.3">
      <c r="B1042" s="3">
        <v>1036</v>
      </c>
      <c r="C1042" s="64">
        <v>86965045</v>
      </c>
      <c r="D1042" s="48">
        <v>187740</v>
      </c>
      <c r="E1042" s="38">
        <f t="shared" si="38"/>
        <v>9.157602068191796</v>
      </c>
      <c r="F1042" s="36">
        <f>SUM(E$7:E1042)</f>
        <v>4504.8452689511332</v>
      </c>
      <c r="G1042" s="36">
        <f t="shared" si="39"/>
        <v>225.24226344755664</v>
      </c>
    </row>
    <row r="1043" spans="2:7" hidden="1" x14ac:dyDescent="0.3">
      <c r="B1043" s="3">
        <v>1037</v>
      </c>
      <c r="C1043" s="64">
        <v>87153024</v>
      </c>
      <c r="D1043" s="48">
        <v>187979</v>
      </c>
      <c r="E1043" s="38">
        <f t="shared" si="38"/>
        <v>9.1692600360957996</v>
      </c>
      <c r="F1043" s="36">
        <f>SUM(E$7:E1043)</f>
        <v>4514.0145289872289</v>
      </c>
      <c r="G1043" s="36">
        <f t="shared" si="39"/>
        <v>225.70072644936144</v>
      </c>
    </row>
    <row r="1044" spans="2:7" hidden="1" x14ac:dyDescent="0.3">
      <c r="B1044" s="3">
        <v>1038</v>
      </c>
      <c r="C1044" s="64">
        <v>87341242</v>
      </c>
      <c r="D1044" s="48">
        <v>188218</v>
      </c>
      <c r="E1044" s="38">
        <f t="shared" si="38"/>
        <v>9.1809180039998051</v>
      </c>
      <c r="F1044" s="36">
        <f>SUM(E$7:E1044)</f>
        <v>4523.1954469912289</v>
      </c>
      <c r="G1044" s="36">
        <f t="shared" si="39"/>
        <v>226.15977234956145</v>
      </c>
    </row>
    <row r="1045" spans="2:7" hidden="1" x14ac:dyDescent="0.3">
      <c r="B1045" s="3">
        <v>1039</v>
      </c>
      <c r="C1045" s="64">
        <v>87529700</v>
      </c>
      <c r="D1045" s="48">
        <v>188458</v>
      </c>
      <c r="E1045" s="38">
        <f t="shared" si="38"/>
        <v>9.1926247500121949</v>
      </c>
      <c r="F1045" s="36">
        <f>SUM(E$7:E1045)</f>
        <v>4532.3880717412412</v>
      </c>
      <c r="G1045" s="36">
        <f t="shared" si="39"/>
        <v>226.61940358706207</v>
      </c>
    </row>
    <row r="1046" spans="2:7" hidden="1" x14ac:dyDescent="0.3">
      <c r="B1046" s="3">
        <v>1040</v>
      </c>
      <c r="C1046" s="64">
        <v>87718398</v>
      </c>
      <c r="D1046" s="48">
        <v>188698</v>
      </c>
      <c r="E1046" s="38">
        <f t="shared" si="38"/>
        <v>9.2043314960245848</v>
      </c>
      <c r="F1046" s="36">
        <f>SUM(E$7:E1046)</f>
        <v>4541.5924032372659</v>
      </c>
      <c r="G1046" s="36">
        <f t="shared" si="39"/>
        <v>227.07962016186329</v>
      </c>
    </row>
    <row r="1047" spans="2:7" hidden="1" x14ac:dyDescent="0.3">
      <c r="B1047" s="3">
        <v>1041</v>
      </c>
      <c r="C1047" s="64">
        <v>87907335</v>
      </c>
      <c r="D1047" s="48">
        <v>188937</v>
      </c>
      <c r="E1047" s="38">
        <f t="shared" si="38"/>
        <v>9.2159894639285884</v>
      </c>
      <c r="F1047" s="36">
        <f>SUM(E$7:E1047)</f>
        <v>4550.8083927011949</v>
      </c>
      <c r="G1047" s="36">
        <f t="shared" si="39"/>
        <v>227.54041963505972</v>
      </c>
    </row>
    <row r="1048" spans="2:7" hidden="1" x14ac:dyDescent="0.3">
      <c r="B1048" s="3">
        <v>1042</v>
      </c>
      <c r="C1048" s="64">
        <v>88096512</v>
      </c>
      <c r="D1048" s="48">
        <v>189177</v>
      </c>
      <c r="E1048" s="38">
        <f t="shared" si="38"/>
        <v>9.2276962099409783</v>
      </c>
      <c r="F1048" s="36">
        <f>SUM(E$7:E1048)</f>
        <v>4560.0360889111362</v>
      </c>
      <c r="G1048" s="36">
        <f t="shared" si="39"/>
        <v>228.00180444555681</v>
      </c>
    </row>
    <row r="1049" spans="2:7" hidden="1" x14ac:dyDescent="0.3">
      <c r="B1049" s="3">
        <v>1043</v>
      </c>
      <c r="C1049" s="64">
        <v>88285929</v>
      </c>
      <c r="D1049" s="48">
        <v>189417</v>
      </c>
      <c r="E1049" s="38">
        <f t="shared" si="38"/>
        <v>9.2394029559533681</v>
      </c>
      <c r="F1049" s="36">
        <f>SUM(E$7:E1049)</f>
        <v>4569.2754918670898</v>
      </c>
      <c r="G1049" s="36">
        <f t="shared" si="39"/>
        <v>228.46377459335451</v>
      </c>
    </row>
    <row r="1050" spans="2:7" hidden="1" x14ac:dyDescent="0.3">
      <c r="B1050" s="3">
        <v>1044</v>
      </c>
      <c r="C1050" s="64">
        <v>88475586</v>
      </c>
      <c r="D1050" s="48">
        <v>189657</v>
      </c>
      <c r="E1050" s="38">
        <f t="shared" si="38"/>
        <v>9.251109701965758</v>
      </c>
      <c r="F1050" s="36">
        <f>SUM(E$7:E1050)</f>
        <v>4578.5266015690559</v>
      </c>
      <c r="G1050" s="36">
        <f t="shared" si="39"/>
        <v>228.92633007845279</v>
      </c>
    </row>
    <row r="1051" spans="2:7" hidden="1" x14ac:dyDescent="0.3">
      <c r="B1051" s="3">
        <v>1045</v>
      </c>
      <c r="C1051" s="64">
        <v>88665483</v>
      </c>
      <c r="D1051" s="48">
        <v>189897</v>
      </c>
      <c r="E1051" s="38">
        <f t="shared" si="38"/>
        <v>9.2628164479781478</v>
      </c>
      <c r="F1051" s="36">
        <f>SUM(E$7:E1051)</f>
        <v>4587.7894180170342</v>
      </c>
      <c r="G1051" s="36">
        <f t="shared" si="39"/>
        <v>229.38947090085173</v>
      </c>
    </row>
    <row r="1052" spans="2:7" hidden="1" x14ac:dyDescent="0.3">
      <c r="B1052" s="3">
        <v>1046</v>
      </c>
      <c r="C1052" s="64">
        <v>88855621</v>
      </c>
      <c r="D1052" s="48">
        <v>190138</v>
      </c>
      <c r="E1052" s="38">
        <f t="shared" si="38"/>
        <v>9.2745719720989221</v>
      </c>
      <c r="F1052" s="36">
        <f>SUM(E$7:E1052)</f>
        <v>4597.063989989133</v>
      </c>
      <c r="G1052" s="36">
        <f t="shared" si="39"/>
        <v>229.85319949945665</v>
      </c>
    </row>
    <row r="1053" spans="2:7" hidden="1" x14ac:dyDescent="0.3">
      <c r="B1053" s="3">
        <v>1047</v>
      </c>
      <c r="C1053" s="64">
        <v>89045999</v>
      </c>
      <c r="D1053" s="48">
        <v>190378</v>
      </c>
      <c r="E1053" s="38">
        <f t="shared" si="38"/>
        <v>9.286278718111312</v>
      </c>
      <c r="F1053" s="36">
        <f>SUM(E$7:E1053)</f>
        <v>4606.3502687072441</v>
      </c>
      <c r="G1053" s="36">
        <f t="shared" si="39"/>
        <v>230.31751343536223</v>
      </c>
    </row>
    <row r="1054" spans="2:7" hidden="1" x14ac:dyDescent="0.3">
      <c r="B1054" s="3">
        <v>1048</v>
      </c>
      <c r="C1054" s="64">
        <v>89236618</v>
      </c>
      <c r="D1054" s="48">
        <v>190619</v>
      </c>
      <c r="E1054" s="38">
        <f t="shared" si="38"/>
        <v>9.2980342422320863</v>
      </c>
      <c r="F1054" s="36">
        <f>SUM(E$7:E1054)</f>
        <v>4615.6483029494766</v>
      </c>
      <c r="G1054" s="36">
        <f t="shared" si="39"/>
        <v>230.78241514747384</v>
      </c>
    </row>
    <row r="1055" spans="2:7" hidden="1" x14ac:dyDescent="0.3">
      <c r="B1055" s="3">
        <v>1049</v>
      </c>
      <c r="C1055" s="64">
        <v>89427477</v>
      </c>
      <c r="D1055" s="48">
        <v>190859</v>
      </c>
      <c r="E1055" s="38">
        <f t="shared" si="38"/>
        <v>9.3097409882444762</v>
      </c>
      <c r="F1055" s="36">
        <f>SUM(E$7:E1055)</f>
        <v>4624.9580439377214</v>
      </c>
      <c r="G1055" s="36">
        <f t="shared" si="39"/>
        <v>231.24790219688606</v>
      </c>
    </row>
    <row r="1056" spans="2:7" hidden="1" x14ac:dyDescent="0.3">
      <c r="B1056" s="3">
        <v>1050</v>
      </c>
      <c r="C1056" s="64">
        <v>89618577</v>
      </c>
      <c r="D1056" s="48">
        <v>191100</v>
      </c>
      <c r="E1056" s="38">
        <f t="shared" si="38"/>
        <v>9.3214965123652505</v>
      </c>
      <c r="F1056" s="36">
        <f>SUM(E$7:E1056)</f>
        <v>4634.2795404500866</v>
      </c>
      <c r="G1056" s="36">
        <f t="shared" si="39"/>
        <v>231.71397702250434</v>
      </c>
    </row>
    <row r="1057" spans="2:7" hidden="1" x14ac:dyDescent="0.3">
      <c r="B1057" s="3">
        <v>1051</v>
      </c>
      <c r="C1057" s="64">
        <v>89809918</v>
      </c>
      <c r="D1057" s="48">
        <v>191341</v>
      </c>
      <c r="E1057" s="38">
        <f t="shared" si="38"/>
        <v>9.3332520364860247</v>
      </c>
      <c r="F1057" s="36">
        <f>SUM(E$7:E1057)</f>
        <v>4643.6127924865723</v>
      </c>
      <c r="G1057" s="36">
        <f t="shared" si="39"/>
        <v>232.18063962432862</v>
      </c>
    </row>
    <row r="1058" spans="2:7" hidden="1" x14ac:dyDescent="0.3">
      <c r="B1058" s="3">
        <v>1052</v>
      </c>
      <c r="C1058" s="64">
        <v>90001500</v>
      </c>
      <c r="D1058" s="48">
        <v>191582</v>
      </c>
      <c r="E1058" s="38">
        <f t="shared" si="38"/>
        <v>9.345007560606799</v>
      </c>
      <c r="F1058" s="36">
        <f>SUM(E$7:E1058)</f>
        <v>4652.9578000471793</v>
      </c>
      <c r="G1058" s="36">
        <f t="shared" si="39"/>
        <v>232.64789000235896</v>
      </c>
    </row>
    <row r="1059" spans="2:7" hidden="1" x14ac:dyDescent="0.3">
      <c r="B1059" s="3">
        <v>1053</v>
      </c>
      <c r="C1059" s="64">
        <v>90193323</v>
      </c>
      <c r="D1059" s="48">
        <v>191823</v>
      </c>
      <c r="E1059" s="38">
        <f t="shared" si="38"/>
        <v>9.3567630847275751</v>
      </c>
      <c r="F1059" s="36">
        <f>SUM(E$7:E1059)</f>
        <v>4662.3145631319067</v>
      </c>
      <c r="G1059" s="36">
        <f t="shared" si="39"/>
        <v>233.11572815659534</v>
      </c>
    </row>
    <row r="1060" spans="2:7" hidden="1" x14ac:dyDescent="0.3">
      <c r="B1060" s="3">
        <v>1054</v>
      </c>
      <c r="C1060" s="64">
        <v>90385387</v>
      </c>
      <c r="D1060" s="48">
        <v>192064</v>
      </c>
      <c r="E1060" s="38">
        <f t="shared" si="38"/>
        <v>9.3685186088483494</v>
      </c>
      <c r="F1060" s="36">
        <f>SUM(E$7:E1060)</f>
        <v>4671.6830817407554</v>
      </c>
      <c r="G1060" s="36">
        <f t="shared" si="39"/>
        <v>233.58415408703777</v>
      </c>
    </row>
    <row r="1061" spans="2:7" hidden="1" x14ac:dyDescent="0.3">
      <c r="B1061" s="3">
        <v>1055</v>
      </c>
      <c r="C1061" s="64">
        <v>90577692</v>
      </c>
      <c r="D1061" s="48">
        <v>192305</v>
      </c>
      <c r="E1061" s="38">
        <f t="shared" si="38"/>
        <v>9.3802741329691237</v>
      </c>
      <c r="F1061" s="36">
        <f>SUM(E$7:E1061)</f>
        <v>4681.0633558737245</v>
      </c>
      <c r="G1061" s="36">
        <f t="shared" si="39"/>
        <v>234.05316779368621</v>
      </c>
    </row>
    <row r="1062" spans="2:7" hidden="1" x14ac:dyDescent="0.3">
      <c r="B1062" s="3">
        <v>1056</v>
      </c>
      <c r="C1062" s="64">
        <v>90770239</v>
      </c>
      <c r="D1062" s="48">
        <v>192547</v>
      </c>
      <c r="E1062" s="38">
        <f t="shared" si="38"/>
        <v>9.3920784351982824</v>
      </c>
      <c r="F1062" s="36">
        <f>SUM(E$7:E1062)</f>
        <v>4690.455434308923</v>
      </c>
      <c r="G1062" s="36">
        <f t="shared" si="39"/>
        <v>234.52277171544614</v>
      </c>
    </row>
    <row r="1063" spans="2:7" hidden="1" x14ac:dyDescent="0.3">
      <c r="B1063" s="3">
        <v>1057</v>
      </c>
      <c r="C1063" s="64">
        <v>90963027</v>
      </c>
      <c r="D1063" s="48">
        <v>192788</v>
      </c>
      <c r="E1063" s="38">
        <f t="shared" si="38"/>
        <v>9.4038339593190567</v>
      </c>
      <c r="F1063" s="36">
        <f>SUM(E$7:E1063)</f>
        <v>4699.859268268242</v>
      </c>
      <c r="G1063" s="36">
        <f t="shared" si="39"/>
        <v>234.9929634134121</v>
      </c>
    </row>
    <row r="1064" spans="2:7" hidden="1" x14ac:dyDescent="0.3">
      <c r="B1064" s="3">
        <v>1058</v>
      </c>
      <c r="C1064" s="64">
        <v>91156057</v>
      </c>
      <c r="D1064" s="48">
        <v>193030</v>
      </c>
      <c r="E1064" s="38">
        <f t="shared" si="38"/>
        <v>9.4156382615482173</v>
      </c>
      <c r="F1064" s="36">
        <f>SUM(E$7:E1064)</f>
        <v>4709.2749065297903</v>
      </c>
      <c r="G1064" s="36">
        <f t="shared" si="39"/>
        <v>235.46374532648952</v>
      </c>
    </row>
    <row r="1065" spans="2:7" hidden="1" x14ac:dyDescent="0.3">
      <c r="B1065" s="3">
        <v>1059</v>
      </c>
      <c r="C1065" s="64">
        <v>91349329</v>
      </c>
      <c r="D1065" s="48">
        <v>193272</v>
      </c>
      <c r="E1065" s="38">
        <f t="shared" si="38"/>
        <v>9.427442563777376</v>
      </c>
      <c r="F1065" s="36">
        <f>SUM(E$7:E1065)</f>
        <v>4718.702349093568</v>
      </c>
      <c r="G1065" s="36">
        <f t="shared" si="39"/>
        <v>235.93511745467839</v>
      </c>
    </row>
    <row r="1066" spans="2:7" hidden="1" x14ac:dyDescent="0.3">
      <c r="B1066" s="3">
        <v>1060</v>
      </c>
      <c r="C1066" s="64">
        <v>91542843</v>
      </c>
      <c r="D1066" s="48">
        <v>193514</v>
      </c>
      <c r="E1066" s="38">
        <f t="shared" si="38"/>
        <v>9.4392468660065365</v>
      </c>
      <c r="F1066" s="36">
        <f>SUM(E$7:E1066)</f>
        <v>4728.1415959595743</v>
      </c>
      <c r="G1066" s="36">
        <f t="shared" si="39"/>
        <v>236.4070797979787</v>
      </c>
    </row>
    <row r="1067" spans="2:7" hidden="1" x14ac:dyDescent="0.3">
      <c r="B1067" s="3">
        <v>1061</v>
      </c>
      <c r="C1067" s="64">
        <v>91736599</v>
      </c>
      <c r="D1067" s="48">
        <v>193756</v>
      </c>
      <c r="E1067" s="38">
        <f t="shared" si="38"/>
        <v>9.4510511682356952</v>
      </c>
      <c r="F1067" s="36">
        <f>SUM(E$7:E1067)</f>
        <v>4737.5926471278099</v>
      </c>
      <c r="G1067" s="36">
        <f t="shared" si="39"/>
        <v>236.87963235639049</v>
      </c>
    </row>
    <row r="1068" spans="2:7" hidden="1" x14ac:dyDescent="0.3">
      <c r="B1068" s="3">
        <v>1062</v>
      </c>
      <c r="C1068" s="64">
        <v>91930597</v>
      </c>
      <c r="D1068" s="48">
        <v>193998</v>
      </c>
      <c r="E1068" s="38">
        <f t="shared" si="38"/>
        <v>9.4628554704648558</v>
      </c>
      <c r="F1068" s="36">
        <f>SUM(E$7:E1068)</f>
        <v>4747.0555025982749</v>
      </c>
      <c r="G1068" s="36">
        <f t="shared" si="39"/>
        <v>237.35277512991374</v>
      </c>
    </row>
    <row r="1069" spans="2:7" hidden="1" x14ac:dyDescent="0.3">
      <c r="B1069" s="3">
        <v>1063</v>
      </c>
      <c r="C1069" s="64">
        <v>92124837</v>
      </c>
      <c r="D1069" s="48">
        <v>194240</v>
      </c>
      <c r="E1069" s="38">
        <f t="shared" si="38"/>
        <v>9.4746597726940145</v>
      </c>
      <c r="F1069" s="36">
        <f>SUM(E$7:E1069)</f>
        <v>4756.5301623709693</v>
      </c>
      <c r="G1069" s="36">
        <f t="shared" si="39"/>
        <v>237.82650811854847</v>
      </c>
    </row>
    <row r="1070" spans="2:7" hidden="1" x14ac:dyDescent="0.3">
      <c r="B1070" s="3">
        <v>1064</v>
      </c>
      <c r="C1070" s="64">
        <v>92319319</v>
      </c>
      <c r="D1070" s="48">
        <v>194482</v>
      </c>
      <c r="E1070" s="38">
        <f t="shared" si="38"/>
        <v>9.486464074923175</v>
      </c>
      <c r="F1070" s="36">
        <f>SUM(E$7:E1070)</f>
        <v>4766.0166264458921</v>
      </c>
      <c r="G1070" s="36">
        <f t="shared" si="39"/>
        <v>238.30083132229461</v>
      </c>
    </row>
    <row r="1071" spans="2:7" hidden="1" x14ac:dyDescent="0.3">
      <c r="B1071" s="3">
        <v>1065</v>
      </c>
      <c r="C1071" s="64">
        <v>92514044</v>
      </c>
      <c r="D1071" s="48">
        <v>194725</v>
      </c>
      <c r="E1071" s="38">
        <f t="shared" si="38"/>
        <v>9.4983171552607182</v>
      </c>
      <c r="F1071" s="36">
        <f>SUM(E$7:E1071)</f>
        <v>4775.5149436011525</v>
      </c>
      <c r="G1071" s="36">
        <f t="shared" si="39"/>
        <v>238.77574718005761</v>
      </c>
    </row>
    <row r="1072" spans="2:7" hidden="1" x14ac:dyDescent="0.3">
      <c r="B1072" s="3">
        <v>1066</v>
      </c>
      <c r="C1072" s="64">
        <v>92709011</v>
      </c>
      <c r="D1072" s="48">
        <v>194967</v>
      </c>
      <c r="E1072" s="38">
        <f t="shared" si="38"/>
        <v>9.5101214574898787</v>
      </c>
      <c r="F1072" s="36">
        <f>SUM(E$7:E1072)</f>
        <v>4785.0250650586422</v>
      </c>
      <c r="G1072" s="36">
        <f t="shared" si="39"/>
        <v>239.25125325293212</v>
      </c>
    </row>
    <row r="1073" spans="2:7" hidden="1" x14ac:dyDescent="0.3">
      <c r="B1073" s="3">
        <v>1067</v>
      </c>
      <c r="C1073" s="64">
        <v>92904221</v>
      </c>
      <c r="D1073" s="48">
        <v>195210</v>
      </c>
      <c r="E1073" s="38">
        <f t="shared" ref="E1073:E1106" si="40">D1073/($K$33+$O$97)</f>
        <v>9.5219745378274236</v>
      </c>
      <c r="F1073" s="36">
        <f>SUM(E$7:E1073)</f>
        <v>4794.5470395964694</v>
      </c>
      <c r="G1073" s="36">
        <f t="shared" si="39"/>
        <v>239.72735197982345</v>
      </c>
    </row>
    <row r="1074" spans="2:7" hidden="1" x14ac:dyDescent="0.3">
      <c r="B1074" s="3">
        <v>1068</v>
      </c>
      <c r="C1074" s="64">
        <v>93099674</v>
      </c>
      <c r="D1074" s="48">
        <v>195453</v>
      </c>
      <c r="E1074" s="38">
        <f t="shared" si="40"/>
        <v>9.5338276181649668</v>
      </c>
      <c r="F1074" s="36">
        <f>SUM(E$7:E1074)</f>
        <v>4804.0808672146341</v>
      </c>
      <c r="G1074" s="36">
        <f t="shared" si="39"/>
        <v>240.2040433607317</v>
      </c>
    </row>
    <row r="1075" spans="2:7" hidden="1" x14ac:dyDescent="0.3">
      <c r="B1075" s="3">
        <v>1069</v>
      </c>
      <c r="C1075" s="64">
        <v>93295369</v>
      </c>
      <c r="D1075" s="48">
        <v>195695</v>
      </c>
      <c r="E1075" s="38">
        <f t="shared" si="40"/>
        <v>9.5456319203941273</v>
      </c>
      <c r="F1075" s="36">
        <f>SUM(E$7:E1075)</f>
        <v>4813.6264991350281</v>
      </c>
      <c r="G1075" s="36">
        <f t="shared" si="39"/>
        <v>240.68132495675141</v>
      </c>
    </row>
    <row r="1076" spans="2:7" hidden="1" x14ac:dyDescent="0.3">
      <c r="B1076" s="3">
        <v>1070</v>
      </c>
      <c r="C1076" s="64">
        <v>93491307</v>
      </c>
      <c r="D1076" s="48">
        <v>195938</v>
      </c>
      <c r="E1076" s="38">
        <f t="shared" si="40"/>
        <v>9.5574850007316723</v>
      </c>
      <c r="F1076" s="36">
        <f>SUM(E$7:E1076)</f>
        <v>4823.1839841357596</v>
      </c>
      <c r="G1076" s="36">
        <f t="shared" si="39"/>
        <v>241.159199206788</v>
      </c>
    </row>
    <row r="1077" spans="2:7" hidden="1" x14ac:dyDescent="0.3">
      <c r="B1077" s="3">
        <v>1071</v>
      </c>
      <c r="C1077" s="64">
        <v>93687489</v>
      </c>
      <c r="D1077" s="48">
        <v>196182</v>
      </c>
      <c r="E1077" s="38">
        <f t="shared" si="40"/>
        <v>9.5693868591776017</v>
      </c>
      <c r="F1077" s="36">
        <f>SUM(E$7:E1077)</f>
        <v>4832.7533709949375</v>
      </c>
      <c r="G1077" s="36">
        <f t="shared" si="39"/>
        <v>241.63766854974688</v>
      </c>
    </row>
    <row r="1078" spans="2:7" hidden="1" x14ac:dyDescent="0.3">
      <c r="B1078" s="3">
        <v>1072</v>
      </c>
      <c r="C1078" s="64">
        <v>93883914</v>
      </c>
      <c r="D1078" s="48">
        <v>196425</v>
      </c>
      <c r="E1078" s="38">
        <f t="shared" si="40"/>
        <v>9.5812399395151449</v>
      </c>
      <c r="F1078" s="36">
        <f>SUM(E$7:E1078)</f>
        <v>4842.3346109344529</v>
      </c>
      <c r="G1078" s="36">
        <f t="shared" si="39"/>
        <v>242.11673054672264</v>
      </c>
    </row>
    <row r="1079" spans="2:7" hidden="1" x14ac:dyDescent="0.3">
      <c r="B1079" s="3">
        <v>1073</v>
      </c>
      <c r="C1079" s="64">
        <v>94080582</v>
      </c>
      <c r="D1079" s="48">
        <v>196668</v>
      </c>
      <c r="E1079" s="38">
        <f t="shared" si="40"/>
        <v>9.5930930198526898</v>
      </c>
      <c r="F1079" s="36">
        <f>SUM(E$7:E1079)</f>
        <v>4851.9277039543058</v>
      </c>
      <c r="G1079" s="36">
        <f t="shared" si="39"/>
        <v>242.59638519771528</v>
      </c>
    </row>
    <row r="1080" spans="2:7" hidden="1" x14ac:dyDescent="0.3">
      <c r="B1080" s="3">
        <v>1074</v>
      </c>
      <c r="C1080" s="64">
        <v>94277493</v>
      </c>
      <c r="D1080" s="48">
        <v>196911</v>
      </c>
      <c r="E1080" s="38">
        <f t="shared" si="40"/>
        <v>9.6049461001902348</v>
      </c>
      <c r="F1080" s="36">
        <f>SUM(E$7:E1080)</f>
        <v>4861.5326500544961</v>
      </c>
      <c r="G1080" s="36">
        <f t="shared" si="39"/>
        <v>243.07663250272481</v>
      </c>
    </row>
    <row r="1081" spans="2:7" hidden="1" x14ac:dyDescent="0.3">
      <c r="B1081" s="3">
        <v>1075</v>
      </c>
      <c r="C1081" s="64">
        <v>94474648</v>
      </c>
      <c r="D1081" s="48">
        <v>197155</v>
      </c>
      <c r="E1081" s="38">
        <f t="shared" si="40"/>
        <v>9.6168479586361642</v>
      </c>
      <c r="F1081" s="36">
        <f>SUM(E$7:E1081)</f>
        <v>4871.149498013132</v>
      </c>
      <c r="G1081" s="36">
        <f t="shared" si="39"/>
        <v>243.55747490065659</v>
      </c>
    </row>
    <row r="1082" spans="2:7" hidden="1" x14ac:dyDescent="0.3">
      <c r="B1082" s="3">
        <v>1076</v>
      </c>
      <c r="C1082" s="64">
        <v>94672047</v>
      </c>
      <c r="D1082" s="48">
        <v>197399</v>
      </c>
      <c r="E1082" s="38">
        <f t="shared" si="40"/>
        <v>9.6287498170820935</v>
      </c>
      <c r="F1082" s="36">
        <f>SUM(E$7:E1082)</f>
        <v>4880.7782478302142</v>
      </c>
      <c r="G1082" s="36">
        <f t="shared" si="39"/>
        <v>244.03891239151073</v>
      </c>
    </row>
    <row r="1083" spans="2:7" hidden="1" x14ac:dyDescent="0.3">
      <c r="B1083" s="3">
        <v>1077</v>
      </c>
      <c r="C1083" s="64">
        <v>94869689</v>
      </c>
      <c r="D1083" s="48">
        <v>197642</v>
      </c>
      <c r="E1083" s="38">
        <f t="shared" si="40"/>
        <v>9.6406028974196385</v>
      </c>
      <c r="F1083" s="36">
        <f>SUM(E$7:E1083)</f>
        <v>4890.418850727634</v>
      </c>
      <c r="G1083" s="36">
        <f t="shared" si="39"/>
        <v>244.52094253638168</v>
      </c>
    </row>
    <row r="1084" spans="2:7" hidden="1" x14ac:dyDescent="0.3">
      <c r="B1084" s="3">
        <v>1078</v>
      </c>
      <c r="C1084" s="64">
        <v>95067575</v>
      </c>
      <c r="D1084" s="48">
        <v>197886</v>
      </c>
      <c r="E1084" s="38">
        <f t="shared" si="40"/>
        <v>9.6525047558655679</v>
      </c>
      <c r="F1084" s="36">
        <f>SUM(E$7:E1084)</f>
        <v>4900.0713554834992</v>
      </c>
      <c r="G1084" s="36">
        <f t="shared" si="39"/>
        <v>245.00356777417497</v>
      </c>
    </row>
    <row r="1085" spans="2:7" hidden="1" x14ac:dyDescent="0.3">
      <c r="B1085" s="3">
        <v>1079</v>
      </c>
      <c r="C1085" s="64">
        <v>95265705</v>
      </c>
      <c r="D1085" s="48">
        <v>198130</v>
      </c>
      <c r="E1085" s="38">
        <f t="shared" si="40"/>
        <v>9.6644066143114973</v>
      </c>
      <c r="F1085" s="36">
        <f>SUM(E$7:E1085)</f>
        <v>4909.7357620978109</v>
      </c>
      <c r="G1085" s="36">
        <f t="shared" si="39"/>
        <v>245.48678810489054</v>
      </c>
    </row>
    <row r="1086" spans="2:7" hidden="1" x14ac:dyDescent="0.3">
      <c r="B1086" s="3">
        <v>1080</v>
      </c>
      <c r="C1086" s="64">
        <v>95464079</v>
      </c>
      <c r="D1086" s="48">
        <v>198374</v>
      </c>
      <c r="E1086" s="38">
        <f t="shared" si="40"/>
        <v>9.6763084727574267</v>
      </c>
      <c r="F1086" s="36">
        <f>SUM(E$7:E1086)</f>
        <v>4919.4120705705682</v>
      </c>
      <c r="G1086" s="36">
        <f t="shared" si="39"/>
        <v>245.97060352852839</v>
      </c>
    </row>
    <row r="1087" spans="2:7" hidden="1" x14ac:dyDescent="0.3">
      <c r="B1087" s="3">
        <v>1081</v>
      </c>
      <c r="C1087" s="64">
        <v>95662698</v>
      </c>
      <c r="D1087" s="48">
        <v>198619</v>
      </c>
      <c r="E1087" s="38">
        <f t="shared" si="40"/>
        <v>9.6882591093117405</v>
      </c>
      <c r="F1087" s="36">
        <f>SUM(E$7:E1087)</f>
        <v>4929.1003296798799</v>
      </c>
      <c r="G1087" s="36">
        <f t="shared" si="39"/>
        <v>246.455016483994</v>
      </c>
    </row>
    <row r="1088" spans="2:7" hidden="1" x14ac:dyDescent="0.3">
      <c r="B1088" s="3">
        <v>1082</v>
      </c>
      <c r="C1088" s="64">
        <v>95861561</v>
      </c>
      <c r="D1088" s="48">
        <v>198863</v>
      </c>
      <c r="E1088" s="38">
        <f t="shared" si="40"/>
        <v>9.7001609677576699</v>
      </c>
      <c r="F1088" s="36">
        <f>SUM(E$7:E1088)</f>
        <v>4938.8004906476372</v>
      </c>
      <c r="G1088" s="36">
        <f t="shared" si="39"/>
        <v>246.94002453238184</v>
      </c>
    </row>
    <row r="1089" spans="2:7" hidden="1" x14ac:dyDescent="0.3">
      <c r="B1089" s="3">
        <v>1083</v>
      </c>
      <c r="C1089" s="64">
        <v>96060668</v>
      </c>
      <c r="D1089" s="48">
        <v>199107</v>
      </c>
      <c r="E1089" s="38">
        <f t="shared" si="40"/>
        <v>9.7120628262035993</v>
      </c>
      <c r="F1089" s="36">
        <f>SUM(E$7:E1089)</f>
        <v>4948.5125534738409</v>
      </c>
      <c r="G1089" s="36">
        <f t="shared" si="39"/>
        <v>247.42562767369205</v>
      </c>
    </row>
    <row r="1090" spans="2:7" hidden="1" x14ac:dyDescent="0.3">
      <c r="B1090" s="3">
        <v>1084</v>
      </c>
      <c r="C1090" s="64">
        <v>96260020</v>
      </c>
      <c r="D1090" s="48">
        <v>199352</v>
      </c>
      <c r="E1090" s="38">
        <f t="shared" si="40"/>
        <v>9.7240134627579149</v>
      </c>
      <c r="F1090" s="36">
        <f>SUM(E$7:E1090)</f>
        <v>4958.236566936599</v>
      </c>
      <c r="G1090" s="36">
        <f t="shared" si="39"/>
        <v>247.91182834682996</v>
      </c>
    </row>
    <row r="1091" spans="2:7" hidden="1" x14ac:dyDescent="0.3">
      <c r="B1091" s="3">
        <v>1085</v>
      </c>
      <c r="C1091" s="64">
        <v>96459617</v>
      </c>
      <c r="D1091" s="48">
        <v>199597</v>
      </c>
      <c r="E1091" s="38">
        <f t="shared" si="40"/>
        <v>9.7359640993122287</v>
      </c>
      <c r="F1091" s="36">
        <f>SUM(E$7:E1091)</f>
        <v>4967.9725310359108</v>
      </c>
      <c r="G1091" s="36">
        <f t="shared" si="39"/>
        <v>248.39862655179556</v>
      </c>
    </row>
    <row r="1092" spans="2:7" hidden="1" x14ac:dyDescent="0.3">
      <c r="B1092" s="3">
        <v>1086</v>
      </c>
      <c r="C1092" s="64">
        <v>96659458</v>
      </c>
      <c r="D1092" s="48">
        <v>199841</v>
      </c>
      <c r="E1092" s="38">
        <f t="shared" si="40"/>
        <v>9.7478659577581581</v>
      </c>
      <c r="F1092" s="36">
        <f>SUM(E$7:E1092)</f>
        <v>4977.7203969936691</v>
      </c>
      <c r="G1092" s="36">
        <f t="shared" si="39"/>
        <v>248.88601984968346</v>
      </c>
    </row>
    <row r="1093" spans="2:7" hidden="1" x14ac:dyDescent="0.3">
      <c r="B1093" s="3">
        <v>1087</v>
      </c>
      <c r="C1093" s="64">
        <v>96859544</v>
      </c>
      <c r="D1093" s="48">
        <v>200086</v>
      </c>
      <c r="E1093" s="38">
        <f t="shared" si="40"/>
        <v>9.7598165943124719</v>
      </c>
      <c r="F1093" s="36">
        <f>SUM(E$7:E1093)</f>
        <v>4987.4802135879818</v>
      </c>
      <c r="G1093" s="36">
        <f t="shared" si="39"/>
        <v>249.37401067939908</v>
      </c>
    </row>
    <row r="1094" spans="2:7" hidden="1" x14ac:dyDescent="0.3">
      <c r="B1094" s="3">
        <v>1088</v>
      </c>
      <c r="C1094" s="64">
        <v>97059875</v>
      </c>
      <c r="D1094" s="48">
        <v>200331</v>
      </c>
      <c r="E1094" s="38">
        <f t="shared" si="40"/>
        <v>9.7717672308667876</v>
      </c>
      <c r="F1094" s="36">
        <f>SUM(E$7:E1094)</f>
        <v>4997.251980818849</v>
      </c>
      <c r="G1094" s="36">
        <f t="shared" si="39"/>
        <v>249.86259904094243</v>
      </c>
    </row>
    <row r="1095" spans="2:7" hidden="1" x14ac:dyDescent="0.3">
      <c r="B1095" s="3">
        <v>1089</v>
      </c>
      <c r="C1095" s="64">
        <v>97260451</v>
      </c>
      <c r="D1095" s="48">
        <v>200576</v>
      </c>
      <c r="E1095" s="38">
        <f t="shared" si="40"/>
        <v>9.7837178674211014</v>
      </c>
      <c r="F1095" s="36">
        <f>SUM(E$7:E1095)</f>
        <v>5007.0356986862698</v>
      </c>
      <c r="G1095" s="36">
        <f t="shared" ref="G1095:G1158" si="41">F1095/B$3*5</f>
        <v>250.35178493431349</v>
      </c>
    </row>
    <row r="1096" spans="2:7" hidden="1" x14ac:dyDescent="0.3">
      <c r="B1096" s="3">
        <v>1090</v>
      </c>
      <c r="C1096" s="64">
        <v>97461273</v>
      </c>
      <c r="D1096" s="48">
        <v>200822</v>
      </c>
      <c r="E1096" s="38">
        <f t="shared" si="40"/>
        <v>9.7957172820838014</v>
      </c>
      <c r="F1096" s="36">
        <f>SUM(E$7:E1096)</f>
        <v>5016.8314159683532</v>
      </c>
      <c r="G1096" s="36">
        <f t="shared" si="41"/>
        <v>250.84157079841765</v>
      </c>
    </row>
    <row r="1097" spans="2:7" hidden="1" x14ac:dyDescent="0.3">
      <c r="B1097" s="3">
        <v>1091</v>
      </c>
      <c r="C1097" s="64">
        <v>97662340</v>
      </c>
      <c r="D1097" s="48">
        <v>201067</v>
      </c>
      <c r="E1097" s="38">
        <f t="shared" si="40"/>
        <v>9.8076679186381153</v>
      </c>
      <c r="F1097" s="36">
        <f>SUM(E$7:E1097)</f>
        <v>5026.6390838869911</v>
      </c>
      <c r="G1097" s="36">
        <f t="shared" si="41"/>
        <v>251.33195419434955</v>
      </c>
    </row>
    <row r="1098" spans="2:7" hidden="1" x14ac:dyDescent="0.3">
      <c r="B1098" s="3">
        <v>1092</v>
      </c>
      <c r="C1098" s="64">
        <v>97863652</v>
      </c>
      <c r="D1098" s="48">
        <v>201312</v>
      </c>
      <c r="E1098" s="38">
        <f t="shared" si="40"/>
        <v>9.8196185551924291</v>
      </c>
      <c r="F1098" s="36">
        <f>SUM(E$7:E1098)</f>
        <v>5036.4587024421835</v>
      </c>
      <c r="G1098" s="36">
        <f t="shared" si="41"/>
        <v>251.82293512210919</v>
      </c>
    </row>
    <row r="1099" spans="2:7" hidden="1" x14ac:dyDescent="0.3">
      <c r="B1099" s="3">
        <v>1093</v>
      </c>
      <c r="C1099" s="64">
        <v>98065210</v>
      </c>
      <c r="D1099" s="48">
        <v>201558</v>
      </c>
      <c r="E1099" s="38">
        <f t="shared" si="40"/>
        <v>9.8316179698551291</v>
      </c>
      <c r="F1099" s="36">
        <f>SUM(E$7:E1099)</f>
        <v>5046.2903204120385</v>
      </c>
      <c r="G1099" s="36">
        <f t="shared" si="41"/>
        <v>252.31451602060193</v>
      </c>
    </row>
    <row r="1100" spans="2:7" hidden="1" x14ac:dyDescent="0.3">
      <c r="B1100" s="3">
        <v>1094</v>
      </c>
      <c r="C1100" s="64">
        <v>98267014</v>
      </c>
      <c r="D1100" s="48">
        <v>201804</v>
      </c>
      <c r="E1100" s="38">
        <f t="shared" si="40"/>
        <v>9.8436173845178292</v>
      </c>
      <c r="F1100" s="36">
        <f>SUM(E$7:E1100)</f>
        <v>5056.133937796556</v>
      </c>
      <c r="G1100" s="36">
        <f t="shared" si="41"/>
        <v>252.8066968898278</v>
      </c>
    </row>
    <row r="1101" spans="2:7" hidden="1" x14ac:dyDescent="0.3">
      <c r="B1101" s="3">
        <v>1095</v>
      </c>
      <c r="C1101" s="64">
        <v>98469063</v>
      </c>
      <c r="D1101" s="48">
        <v>202049</v>
      </c>
      <c r="E1101" s="38">
        <f t="shared" si="40"/>
        <v>9.855568021072143</v>
      </c>
      <c r="F1101" s="36">
        <f>SUM(E$7:E1101)</f>
        <v>5065.989505817628</v>
      </c>
      <c r="G1101" s="36">
        <f t="shared" si="41"/>
        <v>253.29947529088142</v>
      </c>
    </row>
    <row r="1102" spans="2:7" hidden="1" x14ac:dyDescent="0.3">
      <c r="B1102" s="3">
        <v>1096</v>
      </c>
      <c r="C1102" s="64">
        <v>98671358</v>
      </c>
      <c r="D1102" s="48">
        <v>202295</v>
      </c>
      <c r="E1102" s="38">
        <f t="shared" si="40"/>
        <v>9.8675674357348431</v>
      </c>
      <c r="F1102" s="36">
        <f>SUM(E$7:E1102)</f>
        <v>5075.8570732533626</v>
      </c>
      <c r="G1102" s="36">
        <f t="shared" si="41"/>
        <v>253.79285366266814</v>
      </c>
    </row>
    <row r="1103" spans="2:7" hidden="1" x14ac:dyDescent="0.3">
      <c r="B1103" s="3">
        <v>1097</v>
      </c>
      <c r="C1103" s="64">
        <v>98873899</v>
      </c>
      <c r="D1103" s="48">
        <v>202541</v>
      </c>
      <c r="E1103" s="38">
        <f t="shared" si="40"/>
        <v>9.8795668503975413</v>
      </c>
      <c r="F1103" s="36">
        <f>SUM(E$7:E1103)</f>
        <v>5085.7366401037598</v>
      </c>
      <c r="G1103" s="36">
        <f t="shared" si="41"/>
        <v>254.28683200518799</v>
      </c>
    </row>
    <row r="1104" spans="2:7" hidden="1" x14ac:dyDescent="0.3">
      <c r="B1104" s="3">
        <v>1098</v>
      </c>
      <c r="C1104" s="64">
        <v>99076686</v>
      </c>
      <c r="D1104" s="48">
        <v>202787</v>
      </c>
      <c r="E1104" s="38">
        <f t="shared" si="40"/>
        <v>9.8915662650602414</v>
      </c>
      <c r="F1104" s="36">
        <f>SUM(E$7:E1104)</f>
        <v>5095.6282063688204</v>
      </c>
      <c r="G1104" s="36">
        <f t="shared" si="41"/>
        <v>254.78141031844103</v>
      </c>
    </row>
    <row r="1105" spans="2:7" hidden="1" x14ac:dyDescent="0.3">
      <c r="B1105" s="3">
        <v>1099</v>
      </c>
      <c r="C1105" s="64">
        <v>99279720</v>
      </c>
      <c r="D1105" s="48">
        <v>203034</v>
      </c>
      <c r="E1105" s="38">
        <f t="shared" si="40"/>
        <v>9.9036144578313259</v>
      </c>
      <c r="F1105" s="36">
        <f>SUM(E$7:E1105)</f>
        <v>5105.5318208266517</v>
      </c>
      <c r="G1105" s="36">
        <f t="shared" si="41"/>
        <v>255.27659104133261</v>
      </c>
    </row>
    <row r="1106" spans="2:7" x14ac:dyDescent="0.3">
      <c r="B1106" s="54">
        <v>1100</v>
      </c>
      <c r="C1106" s="65">
        <v>99483000</v>
      </c>
      <c r="D1106" s="55">
        <v>203280</v>
      </c>
      <c r="E1106" s="56">
        <f t="shared" si="40"/>
        <v>9.9156138724940242</v>
      </c>
      <c r="F1106" s="53">
        <f>SUM(E$7:E1106)</f>
        <v>5115.4474346991456</v>
      </c>
      <c r="G1106" s="53">
        <f t="shared" si="41"/>
        <v>255.77237173495729</v>
      </c>
    </row>
    <row r="1107" spans="2:7" hidden="1" x14ac:dyDescent="0.3">
      <c r="B1107" s="3">
        <v>1101</v>
      </c>
      <c r="C1107" s="64">
        <v>99686526</v>
      </c>
      <c r="D1107" s="48">
        <v>203526</v>
      </c>
      <c r="E1107" s="77">
        <f>D1107/($K$34+$O$100)</f>
        <v>9.7924364896073897</v>
      </c>
      <c r="F1107" s="36">
        <f>SUM(E$7:E1107)</f>
        <v>5125.2398711887527</v>
      </c>
      <c r="G1107" s="36">
        <f t="shared" si="41"/>
        <v>256.26199355943766</v>
      </c>
    </row>
    <row r="1108" spans="2:7" hidden="1" x14ac:dyDescent="0.3">
      <c r="B1108" s="3">
        <v>1102</v>
      </c>
      <c r="C1108" s="64">
        <v>99890299</v>
      </c>
      <c r="D1108" s="48">
        <v>203773</v>
      </c>
      <c r="E1108" s="38">
        <f>D1108/($K$34+$O$100)</f>
        <v>9.8043206312548108</v>
      </c>
      <c r="F1108" s="36">
        <f>SUM(E$7:E1108)</f>
        <v>5135.0441918200077</v>
      </c>
      <c r="G1108" s="36">
        <f t="shared" si="41"/>
        <v>256.75220959100039</v>
      </c>
    </row>
    <row r="1109" spans="2:7" hidden="1" x14ac:dyDescent="0.3">
      <c r="B1109" s="3">
        <v>1103</v>
      </c>
      <c r="C1109" s="64">
        <v>100094319</v>
      </c>
      <c r="D1109" s="48">
        <v>204020</v>
      </c>
      <c r="E1109" s="38">
        <f t="shared" ref="E1109:E1172" si="42">D1109/($K$34+$O$100)</f>
        <v>9.8162047729022319</v>
      </c>
      <c r="F1109" s="36">
        <f>SUM(E$7:E1109)</f>
        <v>5144.8603965929096</v>
      </c>
      <c r="G1109" s="36">
        <f t="shared" si="41"/>
        <v>257.2430198296455</v>
      </c>
    </row>
    <row r="1110" spans="2:7" hidden="1" x14ac:dyDescent="0.3">
      <c r="B1110" s="3">
        <v>1104</v>
      </c>
      <c r="C1110" s="64">
        <v>100298586</v>
      </c>
      <c r="D1110" s="48">
        <v>204267</v>
      </c>
      <c r="E1110" s="38">
        <f t="shared" si="42"/>
        <v>9.8280889145496531</v>
      </c>
      <c r="F1110" s="36">
        <f>SUM(E$7:E1110)</f>
        <v>5154.6884855074595</v>
      </c>
      <c r="G1110" s="36">
        <f t="shared" si="41"/>
        <v>257.73442427537299</v>
      </c>
    </row>
    <row r="1111" spans="2:7" hidden="1" x14ac:dyDescent="0.3">
      <c r="B1111" s="3">
        <v>1105</v>
      </c>
      <c r="C1111" s="64">
        <v>100503099</v>
      </c>
      <c r="D1111" s="48">
        <v>204513</v>
      </c>
      <c r="E1111" s="38">
        <f t="shared" si="42"/>
        <v>9.8399249422632789</v>
      </c>
      <c r="F1111" s="36">
        <f>SUM(E$7:E1111)</f>
        <v>5164.5284104497232</v>
      </c>
      <c r="G1111" s="36">
        <f t="shared" si="41"/>
        <v>258.22642052248614</v>
      </c>
    </row>
    <row r="1112" spans="2:7" hidden="1" x14ac:dyDescent="0.3">
      <c r="B1112" s="3">
        <v>1106</v>
      </c>
      <c r="C1112" s="64">
        <v>100707859</v>
      </c>
      <c r="D1112" s="48">
        <v>204760</v>
      </c>
      <c r="E1112" s="38">
        <f t="shared" si="42"/>
        <v>9.8518090839107</v>
      </c>
      <c r="F1112" s="36">
        <f>SUM(E$7:E1112)</f>
        <v>5174.3802195336339</v>
      </c>
      <c r="G1112" s="36">
        <f t="shared" si="41"/>
        <v>258.71901097668166</v>
      </c>
    </row>
    <row r="1113" spans="2:7" hidden="1" x14ac:dyDescent="0.3">
      <c r="B1113" s="3">
        <v>1107</v>
      </c>
      <c r="C1113" s="64">
        <v>100912867</v>
      </c>
      <c r="D1113" s="48">
        <v>205008</v>
      </c>
      <c r="E1113" s="38">
        <f t="shared" si="42"/>
        <v>9.8637413394919164</v>
      </c>
      <c r="F1113" s="36">
        <f>SUM(E$7:E1113)</f>
        <v>5184.2439608731256</v>
      </c>
      <c r="G1113" s="36">
        <f t="shared" si="41"/>
        <v>259.21219804365626</v>
      </c>
    </row>
    <row r="1114" spans="2:7" hidden="1" x14ac:dyDescent="0.3">
      <c r="B1114" s="3">
        <v>1108</v>
      </c>
      <c r="C1114" s="64">
        <v>101118122</v>
      </c>
      <c r="D1114" s="48">
        <v>205255</v>
      </c>
      <c r="E1114" s="38">
        <f t="shared" si="42"/>
        <v>9.8756254811393376</v>
      </c>
      <c r="F1114" s="36">
        <f>SUM(E$7:E1114)</f>
        <v>5194.1195863542653</v>
      </c>
      <c r="G1114" s="36">
        <f t="shared" si="41"/>
        <v>259.70597931771329</v>
      </c>
    </row>
    <row r="1115" spans="2:7" hidden="1" x14ac:dyDescent="0.3">
      <c r="B1115" s="3">
        <v>1109</v>
      </c>
      <c r="C1115" s="64">
        <v>101323624</v>
      </c>
      <c r="D1115" s="48">
        <v>205502</v>
      </c>
      <c r="E1115" s="38">
        <f t="shared" si="42"/>
        <v>9.8875096227867587</v>
      </c>
      <c r="F1115" s="36">
        <f>SUM(E$7:E1115)</f>
        <v>5204.0070959770519</v>
      </c>
      <c r="G1115" s="36">
        <f t="shared" si="41"/>
        <v>260.20035479885257</v>
      </c>
    </row>
    <row r="1116" spans="2:7" hidden="1" x14ac:dyDescent="0.3">
      <c r="B1116" s="3">
        <v>1110</v>
      </c>
      <c r="C1116" s="64">
        <v>101529374</v>
      </c>
      <c r="D1116" s="48">
        <v>205750</v>
      </c>
      <c r="E1116" s="38">
        <f t="shared" si="42"/>
        <v>9.8994418783679752</v>
      </c>
      <c r="F1116" s="36">
        <f>SUM(E$7:E1116)</f>
        <v>5213.9065378554196</v>
      </c>
      <c r="G1116" s="36">
        <f t="shared" si="41"/>
        <v>260.69532689277094</v>
      </c>
    </row>
    <row r="1117" spans="2:7" hidden="1" x14ac:dyDescent="0.3">
      <c r="B1117" s="3">
        <v>1111</v>
      </c>
      <c r="C1117" s="64">
        <v>101735371</v>
      </c>
      <c r="D1117" s="48">
        <v>205997</v>
      </c>
      <c r="E1117" s="38">
        <f t="shared" si="42"/>
        <v>9.9113260200153963</v>
      </c>
      <c r="F1117" s="36">
        <f>SUM(E$7:E1117)</f>
        <v>5223.8178638754353</v>
      </c>
      <c r="G1117" s="36">
        <f t="shared" si="41"/>
        <v>261.19089319377179</v>
      </c>
    </row>
    <row r="1118" spans="2:7" hidden="1" x14ac:dyDescent="0.3">
      <c r="B1118" s="3">
        <v>1112</v>
      </c>
      <c r="C1118" s="64">
        <v>101941616</v>
      </c>
      <c r="D1118" s="48">
        <v>206245</v>
      </c>
      <c r="E1118" s="38">
        <f t="shared" si="42"/>
        <v>9.9232582755966128</v>
      </c>
      <c r="F1118" s="36">
        <f>SUM(E$7:E1118)</f>
        <v>5233.741122151032</v>
      </c>
      <c r="G1118" s="36">
        <f t="shared" si="41"/>
        <v>261.6870561075516</v>
      </c>
    </row>
    <row r="1119" spans="2:7" hidden="1" x14ac:dyDescent="0.3">
      <c r="B1119" s="3">
        <v>1113</v>
      </c>
      <c r="C1119" s="64">
        <v>102148109</v>
      </c>
      <c r="D1119" s="48">
        <v>206493</v>
      </c>
      <c r="E1119" s="38">
        <f t="shared" si="42"/>
        <v>9.9351905311778292</v>
      </c>
      <c r="F1119" s="36">
        <f>SUM(E$7:E1119)</f>
        <v>5243.6763126822098</v>
      </c>
      <c r="G1119" s="36">
        <f t="shared" si="41"/>
        <v>262.18381563411049</v>
      </c>
    </row>
    <row r="1120" spans="2:7" hidden="1" x14ac:dyDescent="0.3">
      <c r="B1120" s="3">
        <v>1114</v>
      </c>
      <c r="C1120" s="64">
        <v>102354850</v>
      </c>
      <c r="D1120" s="48">
        <v>206741</v>
      </c>
      <c r="E1120" s="38">
        <f t="shared" si="42"/>
        <v>9.9471227867590457</v>
      </c>
      <c r="F1120" s="36">
        <f>SUM(E$7:E1120)</f>
        <v>5253.6234354689686</v>
      </c>
      <c r="G1120" s="36">
        <f t="shared" si="41"/>
        <v>262.68117177344845</v>
      </c>
    </row>
    <row r="1121" spans="2:7" hidden="1" x14ac:dyDescent="0.3">
      <c r="B1121" s="3">
        <v>1115</v>
      </c>
      <c r="C1121" s="64">
        <v>102561839</v>
      </c>
      <c r="D1121" s="48">
        <v>206989</v>
      </c>
      <c r="E1121" s="38">
        <f t="shared" si="42"/>
        <v>9.9590550423402622</v>
      </c>
      <c r="F1121" s="36">
        <f>SUM(E$7:E1121)</f>
        <v>5263.5824905113086</v>
      </c>
      <c r="G1121" s="36">
        <f t="shared" si="41"/>
        <v>263.17912452556538</v>
      </c>
    </row>
    <row r="1122" spans="2:7" hidden="1" x14ac:dyDescent="0.3">
      <c r="B1122" s="3">
        <v>1116</v>
      </c>
      <c r="C1122" s="64">
        <v>102769076</v>
      </c>
      <c r="D1122" s="48">
        <v>207237</v>
      </c>
      <c r="E1122" s="38">
        <f t="shared" si="42"/>
        <v>9.9709872979214786</v>
      </c>
      <c r="F1122" s="36">
        <f>SUM(E$7:E1122)</f>
        <v>5273.5534778092297</v>
      </c>
      <c r="G1122" s="36">
        <f t="shared" si="41"/>
        <v>263.67767389046145</v>
      </c>
    </row>
    <row r="1123" spans="2:7" hidden="1" x14ac:dyDescent="0.3">
      <c r="B1123" s="3">
        <v>1117</v>
      </c>
      <c r="C1123" s="64">
        <v>102976561</v>
      </c>
      <c r="D1123" s="48">
        <v>207485</v>
      </c>
      <c r="E1123" s="38">
        <f t="shared" si="42"/>
        <v>9.9829195535026951</v>
      </c>
      <c r="F1123" s="36">
        <f>SUM(E$7:E1123)</f>
        <v>5283.5363973627327</v>
      </c>
      <c r="G1123" s="36">
        <f t="shared" si="41"/>
        <v>264.17681986813659</v>
      </c>
    </row>
    <row r="1124" spans="2:7" hidden="1" x14ac:dyDescent="0.3">
      <c r="B1124" s="3">
        <v>1118</v>
      </c>
      <c r="C1124" s="64">
        <v>103184294</v>
      </c>
      <c r="D1124" s="48">
        <v>207733</v>
      </c>
      <c r="E1124" s="38">
        <f t="shared" si="42"/>
        <v>9.9948518090839116</v>
      </c>
      <c r="F1124" s="36">
        <f>SUM(E$7:E1124)</f>
        <v>5293.5312491718169</v>
      </c>
      <c r="G1124" s="36">
        <f t="shared" si="41"/>
        <v>264.67656245859087</v>
      </c>
    </row>
    <row r="1125" spans="2:7" hidden="1" x14ac:dyDescent="0.3">
      <c r="B1125" s="3">
        <v>1119</v>
      </c>
      <c r="C1125" s="64">
        <v>103392276</v>
      </c>
      <c r="D1125" s="48">
        <v>207982</v>
      </c>
      <c r="E1125" s="38">
        <f t="shared" si="42"/>
        <v>10.006832178598922</v>
      </c>
      <c r="F1125" s="36">
        <f>SUM(E$7:E1125)</f>
        <v>5303.5380813504162</v>
      </c>
      <c r="G1125" s="36">
        <f t="shared" si="41"/>
        <v>265.17690406752081</v>
      </c>
    </row>
    <row r="1126" spans="2:7" hidden="1" x14ac:dyDescent="0.3">
      <c r="B1126" s="3">
        <v>1120</v>
      </c>
      <c r="C1126" s="64">
        <v>103600506</v>
      </c>
      <c r="D1126" s="48">
        <v>208230</v>
      </c>
      <c r="E1126" s="38">
        <f t="shared" si="42"/>
        <v>10.018764434180138</v>
      </c>
      <c r="F1126" s="36">
        <f>SUM(E$7:E1126)</f>
        <v>5313.5568457845966</v>
      </c>
      <c r="G1126" s="36">
        <f t="shared" si="41"/>
        <v>265.67784228922983</v>
      </c>
    </row>
    <row r="1127" spans="2:7" hidden="1" x14ac:dyDescent="0.3">
      <c r="B1127" s="3">
        <v>1121</v>
      </c>
      <c r="C1127" s="64">
        <v>103808985</v>
      </c>
      <c r="D1127" s="48">
        <v>208479</v>
      </c>
      <c r="E1127" s="38">
        <f t="shared" si="42"/>
        <v>10.03074480369515</v>
      </c>
      <c r="F1127" s="36">
        <f>SUM(E$7:E1127)</f>
        <v>5323.5875905882922</v>
      </c>
      <c r="G1127" s="36">
        <f t="shared" si="41"/>
        <v>266.17937952941463</v>
      </c>
    </row>
    <row r="1128" spans="2:7" hidden="1" x14ac:dyDescent="0.3">
      <c r="B1128" s="3">
        <v>1122</v>
      </c>
      <c r="C1128" s="64">
        <v>104017713</v>
      </c>
      <c r="D1128" s="48">
        <v>208728</v>
      </c>
      <c r="E1128" s="38">
        <f t="shared" si="42"/>
        <v>10.042725173210162</v>
      </c>
      <c r="F1128" s="36">
        <f>SUM(E$7:E1128)</f>
        <v>5333.6303157615021</v>
      </c>
      <c r="G1128" s="36">
        <f t="shared" si="41"/>
        <v>266.6815157880751</v>
      </c>
    </row>
    <row r="1129" spans="2:7" hidden="1" x14ac:dyDescent="0.3">
      <c r="B1129" s="3">
        <v>1123</v>
      </c>
      <c r="C1129" s="64">
        <v>104226690</v>
      </c>
      <c r="D1129" s="48">
        <v>208977</v>
      </c>
      <c r="E1129" s="38">
        <f t="shared" si="42"/>
        <v>10.054705542725173</v>
      </c>
      <c r="F1129" s="36">
        <f>SUM(E$7:E1129)</f>
        <v>5343.6850213042271</v>
      </c>
      <c r="G1129" s="36">
        <f t="shared" si="41"/>
        <v>267.18425106521136</v>
      </c>
    </row>
    <row r="1130" spans="2:7" hidden="1" x14ac:dyDescent="0.3">
      <c r="B1130" s="3">
        <v>1124</v>
      </c>
      <c r="C1130" s="64">
        <v>104435916</v>
      </c>
      <c r="D1130" s="48">
        <v>209226</v>
      </c>
      <c r="E1130" s="38">
        <f t="shared" si="42"/>
        <v>10.066685912240185</v>
      </c>
      <c r="F1130" s="36">
        <f>SUM(E$7:E1130)</f>
        <v>5353.7517072164674</v>
      </c>
      <c r="G1130" s="36">
        <f t="shared" si="41"/>
        <v>267.68758536082339</v>
      </c>
    </row>
    <row r="1131" spans="2:7" hidden="1" x14ac:dyDescent="0.3">
      <c r="B1131" s="3">
        <v>1125</v>
      </c>
      <c r="C1131" s="64">
        <v>104645391</v>
      </c>
      <c r="D1131" s="48">
        <v>209475</v>
      </c>
      <c r="E1131" s="38">
        <f t="shared" si="42"/>
        <v>10.078666281755197</v>
      </c>
      <c r="F1131" s="36">
        <f>SUM(E$7:E1131)</f>
        <v>5363.8303734982228</v>
      </c>
      <c r="G1131" s="36">
        <f t="shared" si="41"/>
        <v>268.19151867491115</v>
      </c>
    </row>
    <row r="1132" spans="2:7" hidden="1" x14ac:dyDescent="0.3">
      <c r="B1132" s="3">
        <v>1126</v>
      </c>
      <c r="C1132" s="64">
        <v>104855115</v>
      </c>
      <c r="D1132" s="48">
        <v>209724</v>
      </c>
      <c r="E1132" s="38">
        <f t="shared" si="42"/>
        <v>10.090646651270207</v>
      </c>
      <c r="F1132" s="36">
        <f>SUM(E$7:E1132)</f>
        <v>5373.9210201494934</v>
      </c>
      <c r="G1132" s="36">
        <f t="shared" si="41"/>
        <v>268.69605100747469</v>
      </c>
    </row>
    <row r="1133" spans="2:7" hidden="1" x14ac:dyDescent="0.3">
      <c r="B1133" s="3">
        <v>1127</v>
      </c>
      <c r="C1133" s="64">
        <v>105065089</v>
      </c>
      <c r="D1133" s="48">
        <v>209974</v>
      </c>
      <c r="E1133" s="38">
        <f t="shared" si="42"/>
        <v>10.102675134719014</v>
      </c>
      <c r="F1133" s="36">
        <f>SUM(E$7:E1133)</f>
        <v>5384.0236952842124</v>
      </c>
      <c r="G1133" s="36">
        <f t="shared" si="41"/>
        <v>269.20118476421061</v>
      </c>
    </row>
    <row r="1134" spans="2:7" hidden="1" x14ac:dyDescent="0.3">
      <c r="B1134" s="3">
        <v>1128</v>
      </c>
      <c r="C1134" s="64">
        <v>105275312</v>
      </c>
      <c r="D1134" s="48">
        <v>210223</v>
      </c>
      <c r="E1134" s="38">
        <f t="shared" si="42"/>
        <v>10.114655504234026</v>
      </c>
      <c r="F1134" s="36">
        <f>SUM(E$7:E1134)</f>
        <v>5394.1383507884466</v>
      </c>
      <c r="G1134" s="36">
        <f t="shared" si="41"/>
        <v>269.70691753942231</v>
      </c>
    </row>
    <row r="1135" spans="2:7" hidden="1" x14ac:dyDescent="0.3">
      <c r="B1135" s="3">
        <v>1129</v>
      </c>
      <c r="C1135" s="64">
        <v>105485785</v>
      </c>
      <c r="D1135" s="48">
        <v>210473</v>
      </c>
      <c r="E1135" s="38">
        <f t="shared" si="42"/>
        <v>10.126683987682833</v>
      </c>
      <c r="F1135" s="36">
        <f>SUM(E$7:E1135)</f>
        <v>5404.2650347761291</v>
      </c>
      <c r="G1135" s="36">
        <f t="shared" si="41"/>
        <v>270.21325173880643</v>
      </c>
    </row>
    <row r="1136" spans="2:7" hidden="1" x14ac:dyDescent="0.3">
      <c r="B1136" s="3">
        <v>1130</v>
      </c>
      <c r="C1136" s="64">
        <v>105696507</v>
      </c>
      <c r="D1136" s="48">
        <v>210722</v>
      </c>
      <c r="E1136" s="38">
        <f t="shared" si="42"/>
        <v>10.138664357197845</v>
      </c>
      <c r="F1136" s="36">
        <f>SUM(E$7:E1136)</f>
        <v>5414.4036991333269</v>
      </c>
      <c r="G1136" s="36">
        <f t="shared" si="41"/>
        <v>270.72018495666634</v>
      </c>
    </row>
    <row r="1137" spans="2:7" hidden="1" x14ac:dyDescent="0.3">
      <c r="B1137" s="3">
        <v>1131</v>
      </c>
      <c r="C1137" s="64">
        <v>105907479</v>
      </c>
      <c r="D1137" s="48">
        <v>210972</v>
      </c>
      <c r="E1137" s="38">
        <f t="shared" si="42"/>
        <v>10.150692840646652</v>
      </c>
      <c r="F1137" s="36">
        <f>SUM(E$7:E1137)</f>
        <v>5424.5543919739739</v>
      </c>
      <c r="G1137" s="36">
        <f t="shared" si="41"/>
        <v>271.22771959869868</v>
      </c>
    </row>
    <row r="1138" spans="2:7" hidden="1" x14ac:dyDescent="0.3">
      <c r="B1138" s="3">
        <v>1132</v>
      </c>
      <c r="C1138" s="64">
        <v>106118701</v>
      </c>
      <c r="D1138" s="48">
        <v>211222</v>
      </c>
      <c r="E1138" s="38">
        <f t="shared" si="42"/>
        <v>10.162721324095457</v>
      </c>
      <c r="F1138" s="36">
        <f>SUM(E$7:E1138)</f>
        <v>5434.7171132980693</v>
      </c>
      <c r="G1138" s="36">
        <f t="shared" si="41"/>
        <v>271.73585566490345</v>
      </c>
    </row>
    <row r="1139" spans="2:7" hidden="1" x14ac:dyDescent="0.3">
      <c r="B1139" s="3">
        <v>1133</v>
      </c>
      <c r="C1139" s="64">
        <v>106330173</v>
      </c>
      <c r="D1139" s="48">
        <v>211472</v>
      </c>
      <c r="E1139" s="38">
        <f t="shared" si="42"/>
        <v>10.174749807544265</v>
      </c>
      <c r="F1139" s="36">
        <f>SUM(E$7:E1139)</f>
        <v>5444.891863105614</v>
      </c>
      <c r="G1139" s="36">
        <f t="shared" si="41"/>
        <v>272.24459315528071</v>
      </c>
    </row>
    <row r="1140" spans="2:7" hidden="1" x14ac:dyDescent="0.3">
      <c r="B1140" s="3">
        <v>1134</v>
      </c>
      <c r="C1140" s="64">
        <v>106541895</v>
      </c>
      <c r="D1140" s="48">
        <v>211722</v>
      </c>
      <c r="E1140" s="38">
        <f t="shared" si="42"/>
        <v>10.186778290993072</v>
      </c>
      <c r="F1140" s="36">
        <f>SUM(E$7:E1140)</f>
        <v>5455.0786413966071</v>
      </c>
      <c r="G1140" s="36">
        <f t="shared" si="41"/>
        <v>272.75393206983034</v>
      </c>
    </row>
    <row r="1141" spans="2:7" hidden="1" x14ac:dyDescent="0.3">
      <c r="B1141" s="3">
        <v>1135</v>
      </c>
      <c r="C1141" s="64">
        <v>106753868</v>
      </c>
      <c r="D1141" s="48">
        <v>211973</v>
      </c>
      <c r="E1141" s="38">
        <f t="shared" si="42"/>
        <v>10.198854888375674</v>
      </c>
      <c r="F1141" s="36">
        <f>SUM(E$7:E1141)</f>
        <v>5465.2774962849826</v>
      </c>
      <c r="G1141" s="36">
        <f t="shared" si="41"/>
        <v>273.26387481424911</v>
      </c>
    </row>
    <row r="1142" spans="2:7" hidden="1" x14ac:dyDescent="0.3">
      <c r="B1142" s="3">
        <v>1136</v>
      </c>
      <c r="C1142" s="64">
        <v>106966091</v>
      </c>
      <c r="D1142" s="48">
        <v>212223</v>
      </c>
      <c r="E1142" s="38">
        <f t="shared" si="42"/>
        <v>10.21088337182448</v>
      </c>
      <c r="F1142" s="36">
        <f>SUM(E$7:E1142)</f>
        <v>5475.4883796568074</v>
      </c>
      <c r="G1142" s="36">
        <f t="shared" si="41"/>
        <v>273.77441898284036</v>
      </c>
    </row>
    <row r="1143" spans="2:7" hidden="1" x14ac:dyDescent="0.3">
      <c r="B1143" s="3">
        <v>1137</v>
      </c>
      <c r="C1143" s="64">
        <v>107178564</v>
      </c>
      <c r="D1143" s="48">
        <v>212473</v>
      </c>
      <c r="E1143" s="38">
        <f t="shared" si="42"/>
        <v>10.222911855273287</v>
      </c>
      <c r="F1143" s="36">
        <f>SUM(E$7:E1143)</f>
        <v>5485.7112915120806</v>
      </c>
      <c r="G1143" s="36">
        <f t="shared" si="41"/>
        <v>274.28556457560404</v>
      </c>
    </row>
    <row r="1144" spans="2:7" hidden="1" x14ac:dyDescent="0.3">
      <c r="B1144" s="3">
        <v>1138</v>
      </c>
      <c r="C1144" s="64">
        <v>107391288</v>
      </c>
      <c r="D1144" s="48">
        <v>212724</v>
      </c>
      <c r="E1144" s="38">
        <f t="shared" si="42"/>
        <v>10.234988452655889</v>
      </c>
      <c r="F1144" s="36">
        <f>SUM(E$7:E1144)</f>
        <v>5495.9462799647363</v>
      </c>
      <c r="G1144" s="36">
        <f t="shared" si="41"/>
        <v>274.7973139982368</v>
      </c>
    </row>
    <row r="1145" spans="2:7" hidden="1" x14ac:dyDescent="0.3">
      <c r="B1145" s="3">
        <v>1139</v>
      </c>
      <c r="C1145" s="64">
        <v>107604263</v>
      </c>
      <c r="D1145" s="48">
        <v>212975</v>
      </c>
      <c r="E1145" s="38">
        <f t="shared" si="42"/>
        <v>10.247065050038492</v>
      </c>
      <c r="F1145" s="36">
        <f>SUM(E$7:E1145)</f>
        <v>5506.1933450147744</v>
      </c>
      <c r="G1145" s="36">
        <f t="shared" si="41"/>
        <v>275.3096672507387</v>
      </c>
    </row>
    <row r="1146" spans="2:7" hidden="1" x14ac:dyDescent="0.3">
      <c r="B1146" s="3">
        <v>1140</v>
      </c>
      <c r="C1146" s="64">
        <v>107817489</v>
      </c>
      <c r="D1146" s="48">
        <v>213226</v>
      </c>
      <c r="E1146" s="38">
        <f t="shared" si="42"/>
        <v>10.259141647421092</v>
      </c>
      <c r="F1146" s="36">
        <f>SUM(E$7:E1146)</f>
        <v>5516.452486662196</v>
      </c>
      <c r="G1146" s="36">
        <f t="shared" si="41"/>
        <v>275.82262433310979</v>
      </c>
    </row>
    <row r="1147" spans="2:7" hidden="1" x14ac:dyDescent="0.3">
      <c r="B1147" s="3">
        <v>1141</v>
      </c>
      <c r="C1147" s="64">
        <v>108030966</v>
      </c>
      <c r="D1147" s="48">
        <v>213477</v>
      </c>
      <c r="E1147" s="38">
        <f t="shared" si="42"/>
        <v>10.271218244803695</v>
      </c>
      <c r="F1147" s="36">
        <f>SUM(E$7:E1147)</f>
        <v>5526.723704907</v>
      </c>
      <c r="G1147" s="36">
        <f t="shared" si="41"/>
        <v>276.33618524535001</v>
      </c>
    </row>
    <row r="1148" spans="2:7" hidden="1" x14ac:dyDescent="0.3">
      <c r="B1148" s="3">
        <v>1142</v>
      </c>
      <c r="C1148" s="64">
        <v>108244694</v>
      </c>
      <c r="D1148" s="48">
        <v>213728</v>
      </c>
      <c r="E1148" s="38">
        <f t="shared" si="42"/>
        <v>10.283294842186297</v>
      </c>
      <c r="F1148" s="36">
        <f>SUM(E$7:E1148)</f>
        <v>5537.0069997491864</v>
      </c>
      <c r="G1148" s="36">
        <f t="shared" si="41"/>
        <v>276.85034998745937</v>
      </c>
    </row>
    <row r="1149" spans="2:7" hidden="1" x14ac:dyDescent="0.3">
      <c r="B1149" s="3">
        <v>1143</v>
      </c>
      <c r="C1149" s="64">
        <v>108458673</v>
      </c>
      <c r="D1149" s="48">
        <v>213979</v>
      </c>
      <c r="E1149" s="38">
        <f t="shared" si="42"/>
        <v>10.2953714395689</v>
      </c>
      <c r="F1149" s="36">
        <f>SUM(E$7:E1149)</f>
        <v>5547.3023711887554</v>
      </c>
      <c r="G1149" s="36">
        <f t="shared" si="41"/>
        <v>277.3651185594378</v>
      </c>
    </row>
    <row r="1150" spans="2:7" hidden="1" x14ac:dyDescent="0.3">
      <c r="B1150" s="3">
        <v>1144</v>
      </c>
      <c r="C1150" s="64">
        <v>108672903</v>
      </c>
      <c r="D1150" s="48">
        <v>214230</v>
      </c>
      <c r="E1150" s="38">
        <f t="shared" si="42"/>
        <v>10.3074480369515</v>
      </c>
      <c r="F1150" s="36">
        <f>SUM(E$7:E1150)</f>
        <v>5557.6098192257068</v>
      </c>
      <c r="G1150" s="36">
        <f t="shared" si="41"/>
        <v>277.88049096128537</v>
      </c>
    </row>
    <row r="1151" spans="2:7" hidden="1" x14ac:dyDescent="0.3">
      <c r="B1151" s="3">
        <v>1145</v>
      </c>
      <c r="C1151" s="64">
        <v>108887384</v>
      </c>
      <c r="D1151" s="48">
        <v>214481</v>
      </c>
      <c r="E1151" s="38">
        <f t="shared" si="42"/>
        <v>10.319524634334103</v>
      </c>
      <c r="F1151" s="36">
        <f>SUM(E$7:E1151)</f>
        <v>5567.9293438600407</v>
      </c>
      <c r="G1151" s="36">
        <f t="shared" si="41"/>
        <v>278.39646719300208</v>
      </c>
    </row>
    <row r="1152" spans="2:7" hidden="1" x14ac:dyDescent="0.3">
      <c r="B1152" s="3">
        <v>1146</v>
      </c>
      <c r="C1152" s="64">
        <v>109102117</v>
      </c>
      <c r="D1152" s="48">
        <v>214733</v>
      </c>
      <c r="E1152" s="38">
        <f t="shared" si="42"/>
        <v>10.331649345650501</v>
      </c>
      <c r="F1152" s="36">
        <f>SUM(E$7:E1152)</f>
        <v>5578.2609932056912</v>
      </c>
      <c r="G1152" s="36">
        <f t="shared" si="41"/>
        <v>278.91304966028457</v>
      </c>
    </row>
    <row r="1153" spans="2:7" hidden="1" x14ac:dyDescent="0.3">
      <c r="B1153" s="3">
        <v>1147</v>
      </c>
      <c r="C1153" s="64">
        <v>109317102</v>
      </c>
      <c r="D1153" s="48">
        <v>214985</v>
      </c>
      <c r="E1153" s="38">
        <f t="shared" si="42"/>
        <v>10.343774056966897</v>
      </c>
      <c r="F1153" s="36">
        <f>SUM(E$7:E1153)</f>
        <v>5588.6047672626582</v>
      </c>
      <c r="G1153" s="36">
        <f t="shared" si="41"/>
        <v>279.4302383631329</v>
      </c>
    </row>
    <row r="1154" spans="2:7" hidden="1" x14ac:dyDescent="0.3">
      <c r="B1154" s="3">
        <v>1148</v>
      </c>
      <c r="C1154" s="64">
        <v>109532338</v>
      </c>
      <c r="D1154" s="48">
        <v>215236</v>
      </c>
      <c r="E1154" s="38">
        <f t="shared" si="42"/>
        <v>10.355850654349499</v>
      </c>
      <c r="F1154" s="36">
        <f>SUM(E$7:E1154)</f>
        <v>5598.9606179170078</v>
      </c>
      <c r="G1154" s="36">
        <f t="shared" si="41"/>
        <v>279.94803089585037</v>
      </c>
    </row>
    <row r="1155" spans="2:7" hidden="1" x14ac:dyDescent="0.3">
      <c r="B1155" s="3">
        <v>1149</v>
      </c>
      <c r="C1155" s="64">
        <v>109747826</v>
      </c>
      <c r="D1155" s="48">
        <v>215488</v>
      </c>
      <c r="E1155" s="38">
        <f t="shared" si="42"/>
        <v>10.367975365665897</v>
      </c>
      <c r="F1155" s="36">
        <f>SUM(E$7:E1155)</f>
        <v>5609.3285932826739</v>
      </c>
      <c r="G1155" s="36">
        <f t="shared" si="41"/>
        <v>280.46642966413367</v>
      </c>
    </row>
    <row r="1156" spans="2:7" hidden="1" x14ac:dyDescent="0.3">
      <c r="B1156" s="3">
        <v>1150</v>
      </c>
      <c r="C1156" s="64">
        <v>109963566</v>
      </c>
      <c r="D1156" s="48">
        <v>215740</v>
      </c>
      <c r="E1156" s="38">
        <f t="shared" si="42"/>
        <v>10.380100076982295</v>
      </c>
      <c r="F1156" s="36">
        <f>SUM(E$7:E1156)</f>
        <v>5619.7086933596565</v>
      </c>
      <c r="G1156" s="36">
        <f t="shared" si="41"/>
        <v>280.98543466798282</v>
      </c>
    </row>
    <row r="1157" spans="2:7" hidden="1" x14ac:dyDescent="0.3">
      <c r="B1157" s="3">
        <v>1151</v>
      </c>
      <c r="C1157" s="64">
        <v>110179558</v>
      </c>
      <c r="D1157" s="48">
        <v>215992</v>
      </c>
      <c r="E1157" s="38">
        <f t="shared" si="42"/>
        <v>10.392224788298691</v>
      </c>
      <c r="F1157" s="36">
        <f>SUM(E$7:E1157)</f>
        <v>5630.1009181479549</v>
      </c>
      <c r="G1157" s="36">
        <f t="shared" si="41"/>
        <v>281.50504590739774</v>
      </c>
    </row>
    <row r="1158" spans="2:7" hidden="1" x14ac:dyDescent="0.3">
      <c r="B1158" s="3">
        <v>1152</v>
      </c>
      <c r="C1158" s="64">
        <v>110395802</v>
      </c>
      <c r="D1158" s="48">
        <v>216244</v>
      </c>
      <c r="E1158" s="38">
        <f t="shared" si="42"/>
        <v>10.404349499615089</v>
      </c>
      <c r="F1158" s="36">
        <f>SUM(E$7:E1158)</f>
        <v>5640.5052676475698</v>
      </c>
      <c r="G1158" s="36">
        <f t="shared" si="41"/>
        <v>282.02526338237851</v>
      </c>
    </row>
    <row r="1159" spans="2:7" hidden="1" x14ac:dyDescent="0.3">
      <c r="B1159" s="3">
        <v>1153</v>
      </c>
      <c r="C1159" s="64">
        <v>110612299</v>
      </c>
      <c r="D1159" s="48">
        <v>216497</v>
      </c>
      <c r="E1159" s="38">
        <f t="shared" si="42"/>
        <v>10.416522324865282</v>
      </c>
      <c r="F1159" s="36">
        <f>SUM(E$7:E1159)</f>
        <v>5650.9217899724354</v>
      </c>
      <c r="G1159" s="36">
        <f t="shared" ref="G1159:G1222" si="43">F1159/B$3*5</f>
        <v>282.54608949862177</v>
      </c>
    </row>
    <row r="1160" spans="2:7" hidden="1" x14ac:dyDescent="0.3">
      <c r="B1160" s="3">
        <v>1154</v>
      </c>
      <c r="C1160" s="64">
        <v>110829048</v>
      </c>
      <c r="D1160" s="48">
        <v>216749</v>
      </c>
      <c r="E1160" s="38">
        <f t="shared" si="42"/>
        <v>10.428647036181678</v>
      </c>
      <c r="F1160" s="36">
        <f>SUM(E$7:E1160)</f>
        <v>5661.3504370086166</v>
      </c>
      <c r="G1160" s="36">
        <f t="shared" si="43"/>
        <v>283.06752185043086</v>
      </c>
    </row>
    <row r="1161" spans="2:7" hidden="1" x14ac:dyDescent="0.3">
      <c r="B1161" s="3">
        <v>1155</v>
      </c>
      <c r="C1161" s="64">
        <v>111046049</v>
      </c>
      <c r="D1161" s="48">
        <v>217001</v>
      </c>
      <c r="E1161" s="38">
        <f t="shared" si="42"/>
        <v>10.440771747498076</v>
      </c>
      <c r="F1161" s="36">
        <f>SUM(E$7:E1161)</f>
        <v>5671.7912087561144</v>
      </c>
      <c r="G1161" s="36">
        <f t="shared" si="43"/>
        <v>283.58956043780574</v>
      </c>
    </row>
    <row r="1162" spans="2:7" hidden="1" x14ac:dyDescent="0.3">
      <c r="B1162" s="3">
        <v>1156</v>
      </c>
      <c r="C1162" s="64">
        <v>111263303</v>
      </c>
      <c r="D1162" s="48">
        <v>217254</v>
      </c>
      <c r="E1162" s="38">
        <f t="shared" si="42"/>
        <v>10.452944572748267</v>
      </c>
      <c r="F1162" s="36">
        <f>SUM(E$7:E1162)</f>
        <v>5682.2441533288629</v>
      </c>
      <c r="G1162" s="36">
        <f t="shared" si="43"/>
        <v>284.11220766644317</v>
      </c>
    </row>
    <row r="1163" spans="2:7" hidden="1" x14ac:dyDescent="0.3">
      <c r="B1163" s="3">
        <v>1157</v>
      </c>
      <c r="C1163" s="64">
        <v>111480810</v>
      </c>
      <c r="D1163" s="48">
        <v>217507</v>
      </c>
      <c r="E1163" s="38">
        <f t="shared" si="42"/>
        <v>10.46511739799846</v>
      </c>
      <c r="F1163" s="36">
        <f>SUM(E$7:E1163)</f>
        <v>5692.7092707268612</v>
      </c>
      <c r="G1163" s="36">
        <f t="shared" si="43"/>
        <v>284.63546353634308</v>
      </c>
    </row>
    <row r="1164" spans="2:7" hidden="1" x14ac:dyDescent="0.3">
      <c r="B1164" s="3">
        <v>1158</v>
      </c>
      <c r="C1164" s="64">
        <v>111698570</v>
      </c>
      <c r="D1164" s="48">
        <v>217760</v>
      </c>
      <c r="E1164" s="38">
        <f t="shared" si="42"/>
        <v>10.477290223248653</v>
      </c>
      <c r="F1164" s="36">
        <f>SUM(E$7:E1164)</f>
        <v>5703.1865609501101</v>
      </c>
      <c r="G1164" s="36">
        <f t="shared" si="43"/>
        <v>285.15932804750554</v>
      </c>
    </row>
    <row r="1165" spans="2:7" hidden="1" x14ac:dyDescent="0.3">
      <c r="B1165" s="3">
        <v>1159</v>
      </c>
      <c r="C1165" s="64">
        <v>111916583</v>
      </c>
      <c r="D1165" s="48">
        <v>218013</v>
      </c>
      <c r="E1165" s="38">
        <f t="shared" si="42"/>
        <v>10.489463048498845</v>
      </c>
      <c r="F1165" s="36">
        <f>SUM(E$7:E1165)</f>
        <v>5713.6760239986088</v>
      </c>
      <c r="G1165" s="36">
        <f t="shared" si="43"/>
        <v>285.68380119993043</v>
      </c>
    </row>
    <row r="1166" spans="2:7" hidden="1" x14ac:dyDescent="0.3">
      <c r="B1166" s="3">
        <v>1160</v>
      </c>
      <c r="C1166" s="64">
        <v>112134849</v>
      </c>
      <c r="D1166" s="48">
        <v>218266</v>
      </c>
      <c r="E1166" s="38">
        <f t="shared" si="42"/>
        <v>10.501635873749038</v>
      </c>
      <c r="F1166" s="36">
        <f>SUM(E$7:E1166)</f>
        <v>5724.1776598723582</v>
      </c>
      <c r="G1166" s="36">
        <f t="shared" si="43"/>
        <v>286.20888299361792</v>
      </c>
    </row>
    <row r="1167" spans="2:7" hidden="1" x14ac:dyDescent="0.3">
      <c r="B1167" s="3">
        <v>1161</v>
      </c>
      <c r="C1167" s="64">
        <v>112353368</v>
      </c>
      <c r="D1167" s="48">
        <v>218519</v>
      </c>
      <c r="E1167" s="38">
        <f t="shared" si="42"/>
        <v>10.513808698999231</v>
      </c>
      <c r="F1167" s="36">
        <f>SUM(E$7:E1167)</f>
        <v>5734.6914685713573</v>
      </c>
      <c r="G1167" s="36">
        <f t="shared" si="43"/>
        <v>286.73457342856784</v>
      </c>
    </row>
    <row r="1168" spans="2:7" hidden="1" x14ac:dyDescent="0.3">
      <c r="B1168" s="3">
        <v>1162</v>
      </c>
      <c r="C1168" s="64">
        <v>112572140</v>
      </c>
      <c r="D1168" s="48">
        <v>218772</v>
      </c>
      <c r="E1168" s="38">
        <f t="shared" si="42"/>
        <v>10.525981524249422</v>
      </c>
      <c r="F1168" s="36">
        <f>SUM(E$7:E1168)</f>
        <v>5745.2174500956071</v>
      </c>
      <c r="G1168" s="36">
        <f t="shared" si="43"/>
        <v>287.26087250478037</v>
      </c>
    </row>
    <row r="1169" spans="2:7" hidden="1" x14ac:dyDescent="0.3">
      <c r="B1169" s="3">
        <v>1163</v>
      </c>
      <c r="C1169" s="64">
        <v>112791165</v>
      </c>
      <c r="D1169" s="48">
        <v>219025</v>
      </c>
      <c r="E1169" s="38">
        <f t="shared" si="42"/>
        <v>10.538154349499615</v>
      </c>
      <c r="F1169" s="36">
        <f>SUM(E$7:E1169)</f>
        <v>5755.7556044451067</v>
      </c>
      <c r="G1169" s="36">
        <f t="shared" si="43"/>
        <v>287.78778022225532</v>
      </c>
    </row>
    <row r="1170" spans="2:7" hidden="1" x14ac:dyDescent="0.3">
      <c r="B1170" s="3">
        <v>1164</v>
      </c>
      <c r="C1170" s="64">
        <v>113010444</v>
      </c>
      <c r="D1170" s="48">
        <v>219279</v>
      </c>
      <c r="E1170" s="38">
        <f t="shared" si="42"/>
        <v>10.550375288683602</v>
      </c>
      <c r="F1170" s="36">
        <f>SUM(E$7:E1170)</f>
        <v>5766.3059797337901</v>
      </c>
      <c r="G1170" s="36">
        <f t="shared" si="43"/>
        <v>288.31529898668953</v>
      </c>
    </row>
    <row r="1171" spans="2:7" hidden="1" x14ac:dyDescent="0.3">
      <c r="B1171" s="3">
        <v>1165</v>
      </c>
      <c r="C1171" s="64">
        <v>113229977</v>
      </c>
      <c r="D1171" s="48">
        <v>219533</v>
      </c>
      <c r="E1171" s="38">
        <f t="shared" si="42"/>
        <v>10.562596227867591</v>
      </c>
      <c r="F1171" s="36">
        <f>SUM(E$7:E1171)</f>
        <v>5776.8685759616574</v>
      </c>
      <c r="G1171" s="36">
        <f t="shared" si="43"/>
        <v>288.84342879808287</v>
      </c>
    </row>
    <row r="1172" spans="2:7" hidden="1" x14ac:dyDescent="0.3">
      <c r="B1172" s="3">
        <v>1166</v>
      </c>
      <c r="C1172" s="64">
        <v>113449763</v>
      </c>
      <c r="D1172" s="48">
        <v>219786</v>
      </c>
      <c r="E1172" s="38">
        <f t="shared" si="42"/>
        <v>10.574769053117782</v>
      </c>
      <c r="F1172" s="36">
        <f>SUM(E$7:E1172)</f>
        <v>5787.4433450147753</v>
      </c>
      <c r="G1172" s="36">
        <f t="shared" si="43"/>
        <v>289.37216725073876</v>
      </c>
    </row>
    <row r="1173" spans="2:7" hidden="1" x14ac:dyDescent="0.3">
      <c r="B1173" s="3">
        <v>1167</v>
      </c>
      <c r="C1173" s="64">
        <v>113669803</v>
      </c>
      <c r="D1173" s="48">
        <v>220040</v>
      </c>
      <c r="E1173" s="38">
        <f t="shared" ref="E1173:E1206" si="44">D1173/($K$34+$O$100)</f>
        <v>10.586989992301771</v>
      </c>
      <c r="F1173" s="36">
        <f>SUM(E$7:E1173)</f>
        <v>5798.0303350070772</v>
      </c>
      <c r="G1173" s="36">
        <f t="shared" si="43"/>
        <v>289.90151675035384</v>
      </c>
    </row>
    <row r="1174" spans="2:7" hidden="1" x14ac:dyDescent="0.3">
      <c r="B1174" s="3">
        <v>1168</v>
      </c>
      <c r="C1174" s="64">
        <v>113890097</v>
      </c>
      <c r="D1174" s="48">
        <v>220294</v>
      </c>
      <c r="E1174" s="38">
        <f t="shared" si="44"/>
        <v>10.599210931485759</v>
      </c>
      <c r="F1174" s="36">
        <f>SUM(E$7:E1174)</f>
        <v>5808.6295459385628</v>
      </c>
      <c r="G1174" s="36">
        <f t="shared" si="43"/>
        <v>290.43147729692816</v>
      </c>
    </row>
    <row r="1175" spans="2:7" hidden="1" x14ac:dyDescent="0.3">
      <c r="B1175" s="3">
        <v>1169</v>
      </c>
      <c r="C1175" s="64">
        <v>114110645</v>
      </c>
      <c r="D1175" s="48">
        <v>220548</v>
      </c>
      <c r="E1175" s="38">
        <f t="shared" si="44"/>
        <v>10.611431870669746</v>
      </c>
      <c r="F1175" s="36">
        <f>SUM(E$7:E1175)</f>
        <v>5819.2409778092324</v>
      </c>
      <c r="G1175" s="36">
        <f t="shared" si="43"/>
        <v>290.96204889046163</v>
      </c>
    </row>
    <row r="1176" spans="2:7" hidden="1" x14ac:dyDescent="0.3">
      <c r="B1176" s="3">
        <v>1170</v>
      </c>
      <c r="C1176" s="64">
        <v>114331447</v>
      </c>
      <c r="D1176" s="48">
        <v>220802</v>
      </c>
      <c r="E1176" s="38">
        <f t="shared" si="44"/>
        <v>10.623652809853734</v>
      </c>
      <c r="F1176" s="36">
        <f>SUM(E$7:E1176)</f>
        <v>5829.8646306190858</v>
      </c>
      <c r="G1176" s="36">
        <f t="shared" si="43"/>
        <v>291.49323153095429</v>
      </c>
    </row>
    <row r="1177" spans="2:7" hidden="1" x14ac:dyDescent="0.3">
      <c r="B1177" s="3">
        <v>1171</v>
      </c>
      <c r="C1177" s="64">
        <v>114552504</v>
      </c>
      <c r="D1177" s="48">
        <v>221057</v>
      </c>
      <c r="E1177" s="38">
        <f t="shared" si="44"/>
        <v>10.635921862971516</v>
      </c>
      <c r="F1177" s="36">
        <f>SUM(E$7:E1177)</f>
        <v>5840.5005524820572</v>
      </c>
      <c r="G1177" s="36">
        <f t="shared" si="43"/>
        <v>292.02502762410285</v>
      </c>
    </row>
    <row r="1178" spans="2:7" hidden="1" x14ac:dyDescent="0.3">
      <c r="B1178" s="3">
        <v>1172</v>
      </c>
      <c r="C1178" s="64">
        <v>114773815</v>
      </c>
      <c r="D1178" s="48">
        <v>221311</v>
      </c>
      <c r="E1178" s="38">
        <f t="shared" si="44"/>
        <v>10.648142802155505</v>
      </c>
      <c r="F1178" s="36">
        <f>SUM(E$7:E1178)</f>
        <v>5851.1486952842124</v>
      </c>
      <c r="G1178" s="36">
        <f t="shared" si="43"/>
        <v>292.55743476421065</v>
      </c>
    </row>
    <row r="1179" spans="2:7" hidden="1" x14ac:dyDescent="0.3">
      <c r="B1179" s="3">
        <v>1173</v>
      </c>
      <c r="C1179" s="64">
        <v>114995381</v>
      </c>
      <c r="D1179" s="48">
        <v>221566</v>
      </c>
      <c r="E1179" s="38">
        <f t="shared" si="44"/>
        <v>10.660411855273287</v>
      </c>
      <c r="F1179" s="36">
        <f>SUM(E$7:E1179)</f>
        <v>5861.8091071394856</v>
      </c>
      <c r="G1179" s="36">
        <f t="shared" si="43"/>
        <v>293.0904553569743</v>
      </c>
    </row>
    <row r="1180" spans="2:7" hidden="1" x14ac:dyDescent="0.3">
      <c r="B1180" s="3">
        <v>1174</v>
      </c>
      <c r="C1180" s="64">
        <v>115217201</v>
      </c>
      <c r="D1180" s="48">
        <v>221820</v>
      </c>
      <c r="E1180" s="38">
        <f t="shared" si="44"/>
        <v>10.672632794457275</v>
      </c>
      <c r="F1180" s="36">
        <f>SUM(E$7:E1180)</f>
        <v>5872.4817399339427</v>
      </c>
      <c r="G1180" s="36">
        <f t="shared" si="43"/>
        <v>293.62408699669714</v>
      </c>
    </row>
    <row r="1181" spans="2:7" hidden="1" x14ac:dyDescent="0.3">
      <c r="B1181" s="3">
        <v>1175</v>
      </c>
      <c r="C1181" s="64">
        <v>115439276</v>
      </c>
      <c r="D1181" s="48">
        <v>222075</v>
      </c>
      <c r="E1181" s="38">
        <f t="shared" si="44"/>
        <v>10.684901847575057</v>
      </c>
      <c r="F1181" s="36">
        <f>SUM(E$7:E1181)</f>
        <v>5883.1666417815177</v>
      </c>
      <c r="G1181" s="36">
        <f t="shared" si="43"/>
        <v>294.15833208907588</v>
      </c>
    </row>
    <row r="1182" spans="2:7" hidden="1" x14ac:dyDescent="0.3">
      <c r="B1182" s="3">
        <v>1176</v>
      </c>
      <c r="C1182" s="64">
        <v>115661606</v>
      </c>
      <c r="D1182" s="48">
        <v>222330</v>
      </c>
      <c r="E1182" s="38">
        <f t="shared" si="44"/>
        <v>10.697170900692841</v>
      </c>
      <c r="F1182" s="36">
        <f>SUM(E$7:E1182)</f>
        <v>5893.8638126822107</v>
      </c>
      <c r="G1182" s="36">
        <f t="shared" si="43"/>
        <v>294.69319063411052</v>
      </c>
    </row>
    <row r="1183" spans="2:7" hidden="1" x14ac:dyDescent="0.3">
      <c r="B1183" s="3">
        <v>1177</v>
      </c>
      <c r="C1183" s="64">
        <v>115884191</v>
      </c>
      <c r="D1183" s="48">
        <v>222585</v>
      </c>
      <c r="E1183" s="38">
        <f t="shared" si="44"/>
        <v>10.709439953810623</v>
      </c>
      <c r="F1183" s="36">
        <f>SUM(E$7:E1183)</f>
        <v>5904.5732526360216</v>
      </c>
      <c r="G1183" s="36">
        <f t="shared" si="43"/>
        <v>295.22866263180111</v>
      </c>
    </row>
    <row r="1184" spans="2:7" hidden="1" x14ac:dyDescent="0.3">
      <c r="B1184" s="3">
        <v>1178</v>
      </c>
      <c r="C1184" s="64">
        <v>116107031</v>
      </c>
      <c r="D1184" s="48">
        <v>222840</v>
      </c>
      <c r="E1184" s="38">
        <f t="shared" si="44"/>
        <v>10.721709006928407</v>
      </c>
      <c r="F1184" s="36">
        <f>SUM(E$7:E1184)</f>
        <v>5915.2949616429496</v>
      </c>
      <c r="G1184" s="36">
        <f t="shared" si="43"/>
        <v>295.76474808214749</v>
      </c>
    </row>
    <row r="1185" spans="2:7" hidden="1" x14ac:dyDescent="0.3">
      <c r="B1185" s="3">
        <v>1179</v>
      </c>
      <c r="C1185" s="64">
        <v>116330126</v>
      </c>
      <c r="D1185" s="48">
        <v>223095</v>
      </c>
      <c r="E1185" s="38">
        <f t="shared" si="44"/>
        <v>10.733978060046189</v>
      </c>
      <c r="F1185" s="36">
        <f>SUM(E$7:E1185)</f>
        <v>5926.0289397029956</v>
      </c>
      <c r="G1185" s="36">
        <f t="shared" si="43"/>
        <v>296.30144698514977</v>
      </c>
    </row>
    <row r="1186" spans="2:7" hidden="1" x14ac:dyDescent="0.3">
      <c r="B1186" s="3">
        <v>1180</v>
      </c>
      <c r="C1186" s="64">
        <v>116553476</v>
      </c>
      <c r="D1186" s="48">
        <v>223350</v>
      </c>
      <c r="E1186" s="38">
        <f t="shared" si="44"/>
        <v>10.746247113163973</v>
      </c>
      <c r="F1186" s="36">
        <f>SUM(E$7:E1186)</f>
        <v>5936.7751868161595</v>
      </c>
      <c r="G1186" s="36">
        <f t="shared" si="43"/>
        <v>296.838759340808</v>
      </c>
    </row>
    <row r="1187" spans="2:7" hidden="1" x14ac:dyDescent="0.3">
      <c r="B1187" s="3">
        <v>1181</v>
      </c>
      <c r="C1187" s="64">
        <v>116777082</v>
      </c>
      <c r="D1187" s="48">
        <v>223606</v>
      </c>
      <c r="E1187" s="38">
        <f t="shared" si="44"/>
        <v>10.75856428021555</v>
      </c>
      <c r="F1187" s="36">
        <f>SUM(E$7:E1187)</f>
        <v>5947.5337510963755</v>
      </c>
      <c r="G1187" s="36">
        <f t="shared" si="43"/>
        <v>297.37668755481877</v>
      </c>
    </row>
    <row r="1188" spans="2:7" hidden="1" x14ac:dyDescent="0.3">
      <c r="B1188" s="3">
        <v>1182</v>
      </c>
      <c r="C1188" s="64">
        <v>117000943</v>
      </c>
      <c r="D1188" s="48">
        <v>223861</v>
      </c>
      <c r="E1188" s="38">
        <f t="shared" si="44"/>
        <v>10.770833333333334</v>
      </c>
      <c r="F1188" s="36">
        <f>SUM(E$7:E1188)</f>
        <v>5958.3045844297085</v>
      </c>
      <c r="G1188" s="36">
        <f t="shared" si="43"/>
        <v>297.91522922148539</v>
      </c>
    </row>
    <row r="1189" spans="2:7" hidden="1" x14ac:dyDescent="0.3">
      <c r="B1189" s="3">
        <v>1183</v>
      </c>
      <c r="C1189" s="64">
        <v>117225060</v>
      </c>
      <c r="D1189" s="48">
        <v>224117</v>
      </c>
      <c r="E1189" s="38">
        <f t="shared" si="44"/>
        <v>10.783150500384911</v>
      </c>
      <c r="F1189" s="36">
        <f>SUM(E$7:E1189)</f>
        <v>5969.0877349300936</v>
      </c>
      <c r="G1189" s="36">
        <f t="shared" si="43"/>
        <v>298.45438674650467</v>
      </c>
    </row>
    <row r="1190" spans="2:7" hidden="1" x14ac:dyDescent="0.3">
      <c r="B1190" s="3">
        <v>1184</v>
      </c>
      <c r="C1190" s="64">
        <v>117449433</v>
      </c>
      <c r="D1190" s="48">
        <v>224373</v>
      </c>
      <c r="E1190" s="38">
        <f t="shared" si="44"/>
        <v>10.79546766743649</v>
      </c>
      <c r="F1190" s="36">
        <f>SUM(E$7:E1190)</f>
        <v>5979.8832025975298</v>
      </c>
      <c r="G1190" s="36">
        <f t="shared" si="43"/>
        <v>298.99416012987649</v>
      </c>
    </row>
    <row r="1191" spans="2:7" hidden="1" x14ac:dyDescent="0.3">
      <c r="B1191" s="3">
        <v>1185</v>
      </c>
      <c r="C1191" s="64">
        <v>117674062</v>
      </c>
      <c r="D1191" s="48">
        <v>224629</v>
      </c>
      <c r="E1191" s="38">
        <f t="shared" si="44"/>
        <v>10.807784834488068</v>
      </c>
      <c r="F1191" s="36">
        <f>SUM(E$7:E1191)</f>
        <v>5990.6909874320181</v>
      </c>
      <c r="G1191" s="36">
        <f t="shared" si="43"/>
        <v>299.53454937160086</v>
      </c>
    </row>
    <row r="1192" spans="2:7" hidden="1" x14ac:dyDescent="0.3">
      <c r="B1192" s="3">
        <v>1186</v>
      </c>
      <c r="C1192" s="64">
        <v>117898947</v>
      </c>
      <c r="D1192" s="48">
        <v>224885</v>
      </c>
      <c r="E1192" s="38">
        <f t="shared" si="44"/>
        <v>10.820102001539645</v>
      </c>
      <c r="F1192" s="36">
        <f>SUM(E$7:E1192)</f>
        <v>6001.5110894335576</v>
      </c>
      <c r="G1192" s="36">
        <f t="shared" si="43"/>
        <v>300.07555447167789</v>
      </c>
    </row>
    <row r="1193" spans="2:7" hidden="1" x14ac:dyDescent="0.3">
      <c r="B1193" s="3">
        <v>1187</v>
      </c>
      <c r="C1193" s="64">
        <v>118124088</v>
      </c>
      <c r="D1193" s="48">
        <v>225141</v>
      </c>
      <c r="E1193" s="38">
        <f t="shared" si="44"/>
        <v>10.832419168591224</v>
      </c>
      <c r="F1193" s="36">
        <f>SUM(E$7:E1193)</f>
        <v>6012.3435086021491</v>
      </c>
      <c r="G1193" s="36">
        <f t="shared" si="43"/>
        <v>300.61717543010741</v>
      </c>
    </row>
    <row r="1194" spans="2:7" hidden="1" x14ac:dyDescent="0.3">
      <c r="B1194" s="3">
        <v>1188</v>
      </c>
      <c r="C1194" s="64">
        <v>118349485</v>
      </c>
      <c r="D1194" s="48">
        <v>225397</v>
      </c>
      <c r="E1194" s="38">
        <f t="shared" si="44"/>
        <v>10.844736335642802</v>
      </c>
      <c r="F1194" s="36">
        <f>SUM(E$7:E1194)</f>
        <v>6023.1882449377918</v>
      </c>
      <c r="G1194" s="36">
        <f t="shared" si="43"/>
        <v>301.15941224688959</v>
      </c>
    </row>
    <row r="1195" spans="2:7" hidden="1" x14ac:dyDescent="0.3">
      <c r="B1195" s="3">
        <v>1189</v>
      </c>
      <c r="C1195" s="64">
        <v>118575138</v>
      </c>
      <c r="D1195" s="48">
        <v>225653</v>
      </c>
      <c r="E1195" s="38">
        <f t="shared" si="44"/>
        <v>10.857053502694381</v>
      </c>
      <c r="F1195" s="36">
        <f>SUM(E$7:E1195)</f>
        <v>6034.0452984404865</v>
      </c>
      <c r="G1195" s="36">
        <f t="shared" si="43"/>
        <v>301.70226492202431</v>
      </c>
    </row>
    <row r="1196" spans="2:7" hidden="1" x14ac:dyDescent="0.3">
      <c r="B1196" s="3">
        <v>1190</v>
      </c>
      <c r="C1196" s="64">
        <v>118801048</v>
      </c>
      <c r="D1196" s="48">
        <v>225910</v>
      </c>
      <c r="E1196" s="38">
        <f t="shared" si="44"/>
        <v>10.869418783679754</v>
      </c>
      <c r="F1196" s="36">
        <f>SUM(E$7:E1196)</f>
        <v>6044.9147172241665</v>
      </c>
      <c r="G1196" s="36">
        <f t="shared" si="43"/>
        <v>302.24573586120835</v>
      </c>
    </row>
    <row r="1197" spans="2:7" hidden="1" x14ac:dyDescent="0.3">
      <c r="B1197" s="3">
        <v>1191</v>
      </c>
      <c r="C1197" s="64">
        <v>119027214</v>
      </c>
      <c r="D1197" s="48">
        <v>226166</v>
      </c>
      <c r="E1197" s="38">
        <f t="shared" si="44"/>
        <v>10.881735950731331</v>
      </c>
      <c r="F1197" s="36">
        <f>SUM(E$7:E1197)</f>
        <v>6055.7964531748976</v>
      </c>
      <c r="G1197" s="36">
        <f t="shared" si="43"/>
        <v>302.78982265874492</v>
      </c>
    </row>
    <row r="1198" spans="2:7" hidden="1" x14ac:dyDescent="0.3">
      <c r="B1198" s="3">
        <v>1192</v>
      </c>
      <c r="C1198" s="64">
        <v>119253637</v>
      </c>
      <c r="D1198" s="48">
        <v>226423</v>
      </c>
      <c r="E1198" s="38">
        <f t="shared" si="44"/>
        <v>10.894101231716705</v>
      </c>
      <c r="F1198" s="36">
        <f>SUM(E$7:E1198)</f>
        <v>6066.690554406614</v>
      </c>
      <c r="G1198" s="36">
        <f t="shared" si="43"/>
        <v>303.3345277203307</v>
      </c>
    </row>
    <row r="1199" spans="2:7" hidden="1" x14ac:dyDescent="0.3">
      <c r="B1199" s="3">
        <v>1193</v>
      </c>
      <c r="C1199" s="64">
        <v>119480317</v>
      </c>
      <c r="D1199" s="48">
        <v>226680</v>
      </c>
      <c r="E1199" s="38">
        <f t="shared" si="44"/>
        <v>10.906466512702078</v>
      </c>
      <c r="F1199" s="36">
        <f>SUM(E$7:E1199)</f>
        <v>6077.5970209193156</v>
      </c>
      <c r="G1199" s="36">
        <f t="shared" si="43"/>
        <v>303.87985104596578</v>
      </c>
    </row>
    <row r="1200" spans="2:7" hidden="1" x14ac:dyDescent="0.3">
      <c r="B1200" s="3">
        <v>1194</v>
      </c>
      <c r="C1200" s="64">
        <v>119707253</v>
      </c>
      <c r="D1200" s="48">
        <v>226936</v>
      </c>
      <c r="E1200" s="38">
        <f t="shared" si="44"/>
        <v>10.918783679753657</v>
      </c>
      <c r="F1200" s="36">
        <f>SUM(E$7:E1200)</f>
        <v>6088.5158045990693</v>
      </c>
      <c r="G1200" s="36">
        <f t="shared" si="43"/>
        <v>304.42579022995346</v>
      </c>
    </row>
    <row r="1201" spans="2:7" hidden="1" x14ac:dyDescent="0.3">
      <c r="B1201" s="3">
        <v>1195</v>
      </c>
      <c r="C1201" s="64">
        <v>119934446</v>
      </c>
      <c r="D1201" s="48">
        <v>227193</v>
      </c>
      <c r="E1201" s="38">
        <f t="shared" si="44"/>
        <v>10.93114896073903</v>
      </c>
      <c r="F1201" s="36">
        <f>SUM(E$7:E1201)</f>
        <v>6099.4469535598082</v>
      </c>
      <c r="G1201" s="36">
        <f t="shared" si="43"/>
        <v>304.97234767799046</v>
      </c>
    </row>
    <row r="1202" spans="2:7" hidden="1" x14ac:dyDescent="0.3">
      <c r="B1202" s="3">
        <v>1196</v>
      </c>
      <c r="C1202" s="64">
        <v>120161897</v>
      </c>
      <c r="D1202" s="48">
        <v>227451</v>
      </c>
      <c r="E1202" s="38">
        <f t="shared" si="44"/>
        <v>10.943562355658198</v>
      </c>
      <c r="F1202" s="36">
        <f>SUM(E$7:E1202)</f>
        <v>6110.3905159154665</v>
      </c>
      <c r="G1202" s="36">
        <f t="shared" si="43"/>
        <v>305.51952579577335</v>
      </c>
    </row>
    <row r="1203" spans="2:7" hidden="1" x14ac:dyDescent="0.3">
      <c r="B1203" s="3">
        <v>1197</v>
      </c>
      <c r="C1203" s="64">
        <v>120389605</v>
      </c>
      <c r="D1203" s="48">
        <v>227708</v>
      </c>
      <c r="E1203" s="38">
        <f t="shared" si="44"/>
        <v>10.955927636643572</v>
      </c>
      <c r="F1203" s="36">
        <f>SUM(E$7:E1203)</f>
        <v>6121.34644355211</v>
      </c>
      <c r="G1203" s="36">
        <f t="shared" si="43"/>
        <v>306.06732217760555</v>
      </c>
    </row>
    <row r="1204" spans="2:7" hidden="1" x14ac:dyDescent="0.3">
      <c r="B1204" s="3">
        <v>1198</v>
      </c>
      <c r="C1204" s="64">
        <v>120617570</v>
      </c>
      <c r="D1204" s="48">
        <v>227965</v>
      </c>
      <c r="E1204" s="38">
        <f t="shared" si="44"/>
        <v>10.968292917628945</v>
      </c>
      <c r="F1204" s="36">
        <f>SUM(E$7:E1204)</f>
        <v>6132.3147364697388</v>
      </c>
      <c r="G1204" s="36">
        <f t="shared" si="43"/>
        <v>306.61573682348694</v>
      </c>
    </row>
    <row r="1205" spans="2:7" hidden="1" x14ac:dyDescent="0.3">
      <c r="B1205" s="3">
        <v>1199</v>
      </c>
      <c r="C1205" s="64">
        <v>120845792</v>
      </c>
      <c r="D1205" s="48">
        <v>228222</v>
      </c>
      <c r="E1205" s="38">
        <f t="shared" si="44"/>
        <v>10.980658198614318</v>
      </c>
      <c r="F1205" s="36">
        <f>SUM(E$7:E1205)</f>
        <v>6143.2953946683529</v>
      </c>
      <c r="G1205" s="36">
        <f t="shared" si="43"/>
        <v>307.16476973341764</v>
      </c>
    </row>
    <row r="1206" spans="2:7" x14ac:dyDescent="0.3">
      <c r="B1206" s="54">
        <v>1200</v>
      </c>
      <c r="C1206" s="65">
        <v>121074272</v>
      </c>
      <c r="D1206" s="55">
        <v>228480</v>
      </c>
      <c r="E1206" s="56">
        <f t="shared" si="44"/>
        <v>10.993071593533488</v>
      </c>
      <c r="F1206" s="53">
        <f>SUM(E$7:E1206)</f>
        <v>6154.2884662618862</v>
      </c>
      <c r="G1206" s="53">
        <f t="shared" si="43"/>
        <v>307.7144233130943</v>
      </c>
    </row>
    <row r="1207" spans="2:7" hidden="1" x14ac:dyDescent="0.3">
      <c r="B1207" s="3">
        <v>1201</v>
      </c>
      <c r="C1207" s="64">
        <v>121303010</v>
      </c>
      <c r="D1207" s="48">
        <v>228738</v>
      </c>
      <c r="E1207" s="77">
        <f>D1207/($K$35+$O$103)</f>
        <v>10.858160068356593</v>
      </c>
      <c r="F1207" s="36">
        <f>SUM(E$7:E1207)</f>
        <v>6165.1466263302427</v>
      </c>
      <c r="G1207" s="36">
        <f t="shared" si="43"/>
        <v>308.25733131651214</v>
      </c>
    </row>
    <row r="1208" spans="2:7" hidden="1" x14ac:dyDescent="0.3">
      <c r="B1208" s="3">
        <v>1202</v>
      </c>
      <c r="C1208" s="64">
        <v>121532005</v>
      </c>
      <c r="D1208" s="48">
        <v>228995</v>
      </c>
      <c r="E1208" s="38">
        <f>D1208/($K$35+$O$103)</f>
        <v>10.87035982151334</v>
      </c>
      <c r="F1208" s="36">
        <f>SUM(E$7:E1208)</f>
        <v>6176.0169861517561</v>
      </c>
      <c r="G1208" s="36">
        <f t="shared" si="43"/>
        <v>308.80084930758778</v>
      </c>
    </row>
    <row r="1209" spans="2:7" hidden="1" x14ac:dyDescent="0.3">
      <c r="B1209" s="3">
        <v>1203</v>
      </c>
      <c r="C1209" s="64">
        <v>121761258</v>
      </c>
      <c r="D1209" s="48">
        <v>229253</v>
      </c>
      <c r="E1209" s="38">
        <f t="shared" ref="E1209:E1272" si="45">D1209/($K$35+$O$103)</f>
        <v>10.882607044526726</v>
      </c>
      <c r="F1209" s="36">
        <f>SUM(E$7:E1209)</f>
        <v>6186.8995931962827</v>
      </c>
      <c r="G1209" s="36">
        <f t="shared" si="43"/>
        <v>309.34497965981416</v>
      </c>
    </row>
    <row r="1210" spans="2:7" hidden="1" x14ac:dyDescent="0.3">
      <c r="B1210" s="3">
        <v>1204</v>
      </c>
      <c r="C1210" s="64">
        <v>121990769</v>
      </c>
      <c r="D1210" s="48">
        <v>229511</v>
      </c>
      <c r="E1210" s="38">
        <f t="shared" si="45"/>
        <v>10.894854267540111</v>
      </c>
      <c r="F1210" s="36">
        <f>SUM(E$7:E1210)</f>
        <v>6197.7944474638225</v>
      </c>
      <c r="G1210" s="36">
        <f t="shared" si="43"/>
        <v>309.88972237319115</v>
      </c>
    </row>
    <row r="1211" spans="2:7" hidden="1" x14ac:dyDescent="0.3">
      <c r="B1211" s="3">
        <v>1205</v>
      </c>
      <c r="C1211" s="64">
        <v>122220538</v>
      </c>
      <c r="D1211" s="48">
        <v>229769</v>
      </c>
      <c r="E1211" s="38">
        <f t="shared" si="45"/>
        <v>10.907101490553499</v>
      </c>
      <c r="F1211" s="36">
        <f>SUM(E$7:E1211)</f>
        <v>6208.7015489543764</v>
      </c>
      <c r="G1211" s="36">
        <f t="shared" si="43"/>
        <v>310.43507744771881</v>
      </c>
    </row>
    <row r="1212" spans="2:7" hidden="1" x14ac:dyDescent="0.3">
      <c r="B1212" s="3">
        <v>1206</v>
      </c>
      <c r="C1212" s="64">
        <v>122450566</v>
      </c>
      <c r="D1212" s="48">
        <v>230028</v>
      </c>
      <c r="E1212" s="38">
        <f t="shared" si="45"/>
        <v>10.919396183423526</v>
      </c>
      <c r="F1212" s="36">
        <f>SUM(E$7:E1212)</f>
        <v>6219.6209451377999</v>
      </c>
      <c r="G1212" s="36">
        <f t="shared" si="43"/>
        <v>310.98104725688995</v>
      </c>
    </row>
    <row r="1213" spans="2:7" hidden="1" x14ac:dyDescent="0.3">
      <c r="B1213" s="3">
        <v>1207</v>
      </c>
      <c r="C1213" s="64">
        <v>122680852</v>
      </c>
      <c r="D1213" s="48">
        <v>230286</v>
      </c>
      <c r="E1213" s="38">
        <f t="shared" si="45"/>
        <v>10.931643406436912</v>
      </c>
      <c r="F1213" s="36">
        <f>SUM(E$7:E1213)</f>
        <v>6230.5525885442366</v>
      </c>
      <c r="G1213" s="36">
        <f t="shared" si="43"/>
        <v>311.52762942721182</v>
      </c>
    </row>
    <row r="1214" spans="2:7" hidden="1" x14ac:dyDescent="0.3">
      <c r="B1214" s="3">
        <v>1208</v>
      </c>
      <c r="C1214" s="64">
        <v>122911396</v>
      </c>
      <c r="D1214" s="48">
        <v>230544</v>
      </c>
      <c r="E1214" s="38">
        <f t="shared" si="45"/>
        <v>10.9438906294503</v>
      </c>
      <c r="F1214" s="36">
        <f>SUM(E$7:E1214)</f>
        <v>6241.4964791736866</v>
      </c>
      <c r="G1214" s="36">
        <f t="shared" si="43"/>
        <v>312.07482395868431</v>
      </c>
    </row>
    <row r="1215" spans="2:7" hidden="1" x14ac:dyDescent="0.3">
      <c r="B1215" s="3">
        <v>1209</v>
      </c>
      <c r="C1215" s="64">
        <v>123142199</v>
      </c>
      <c r="D1215" s="48">
        <v>230803</v>
      </c>
      <c r="E1215" s="38">
        <f t="shared" si="45"/>
        <v>10.956185322320326</v>
      </c>
      <c r="F1215" s="36">
        <f>SUM(E$7:E1215)</f>
        <v>6252.4526644960069</v>
      </c>
      <c r="G1215" s="36">
        <f t="shared" si="43"/>
        <v>312.62263322480032</v>
      </c>
    </row>
    <row r="1216" spans="2:7" hidden="1" x14ac:dyDescent="0.3">
      <c r="B1216" s="3">
        <v>1210</v>
      </c>
      <c r="C1216" s="64">
        <v>123373261</v>
      </c>
      <c r="D1216" s="48">
        <v>231062</v>
      </c>
      <c r="E1216" s="38">
        <f t="shared" si="45"/>
        <v>10.968480015190353</v>
      </c>
      <c r="F1216" s="36">
        <f>SUM(E$7:E1216)</f>
        <v>6263.4211445111969</v>
      </c>
      <c r="G1216" s="36">
        <f t="shared" si="43"/>
        <v>313.17105722555982</v>
      </c>
    </row>
    <row r="1217" spans="2:7" hidden="1" x14ac:dyDescent="0.3">
      <c r="B1217" s="3">
        <v>1211</v>
      </c>
      <c r="C1217" s="64">
        <v>123604581</v>
      </c>
      <c r="D1217" s="48">
        <v>231320</v>
      </c>
      <c r="E1217" s="38">
        <f t="shared" si="45"/>
        <v>10.980727238203741</v>
      </c>
      <c r="F1217" s="36">
        <f>SUM(E$7:E1217)</f>
        <v>6274.4018717494009</v>
      </c>
      <c r="G1217" s="36">
        <f t="shared" si="43"/>
        <v>313.72009358747005</v>
      </c>
    </row>
    <row r="1218" spans="2:7" hidden="1" x14ac:dyDescent="0.3">
      <c r="B1218" s="3">
        <v>1212</v>
      </c>
      <c r="C1218" s="64">
        <v>123836160</v>
      </c>
      <c r="D1218" s="48">
        <v>231579</v>
      </c>
      <c r="E1218" s="38">
        <f t="shared" si="45"/>
        <v>10.993021931073768</v>
      </c>
      <c r="F1218" s="36">
        <f>SUM(E$7:E1218)</f>
        <v>6285.3948936804745</v>
      </c>
      <c r="G1218" s="36">
        <f t="shared" si="43"/>
        <v>314.26974468402375</v>
      </c>
    </row>
    <row r="1219" spans="2:7" hidden="1" x14ac:dyDescent="0.3">
      <c r="B1219" s="3">
        <v>1213</v>
      </c>
      <c r="C1219" s="64">
        <v>124067998</v>
      </c>
      <c r="D1219" s="48">
        <v>231838</v>
      </c>
      <c r="E1219" s="38">
        <f t="shared" si="45"/>
        <v>11.005316623943795</v>
      </c>
      <c r="F1219" s="36">
        <f>SUM(E$7:E1219)</f>
        <v>6296.4002103044186</v>
      </c>
      <c r="G1219" s="36">
        <f t="shared" si="43"/>
        <v>314.82001051522093</v>
      </c>
    </row>
    <row r="1220" spans="2:7" hidden="1" x14ac:dyDescent="0.3">
      <c r="B1220" s="3">
        <v>1214</v>
      </c>
      <c r="C1220" s="64">
        <v>124300095</v>
      </c>
      <c r="D1220" s="48">
        <v>232097</v>
      </c>
      <c r="E1220" s="38">
        <f t="shared" si="45"/>
        <v>11.017611316813824</v>
      </c>
      <c r="F1220" s="36">
        <f>SUM(E$7:E1220)</f>
        <v>6307.4178216212322</v>
      </c>
      <c r="G1220" s="36">
        <f t="shared" si="43"/>
        <v>315.37089108106164</v>
      </c>
    </row>
    <row r="1221" spans="2:7" hidden="1" x14ac:dyDescent="0.3">
      <c r="B1221" s="3">
        <v>1215</v>
      </c>
      <c r="C1221" s="64">
        <v>124532452</v>
      </c>
      <c r="D1221" s="48">
        <v>232357</v>
      </c>
      <c r="E1221" s="38">
        <f t="shared" si="45"/>
        <v>11.029953479540492</v>
      </c>
      <c r="F1221" s="36">
        <f>SUM(E$7:E1221)</f>
        <v>6318.4477751007726</v>
      </c>
      <c r="G1221" s="36">
        <f t="shared" si="43"/>
        <v>315.92238875503864</v>
      </c>
    </row>
    <row r="1222" spans="2:7" hidden="1" x14ac:dyDescent="0.3">
      <c r="B1222" s="3">
        <v>1216</v>
      </c>
      <c r="C1222" s="64">
        <v>124765068</v>
      </c>
      <c r="D1222" s="48">
        <v>232616</v>
      </c>
      <c r="E1222" s="38">
        <f t="shared" si="45"/>
        <v>11.042248172410519</v>
      </c>
      <c r="F1222" s="36">
        <f>SUM(E$7:E1222)</f>
        <v>6329.4900232731834</v>
      </c>
      <c r="G1222" s="36">
        <f t="shared" si="43"/>
        <v>316.47450116365917</v>
      </c>
    </row>
    <row r="1223" spans="2:7" hidden="1" x14ac:dyDescent="0.3">
      <c r="B1223" s="3">
        <v>1217</v>
      </c>
      <c r="C1223" s="64">
        <v>124997943</v>
      </c>
      <c r="D1223" s="48">
        <v>232875</v>
      </c>
      <c r="E1223" s="38">
        <f t="shared" si="45"/>
        <v>11.054542865280547</v>
      </c>
      <c r="F1223" s="36">
        <f>SUM(E$7:E1223)</f>
        <v>6340.5445661384638</v>
      </c>
      <c r="G1223" s="36">
        <f t="shared" ref="G1223:G1286" si="46">F1223/B$3*5</f>
        <v>317.02722830692318</v>
      </c>
    </row>
    <row r="1224" spans="2:7" hidden="1" x14ac:dyDescent="0.3">
      <c r="B1224" s="3">
        <v>1218</v>
      </c>
      <c r="C1224" s="64">
        <v>125231078</v>
      </c>
      <c r="D1224" s="48">
        <v>233135</v>
      </c>
      <c r="E1224" s="38">
        <f t="shared" si="45"/>
        <v>11.066885028007215</v>
      </c>
      <c r="F1224" s="36">
        <f>SUM(E$7:E1224)</f>
        <v>6351.6114511664709</v>
      </c>
      <c r="G1224" s="36">
        <f t="shared" si="46"/>
        <v>317.58057255832352</v>
      </c>
    </row>
    <row r="1225" spans="2:7" hidden="1" x14ac:dyDescent="0.3">
      <c r="B1225" s="3">
        <v>1219</v>
      </c>
      <c r="C1225" s="64">
        <v>125464473</v>
      </c>
      <c r="D1225" s="48">
        <v>233395</v>
      </c>
      <c r="E1225" s="38">
        <f t="shared" si="45"/>
        <v>11.079227190733883</v>
      </c>
      <c r="F1225" s="36">
        <f>SUM(E$7:E1225)</f>
        <v>6362.6906783572049</v>
      </c>
      <c r="G1225" s="36">
        <f t="shared" si="46"/>
        <v>318.13453391786021</v>
      </c>
    </row>
    <row r="1226" spans="2:7" hidden="1" x14ac:dyDescent="0.3">
      <c r="B1226" s="3">
        <v>1220</v>
      </c>
      <c r="C1226" s="64">
        <v>125698127</v>
      </c>
      <c r="D1226" s="48">
        <v>233654</v>
      </c>
      <c r="E1226" s="38">
        <f t="shared" si="45"/>
        <v>11.091521883603912</v>
      </c>
      <c r="F1226" s="36">
        <f>SUM(E$7:E1226)</f>
        <v>6373.7822002408084</v>
      </c>
      <c r="G1226" s="36">
        <f t="shared" si="46"/>
        <v>318.68911001204037</v>
      </c>
    </row>
    <row r="1227" spans="2:7" hidden="1" x14ac:dyDescent="0.3">
      <c r="B1227" s="3">
        <v>1221</v>
      </c>
      <c r="C1227" s="64">
        <v>125932041</v>
      </c>
      <c r="D1227" s="48">
        <v>233914</v>
      </c>
      <c r="E1227" s="38">
        <f t="shared" si="45"/>
        <v>11.10386404633058</v>
      </c>
      <c r="F1227" s="36">
        <f>SUM(E$7:E1227)</f>
        <v>6384.8860642871387</v>
      </c>
      <c r="G1227" s="36">
        <f t="shared" si="46"/>
        <v>319.24430321435693</v>
      </c>
    </row>
    <row r="1228" spans="2:7" hidden="1" x14ac:dyDescent="0.3">
      <c r="B1228" s="3">
        <v>1222</v>
      </c>
      <c r="C1228" s="64">
        <v>126166215</v>
      </c>
      <c r="D1228" s="48">
        <v>234174</v>
      </c>
      <c r="E1228" s="38">
        <f t="shared" si="45"/>
        <v>11.116206209057248</v>
      </c>
      <c r="F1228" s="36">
        <f>SUM(E$7:E1228)</f>
        <v>6396.0022704961957</v>
      </c>
      <c r="G1228" s="36">
        <f t="shared" si="46"/>
        <v>319.80011352480977</v>
      </c>
    </row>
    <row r="1229" spans="2:7" hidden="1" x14ac:dyDescent="0.3">
      <c r="B1229" s="3">
        <v>1223</v>
      </c>
      <c r="C1229" s="64">
        <v>126400649</v>
      </c>
      <c r="D1229" s="48">
        <v>234434</v>
      </c>
      <c r="E1229" s="38">
        <f t="shared" si="45"/>
        <v>11.128548371783918</v>
      </c>
      <c r="F1229" s="36">
        <f>SUM(E$7:E1229)</f>
        <v>6407.1308188679795</v>
      </c>
      <c r="G1229" s="36">
        <f t="shared" si="46"/>
        <v>320.35654094339895</v>
      </c>
    </row>
    <row r="1230" spans="2:7" hidden="1" x14ac:dyDescent="0.3">
      <c r="B1230" s="3">
        <v>1224</v>
      </c>
      <c r="C1230" s="64">
        <v>126635344</v>
      </c>
      <c r="D1230" s="48">
        <v>234695</v>
      </c>
      <c r="E1230" s="38">
        <f t="shared" si="45"/>
        <v>11.140938004367227</v>
      </c>
      <c r="F1230" s="36">
        <f>SUM(E$7:E1230)</f>
        <v>6418.2717568723465</v>
      </c>
      <c r="G1230" s="36">
        <f t="shared" si="46"/>
        <v>320.91358784361728</v>
      </c>
    </row>
    <row r="1231" spans="2:7" hidden="1" x14ac:dyDescent="0.3">
      <c r="B1231" s="3">
        <v>1225</v>
      </c>
      <c r="C1231" s="64">
        <v>126870299</v>
      </c>
      <c r="D1231" s="48">
        <v>234955</v>
      </c>
      <c r="E1231" s="38">
        <f t="shared" si="45"/>
        <v>11.153280167093895</v>
      </c>
      <c r="F1231" s="36">
        <f>SUM(E$7:E1231)</f>
        <v>6429.4250370394402</v>
      </c>
      <c r="G1231" s="36">
        <f t="shared" si="46"/>
        <v>321.47125185197206</v>
      </c>
    </row>
    <row r="1232" spans="2:7" hidden="1" x14ac:dyDescent="0.3">
      <c r="B1232" s="3">
        <v>1226</v>
      </c>
      <c r="C1232" s="64">
        <v>127105514</v>
      </c>
      <c r="D1232" s="48">
        <v>235215</v>
      </c>
      <c r="E1232" s="38">
        <f t="shared" si="45"/>
        <v>11.165622329820565</v>
      </c>
      <c r="F1232" s="36">
        <f>SUM(E$7:E1232)</f>
        <v>6440.5906593692607</v>
      </c>
      <c r="G1232" s="36">
        <f t="shared" si="46"/>
        <v>322.02953296846306</v>
      </c>
    </row>
    <row r="1233" spans="2:7" hidden="1" x14ac:dyDescent="0.3">
      <c r="B1233" s="3">
        <v>1227</v>
      </c>
      <c r="C1233" s="64">
        <v>127340990</v>
      </c>
      <c r="D1233" s="48">
        <v>235476</v>
      </c>
      <c r="E1233" s="38">
        <f t="shared" si="45"/>
        <v>11.178011962403874</v>
      </c>
      <c r="F1233" s="36">
        <f>SUM(E$7:E1233)</f>
        <v>6451.7686713316643</v>
      </c>
      <c r="G1233" s="36">
        <f t="shared" si="46"/>
        <v>322.58843356658326</v>
      </c>
    </row>
    <row r="1234" spans="2:7" hidden="1" x14ac:dyDescent="0.3">
      <c r="B1234" s="3">
        <v>1228</v>
      </c>
      <c r="C1234" s="64">
        <v>127576727</v>
      </c>
      <c r="D1234" s="48">
        <v>235737</v>
      </c>
      <c r="E1234" s="38">
        <f t="shared" si="45"/>
        <v>11.190401594987183</v>
      </c>
      <c r="F1234" s="36">
        <f>SUM(E$7:E1234)</f>
        <v>6462.959072926652</v>
      </c>
      <c r="G1234" s="36">
        <f t="shared" si="46"/>
        <v>323.14795364633261</v>
      </c>
    </row>
    <row r="1235" spans="2:7" hidden="1" x14ac:dyDescent="0.3">
      <c r="B1235" s="3">
        <v>1229</v>
      </c>
      <c r="C1235" s="64">
        <v>127812725</v>
      </c>
      <c r="D1235" s="48">
        <v>235998</v>
      </c>
      <c r="E1235" s="38">
        <f t="shared" si="45"/>
        <v>11.202791227570494</v>
      </c>
      <c r="F1235" s="36">
        <f>SUM(E$7:E1235)</f>
        <v>6474.1618641542227</v>
      </c>
      <c r="G1235" s="36">
        <f t="shared" si="46"/>
        <v>323.70809320771116</v>
      </c>
    </row>
    <row r="1236" spans="2:7" hidden="1" x14ac:dyDescent="0.3">
      <c r="B1236" s="3">
        <v>1230</v>
      </c>
      <c r="C1236" s="64">
        <v>128048983</v>
      </c>
      <c r="D1236" s="48">
        <v>236258</v>
      </c>
      <c r="E1236" s="38">
        <f t="shared" si="45"/>
        <v>11.215133390297161</v>
      </c>
      <c r="F1236" s="36">
        <f>SUM(E$7:E1236)</f>
        <v>6485.3769975445202</v>
      </c>
      <c r="G1236" s="36">
        <f t="shared" si="46"/>
        <v>324.26884987722599</v>
      </c>
    </row>
    <row r="1237" spans="2:7" hidden="1" x14ac:dyDescent="0.3">
      <c r="B1237" s="3">
        <v>1231</v>
      </c>
      <c r="C1237" s="64">
        <v>128285502</v>
      </c>
      <c r="D1237" s="48">
        <v>236519</v>
      </c>
      <c r="E1237" s="38">
        <f t="shared" si="45"/>
        <v>11.227523022880471</v>
      </c>
      <c r="F1237" s="36">
        <f>SUM(E$7:E1237)</f>
        <v>6496.6045205674009</v>
      </c>
      <c r="G1237" s="36">
        <f t="shared" si="46"/>
        <v>324.83022602837002</v>
      </c>
    </row>
    <row r="1238" spans="2:7" hidden="1" x14ac:dyDescent="0.3">
      <c r="B1238" s="3">
        <v>1232</v>
      </c>
      <c r="C1238" s="64">
        <v>128522283</v>
      </c>
      <c r="D1238" s="48">
        <v>236781</v>
      </c>
      <c r="E1238" s="38">
        <f t="shared" si="45"/>
        <v>11.239960125320421</v>
      </c>
      <c r="F1238" s="36">
        <f>SUM(E$7:E1238)</f>
        <v>6507.8444806927209</v>
      </c>
      <c r="G1238" s="36">
        <f t="shared" si="46"/>
        <v>325.39222403463606</v>
      </c>
    </row>
    <row r="1239" spans="2:7" hidden="1" x14ac:dyDescent="0.3">
      <c r="B1239" s="3">
        <v>1233</v>
      </c>
      <c r="C1239" s="64">
        <v>128759325</v>
      </c>
      <c r="D1239" s="48">
        <v>237042</v>
      </c>
      <c r="E1239" s="38">
        <f t="shared" si="45"/>
        <v>11.252349757903731</v>
      </c>
      <c r="F1239" s="36">
        <f>SUM(E$7:E1239)</f>
        <v>6519.096830450625</v>
      </c>
      <c r="G1239" s="36">
        <f t="shared" si="46"/>
        <v>325.9548415225313</v>
      </c>
    </row>
    <row r="1240" spans="2:7" hidden="1" x14ac:dyDescent="0.3">
      <c r="B1240" s="3">
        <v>1234</v>
      </c>
      <c r="C1240" s="64">
        <v>128996628</v>
      </c>
      <c r="D1240" s="48">
        <v>237303</v>
      </c>
      <c r="E1240" s="38">
        <f t="shared" si="45"/>
        <v>11.264739390487041</v>
      </c>
      <c r="F1240" s="36">
        <f>SUM(E$7:E1240)</f>
        <v>6530.3615698411122</v>
      </c>
      <c r="G1240" s="36">
        <f t="shared" si="46"/>
        <v>326.51807849205562</v>
      </c>
    </row>
    <row r="1241" spans="2:7" hidden="1" x14ac:dyDescent="0.3">
      <c r="B1241" s="3">
        <v>1235</v>
      </c>
      <c r="C1241" s="64">
        <v>129234193</v>
      </c>
      <c r="D1241" s="48">
        <v>237565</v>
      </c>
      <c r="E1241" s="38">
        <f t="shared" si="45"/>
        <v>11.277176492926991</v>
      </c>
      <c r="F1241" s="36">
        <f>SUM(E$7:E1241)</f>
        <v>6541.6387463340388</v>
      </c>
      <c r="G1241" s="36">
        <f t="shared" si="46"/>
        <v>327.0819373167019</v>
      </c>
    </row>
    <row r="1242" spans="2:7" hidden="1" x14ac:dyDescent="0.3">
      <c r="B1242" s="3">
        <v>1236</v>
      </c>
      <c r="C1242" s="64">
        <v>129472019</v>
      </c>
      <c r="D1242" s="48">
        <v>237826</v>
      </c>
      <c r="E1242" s="38">
        <f t="shared" si="45"/>
        <v>11.289566125510301</v>
      </c>
      <c r="F1242" s="36">
        <f>SUM(E$7:E1242)</f>
        <v>6552.9283124595495</v>
      </c>
      <c r="G1242" s="36">
        <f t="shared" si="46"/>
        <v>327.64641562297749</v>
      </c>
    </row>
    <row r="1243" spans="2:7" hidden="1" x14ac:dyDescent="0.3">
      <c r="B1243" s="3">
        <v>1237</v>
      </c>
      <c r="C1243" s="64">
        <v>129710107</v>
      </c>
      <c r="D1243" s="48">
        <v>238088</v>
      </c>
      <c r="E1243" s="38">
        <f t="shared" si="45"/>
        <v>11.302003227950252</v>
      </c>
      <c r="F1243" s="36">
        <f>SUM(E$7:E1243)</f>
        <v>6564.2303156874996</v>
      </c>
      <c r="G1243" s="36">
        <f t="shared" si="46"/>
        <v>328.21151578437502</v>
      </c>
    </row>
    <row r="1244" spans="2:7" hidden="1" x14ac:dyDescent="0.3">
      <c r="B1244" s="3">
        <v>1238</v>
      </c>
      <c r="C1244" s="64">
        <v>129948457</v>
      </c>
      <c r="D1244" s="48">
        <v>238350</v>
      </c>
      <c r="E1244" s="38">
        <f t="shared" si="45"/>
        <v>11.314440330390202</v>
      </c>
      <c r="F1244" s="36">
        <f>SUM(E$7:E1244)</f>
        <v>6575.54475601789</v>
      </c>
      <c r="G1244" s="36">
        <f t="shared" si="46"/>
        <v>328.77723780089445</v>
      </c>
    </row>
    <row r="1245" spans="2:7" hidden="1" x14ac:dyDescent="0.3">
      <c r="B1245" s="3">
        <v>1239</v>
      </c>
      <c r="C1245" s="64">
        <v>130187069</v>
      </c>
      <c r="D1245" s="48">
        <v>238612</v>
      </c>
      <c r="E1245" s="38">
        <f t="shared" si="45"/>
        <v>11.326877432830154</v>
      </c>
      <c r="F1245" s="36">
        <f>SUM(E$7:E1245)</f>
        <v>6586.8716334507199</v>
      </c>
      <c r="G1245" s="36">
        <f t="shared" si="46"/>
        <v>329.343581672536</v>
      </c>
    </row>
    <row r="1246" spans="2:7" hidden="1" x14ac:dyDescent="0.3">
      <c r="B1246" s="3">
        <v>1240</v>
      </c>
      <c r="C1246" s="64">
        <v>130425943</v>
      </c>
      <c r="D1246" s="48">
        <v>238874</v>
      </c>
      <c r="E1246" s="38">
        <f t="shared" si="45"/>
        <v>11.339314535270104</v>
      </c>
      <c r="F1246" s="36">
        <f>SUM(E$7:E1246)</f>
        <v>6598.2109479859901</v>
      </c>
      <c r="G1246" s="36">
        <f t="shared" si="46"/>
        <v>329.9105473992995</v>
      </c>
    </row>
    <row r="1247" spans="2:7" hidden="1" x14ac:dyDescent="0.3">
      <c r="B1247" s="3">
        <v>1241</v>
      </c>
      <c r="C1247" s="64">
        <v>130665079</v>
      </c>
      <c r="D1247" s="48">
        <v>239136</v>
      </c>
      <c r="E1247" s="38">
        <f t="shared" si="45"/>
        <v>11.351751637710054</v>
      </c>
      <c r="F1247" s="36">
        <f>SUM(E$7:E1247)</f>
        <v>6609.5626996236997</v>
      </c>
      <c r="G1247" s="36">
        <f t="shared" si="46"/>
        <v>330.47813498118501</v>
      </c>
    </row>
    <row r="1248" spans="2:7" hidden="1" x14ac:dyDescent="0.3">
      <c r="B1248" s="3">
        <v>1242</v>
      </c>
      <c r="C1248" s="64">
        <v>130904477</v>
      </c>
      <c r="D1248" s="48">
        <v>239398</v>
      </c>
      <c r="E1248" s="38">
        <f t="shared" si="45"/>
        <v>11.364188740150004</v>
      </c>
      <c r="F1248" s="36">
        <f>SUM(E$7:E1248)</f>
        <v>6620.9268883638497</v>
      </c>
      <c r="G1248" s="36">
        <f t="shared" si="46"/>
        <v>331.04634441819252</v>
      </c>
    </row>
    <row r="1249" spans="2:7" hidden="1" x14ac:dyDescent="0.3">
      <c r="B1249" s="3">
        <v>1243</v>
      </c>
      <c r="C1249" s="64">
        <v>131144137</v>
      </c>
      <c r="D1249" s="48">
        <v>239660</v>
      </c>
      <c r="E1249" s="38">
        <f t="shared" si="45"/>
        <v>11.376625842589956</v>
      </c>
      <c r="F1249" s="36">
        <f>SUM(E$7:E1249)</f>
        <v>6632.30351420644</v>
      </c>
      <c r="G1249" s="36">
        <f t="shared" si="46"/>
        <v>331.61517571032198</v>
      </c>
    </row>
    <row r="1250" spans="2:7" hidden="1" x14ac:dyDescent="0.3">
      <c r="B1250" s="3">
        <v>1244</v>
      </c>
      <c r="C1250" s="64">
        <v>131384060</v>
      </c>
      <c r="D1250" s="48">
        <v>239923</v>
      </c>
      <c r="E1250" s="38">
        <f t="shared" si="45"/>
        <v>11.389110414886547</v>
      </c>
      <c r="F1250" s="36">
        <f>SUM(E$7:E1250)</f>
        <v>6643.692624621327</v>
      </c>
      <c r="G1250" s="36">
        <f t="shared" si="46"/>
        <v>332.18463123106636</v>
      </c>
    </row>
    <row r="1251" spans="2:7" hidden="1" x14ac:dyDescent="0.3">
      <c r="B1251" s="3">
        <v>1245</v>
      </c>
      <c r="C1251" s="64">
        <v>131624245</v>
      </c>
      <c r="D1251" s="48">
        <v>240185</v>
      </c>
      <c r="E1251" s="38">
        <f t="shared" si="45"/>
        <v>11.401547517326497</v>
      </c>
      <c r="F1251" s="36">
        <f>SUM(E$7:E1251)</f>
        <v>6655.0941721386534</v>
      </c>
      <c r="G1251" s="36">
        <f t="shared" si="46"/>
        <v>332.7547086069327</v>
      </c>
    </row>
    <row r="1252" spans="2:7" hidden="1" x14ac:dyDescent="0.3">
      <c r="B1252" s="3">
        <v>1246</v>
      </c>
      <c r="C1252" s="64">
        <v>131864693</v>
      </c>
      <c r="D1252" s="48">
        <v>240448</v>
      </c>
      <c r="E1252" s="38">
        <f t="shared" si="45"/>
        <v>11.41403208962309</v>
      </c>
      <c r="F1252" s="36">
        <f>SUM(E$7:E1252)</f>
        <v>6666.5082042282766</v>
      </c>
      <c r="G1252" s="36">
        <f t="shared" si="46"/>
        <v>333.32541021141378</v>
      </c>
    </row>
    <row r="1253" spans="2:7" hidden="1" x14ac:dyDescent="0.3">
      <c r="B1253" s="3">
        <v>1247</v>
      </c>
      <c r="C1253" s="64">
        <v>132105404</v>
      </c>
      <c r="D1253" s="48">
        <v>240711</v>
      </c>
      <c r="E1253" s="38">
        <f t="shared" si="45"/>
        <v>11.426516661919681</v>
      </c>
      <c r="F1253" s="36">
        <f>SUM(E$7:E1253)</f>
        <v>6677.9347208901963</v>
      </c>
      <c r="G1253" s="36">
        <f t="shared" si="46"/>
        <v>333.89673604450985</v>
      </c>
    </row>
    <row r="1254" spans="2:7" hidden="1" x14ac:dyDescent="0.3">
      <c r="B1254" s="3">
        <v>1248</v>
      </c>
      <c r="C1254" s="64">
        <v>132346378</v>
      </c>
      <c r="D1254" s="48">
        <v>240974</v>
      </c>
      <c r="E1254" s="38">
        <f t="shared" si="45"/>
        <v>11.439001234216272</v>
      </c>
      <c r="F1254" s="36">
        <f>SUM(E$7:E1254)</f>
        <v>6689.3737221244128</v>
      </c>
      <c r="G1254" s="36">
        <f t="shared" si="46"/>
        <v>334.46868610622062</v>
      </c>
    </row>
    <row r="1255" spans="2:7" hidden="1" x14ac:dyDescent="0.3">
      <c r="B1255" s="3">
        <v>1249</v>
      </c>
      <c r="C1255" s="64">
        <v>132587615</v>
      </c>
      <c r="D1255" s="48">
        <v>241237</v>
      </c>
      <c r="E1255" s="38">
        <f t="shared" si="45"/>
        <v>11.451485806512864</v>
      </c>
      <c r="F1255" s="36">
        <f>SUM(E$7:E1255)</f>
        <v>6700.8252079309259</v>
      </c>
      <c r="G1255" s="36">
        <f t="shared" si="46"/>
        <v>335.04126039654631</v>
      </c>
    </row>
    <row r="1256" spans="2:7" hidden="1" x14ac:dyDescent="0.3">
      <c r="B1256" s="3">
        <v>1250</v>
      </c>
      <c r="C1256" s="64">
        <v>132829115</v>
      </c>
      <c r="D1256" s="48">
        <v>241500</v>
      </c>
      <c r="E1256" s="38">
        <f t="shared" si="45"/>
        <v>11.463970378809456</v>
      </c>
      <c r="F1256" s="36">
        <f>SUM(E$7:E1256)</f>
        <v>6712.2891783097357</v>
      </c>
      <c r="G1256" s="36">
        <f t="shared" si="46"/>
        <v>335.61445891548681</v>
      </c>
    </row>
    <row r="1257" spans="2:7" hidden="1" x14ac:dyDescent="0.3">
      <c r="B1257" s="3">
        <v>1251</v>
      </c>
      <c r="C1257" s="64">
        <v>133070878</v>
      </c>
      <c r="D1257" s="48">
        <v>241763</v>
      </c>
      <c r="E1257" s="38">
        <f t="shared" si="45"/>
        <v>11.476454951106048</v>
      </c>
      <c r="F1257" s="36">
        <f>SUM(E$7:E1257)</f>
        <v>6723.7656332608422</v>
      </c>
      <c r="G1257" s="36">
        <f t="shared" si="46"/>
        <v>336.18828166304212</v>
      </c>
    </row>
    <row r="1258" spans="2:7" hidden="1" x14ac:dyDescent="0.3">
      <c r="B1258" s="3">
        <v>1252</v>
      </c>
      <c r="C1258" s="64">
        <v>133312905</v>
      </c>
      <c r="D1258" s="48">
        <v>242027</v>
      </c>
      <c r="E1258" s="38">
        <f t="shared" si="45"/>
        <v>11.48898699325928</v>
      </c>
      <c r="F1258" s="36">
        <f>SUM(E$7:E1258)</f>
        <v>6735.2546202541016</v>
      </c>
      <c r="G1258" s="36">
        <f t="shared" si="46"/>
        <v>336.7627310127051</v>
      </c>
    </row>
    <row r="1259" spans="2:7" hidden="1" x14ac:dyDescent="0.3">
      <c r="B1259" s="3">
        <v>1253</v>
      </c>
      <c r="C1259" s="64">
        <v>133555195</v>
      </c>
      <c r="D1259" s="48">
        <v>242290</v>
      </c>
      <c r="E1259" s="38">
        <f t="shared" si="45"/>
        <v>11.501471565555873</v>
      </c>
      <c r="F1259" s="36">
        <f>SUM(E$7:E1259)</f>
        <v>6746.7560918196577</v>
      </c>
      <c r="G1259" s="36">
        <f t="shared" si="46"/>
        <v>337.3378045909829</v>
      </c>
    </row>
    <row r="1260" spans="2:7" hidden="1" x14ac:dyDescent="0.3">
      <c r="B1260" s="3">
        <v>1254</v>
      </c>
      <c r="C1260" s="64">
        <v>133797749</v>
      </c>
      <c r="D1260" s="48">
        <v>242554</v>
      </c>
      <c r="E1260" s="38">
        <f t="shared" si="45"/>
        <v>11.514003607709105</v>
      </c>
      <c r="F1260" s="36">
        <f>SUM(E$7:E1260)</f>
        <v>6758.2700954273669</v>
      </c>
      <c r="G1260" s="36">
        <f t="shared" si="46"/>
        <v>337.91350477136831</v>
      </c>
    </row>
    <row r="1261" spans="2:7" hidden="1" x14ac:dyDescent="0.3">
      <c r="B1261" s="3">
        <v>1255</v>
      </c>
      <c r="C1261" s="64">
        <v>134040566</v>
      </c>
      <c r="D1261" s="48">
        <v>242817</v>
      </c>
      <c r="E1261" s="38">
        <f t="shared" si="45"/>
        <v>11.526488180005696</v>
      </c>
      <c r="F1261" s="36">
        <f>SUM(E$7:E1261)</f>
        <v>6769.7965836073727</v>
      </c>
      <c r="G1261" s="36">
        <f t="shared" si="46"/>
        <v>338.48982918036859</v>
      </c>
    </row>
    <row r="1262" spans="2:7" hidden="1" x14ac:dyDescent="0.3">
      <c r="B1262" s="3">
        <v>1256</v>
      </c>
      <c r="C1262" s="64">
        <v>134283647</v>
      </c>
      <c r="D1262" s="48">
        <v>243081</v>
      </c>
      <c r="E1262" s="38">
        <f t="shared" si="45"/>
        <v>11.539020222158928</v>
      </c>
      <c r="F1262" s="36">
        <f>SUM(E$7:E1262)</f>
        <v>6781.3356038295315</v>
      </c>
      <c r="G1262" s="36">
        <f t="shared" si="46"/>
        <v>339.06678019147654</v>
      </c>
    </row>
    <row r="1263" spans="2:7" hidden="1" x14ac:dyDescent="0.3">
      <c r="B1263" s="3">
        <v>1257</v>
      </c>
      <c r="C1263" s="64">
        <v>134526992</v>
      </c>
      <c r="D1263" s="48">
        <v>243345</v>
      </c>
      <c r="E1263" s="38">
        <f t="shared" si="45"/>
        <v>11.551552264312162</v>
      </c>
      <c r="F1263" s="36">
        <f>SUM(E$7:E1263)</f>
        <v>6792.8871560938433</v>
      </c>
      <c r="G1263" s="36">
        <f t="shared" si="46"/>
        <v>339.64435780469216</v>
      </c>
    </row>
    <row r="1264" spans="2:7" hidden="1" x14ac:dyDescent="0.3">
      <c r="B1264" s="3">
        <v>1258</v>
      </c>
      <c r="C1264" s="64">
        <v>134770601</v>
      </c>
      <c r="D1264" s="48">
        <v>243609</v>
      </c>
      <c r="E1264" s="38">
        <f t="shared" si="45"/>
        <v>11.564084306465395</v>
      </c>
      <c r="F1264" s="36">
        <f>SUM(E$7:E1264)</f>
        <v>6804.451240400309</v>
      </c>
      <c r="G1264" s="36">
        <f t="shared" si="46"/>
        <v>340.2225620200154</v>
      </c>
    </row>
    <row r="1265" spans="2:7" hidden="1" x14ac:dyDescent="0.3">
      <c r="B1265" s="3">
        <v>1259</v>
      </c>
      <c r="C1265" s="64">
        <v>135014474</v>
      </c>
      <c r="D1265" s="48">
        <v>243873</v>
      </c>
      <c r="E1265" s="38">
        <f t="shared" si="45"/>
        <v>11.576616348618627</v>
      </c>
      <c r="F1265" s="36">
        <f>SUM(E$7:E1265)</f>
        <v>6816.0278567489277</v>
      </c>
      <c r="G1265" s="36">
        <f t="shared" si="46"/>
        <v>340.80139283744637</v>
      </c>
    </row>
    <row r="1266" spans="2:7" hidden="1" x14ac:dyDescent="0.3">
      <c r="B1266" s="3">
        <v>1260</v>
      </c>
      <c r="C1266" s="64">
        <v>135258612</v>
      </c>
      <c r="D1266" s="48">
        <v>244138</v>
      </c>
      <c r="E1266" s="38">
        <f t="shared" si="45"/>
        <v>11.5891958606285</v>
      </c>
      <c r="F1266" s="36">
        <f>SUM(E$7:E1266)</f>
        <v>6827.6170526095566</v>
      </c>
      <c r="G1266" s="36">
        <f t="shared" si="46"/>
        <v>341.38085263047788</v>
      </c>
    </row>
    <row r="1267" spans="2:7" hidden="1" x14ac:dyDescent="0.3">
      <c r="B1267" s="3">
        <v>1261</v>
      </c>
      <c r="C1267" s="64">
        <v>135503014</v>
      </c>
      <c r="D1267" s="48">
        <v>244402</v>
      </c>
      <c r="E1267" s="38">
        <f t="shared" si="45"/>
        <v>11.601727902781734</v>
      </c>
      <c r="F1267" s="36">
        <f>SUM(E$7:E1267)</f>
        <v>6839.2187805123385</v>
      </c>
      <c r="G1267" s="36">
        <f t="shared" si="46"/>
        <v>341.96093902561694</v>
      </c>
    </row>
    <row r="1268" spans="2:7" hidden="1" x14ac:dyDescent="0.3">
      <c r="B1268" s="3">
        <v>1262</v>
      </c>
      <c r="C1268" s="64">
        <v>135747680</v>
      </c>
      <c r="D1268" s="48">
        <v>244666</v>
      </c>
      <c r="E1268" s="38">
        <f t="shared" si="45"/>
        <v>11.614259944934966</v>
      </c>
      <c r="F1268" s="36">
        <f>SUM(E$7:E1268)</f>
        <v>6850.8330404572735</v>
      </c>
      <c r="G1268" s="36">
        <f t="shared" si="46"/>
        <v>342.54165202286367</v>
      </c>
    </row>
    <row r="1269" spans="2:7" hidden="1" x14ac:dyDescent="0.3">
      <c r="B1269" s="3">
        <v>1263</v>
      </c>
      <c r="C1269" s="64">
        <v>135992611</v>
      </c>
      <c r="D1269" s="48">
        <v>244931</v>
      </c>
      <c r="E1269" s="38">
        <f t="shared" si="45"/>
        <v>11.62683945694484</v>
      </c>
      <c r="F1269" s="36">
        <f>SUM(E$7:E1269)</f>
        <v>6862.4598799142186</v>
      </c>
      <c r="G1269" s="36">
        <f t="shared" si="46"/>
        <v>343.12299399571094</v>
      </c>
    </row>
    <row r="1270" spans="2:7" hidden="1" x14ac:dyDescent="0.3">
      <c r="B1270" s="3">
        <v>1264</v>
      </c>
      <c r="C1270" s="64">
        <v>136237807</v>
      </c>
      <c r="D1270" s="48">
        <v>245196</v>
      </c>
      <c r="E1270" s="38">
        <f t="shared" si="45"/>
        <v>11.639418968954713</v>
      </c>
      <c r="F1270" s="36">
        <f>SUM(E$7:E1270)</f>
        <v>6874.0992988831731</v>
      </c>
      <c r="G1270" s="36">
        <f t="shared" si="46"/>
        <v>343.70496494415869</v>
      </c>
    </row>
    <row r="1271" spans="2:7" hidden="1" x14ac:dyDescent="0.3">
      <c r="B1271" s="3">
        <v>1265</v>
      </c>
      <c r="C1271" s="64">
        <v>136483268</v>
      </c>
      <c r="D1271" s="48">
        <v>245461</v>
      </c>
      <c r="E1271" s="38">
        <f t="shared" si="45"/>
        <v>11.651998480964588</v>
      </c>
      <c r="F1271" s="36">
        <f>SUM(E$7:E1271)</f>
        <v>6885.7512973641378</v>
      </c>
      <c r="G1271" s="36">
        <f t="shared" si="46"/>
        <v>344.28756486820691</v>
      </c>
    </row>
    <row r="1272" spans="2:7" hidden="1" x14ac:dyDescent="0.3">
      <c r="B1272" s="3">
        <v>1266</v>
      </c>
      <c r="C1272" s="64">
        <v>136728994</v>
      </c>
      <c r="D1272" s="48">
        <v>245726</v>
      </c>
      <c r="E1272" s="38">
        <f t="shared" si="45"/>
        <v>11.664577992974461</v>
      </c>
      <c r="F1272" s="36">
        <f>SUM(E$7:E1272)</f>
        <v>6897.4158753571119</v>
      </c>
      <c r="G1272" s="36">
        <f t="shared" si="46"/>
        <v>344.87079376785562</v>
      </c>
    </row>
    <row r="1273" spans="2:7" hidden="1" x14ac:dyDescent="0.3">
      <c r="B1273" s="3">
        <v>1267</v>
      </c>
      <c r="C1273" s="64">
        <v>136974985</v>
      </c>
      <c r="D1273" s="48">
        <v>245991</v>
      </c>
      <c r="E1273" s="38">
        <f t="shared" ref="E1273:E1306" si="47">D1273/($K$35+$O$103)</f>
        <v>11.677157504984335</v>
      </c>
      <c r="F1273" s="36">
        <f>SUM(E$7:E1273)</f>
        <v>6909.0930328620962</v>
      </c>
      <c r="G1273" s="36">
        <f t="shared" si="46"/>
        <v>345.4546516431048</v>
      </c>
    </row>
    <row r="1274" spans="2:7" hidden="1" x14ac:dyDescent="0.3">
      <c r="B1274" s="3">
        <v>1268</v>
      </c>
      <c r="C1274" s="64">
        <v>137221241</v>
      </c>
      <c r="D1274" s="48">
        <v>246256</v>
      </c>
      <c r="E1274" s="38">
        <f t="shared" si="47"/>
        <v>11.689737016994208</v>
      </c>
      <c r="F1274" s="36">
        <f>SUM(E$7:E1274)</f>
        <v>6920.7827698790907</v>
      </c>
      <c r="G1274" s="36">
        <f t="shared" si="46"/>
        <v>346.03913849395451</v>
      </c>
    </row>
    <row r="1275" spans="2:7" hidden="1" x14ac:dyDescent="0.3">
      <c r="B1275" s="3">
        <v>1269</v>
      </c>
      <c r="C1275" s="64">
        <v>137467762</v>
      </c>
      <c r="D1275" s="48">
        <v>246521</v>
      </c>
      <c r="E1275" s="38">
        <f t="shared" si="47"/>
        <v>11.702316529004083</v>
      </c>
      <c r="F1275" s="36">
        <f>SUM(E$7:E1275)</f>
        <v>6932.4850864080945</v>
      </c>
      <c r="G1275" s="36">
        <f t="shared" si="46"/>
        <v>346.6242543204047</v>
      </c>
    </row>
    <row r="1276" spans="2:7" hidden="1" x14ac:dyDescent="0.3">
      <c r="B1276" s="3">
        <v>1270</v>
      </c>
      <c r="C1276" s="64">
        <v>137714548</v>
      </c>
      <c r="D1276" s="48">
        <v>246786</v>
      </c>
      <c r="E1276" s="38">
        <f t="shared" si="47"/>
        <v>11.714896041013956</v>
      </c>
      <c r="F1276" s="36">
        <f>SUM(E$7:E1276)</f>
        <v>6944.1999824491086</v>
      </c>
      <c r="G1276" s="36">
        <f t="shared" si="46"/>
        <v>347.20999912245543</v>
      </c>
    </row>
    <row r="1277" spans="2:7" hidden="1" x14ac:dyDescent="0.3">
      <c r="B1277" s="3">
        <v>1271</v>
      </c>
      <c r="C1277" s="64">
        <v>137961600</v>
      </c>
      <c r="D1277" s="48">
        <v>247052</v>
      </c>
      <c r="E1277" s="38">
        <f t="shared" si="47"/>
        <v>11.727523022880471</v>
      </c>
      <c r="F1277" s="36">
        <f>SUM(E$7:E1277)</f>
        <v>6955.9275054719892</v>
      </c>
      <c r="G1277" s="36">
        <f t="shared" si="46"/>
        <v>347.79637527359944</v>
      </c>
    </row>
    <row r="1278" spans="2:7" hidden="1" x14ac:dyDescent="0.3">
      <c r="B1278" s="3">
        <v>1272</v>
      </c>
      <c r="C1278" s="64">
        <v>138208918</v>
      </c>
      <c r="D1278" s="48">
        <v>247318</v>
      </c>
      <c r="E1278" s="38">
        <f t="shared" si="47"/>
        <v>11.740150004746985</v>
      </c>
      <c r="F1278" s="36">
        <f>SUM(E$7:E1278)</f>
        <v>6967.6676554767364</v>
      </c>
      <c r="G1278" s="36">
        <f t="shared" si="46"/>
        <v>348.38338277383684</v>
      </c>
    </row>
    <row r="1279" spans="2:7" hidden="1" x14ac:dyDescent="0.3">
      <c r="B1279" s="3">
        <v>1273</v>
      </c>
      <c r="C1279" s="64">
        <v>138456501</v>
      </c>
      <c r="D1279" s="48">
        <v>247583</v>
      </c>
      <c r="E1279" s="38">
        <f t="shared" si="47"/>
        <v>11.75272951675686</v>
      </c>
      <c r="F1279" s="36">
        <f>SUM(E$7:E1279)</f>
        <v>6979.4203849934929</v>
      </c>
      <c r="G1279" s="36">
        <f t="shared" si="46"/>
        <v>348.97101924967467</v>
      </c>
    </row>
    <row r="1280" spans="2:7" hidden="1" x14ac:dyDescent="0.3">
      <c r="B1280" s="3">
        <v>1274</v>
      </c>
      <c r="C1280" s="64">
        <v>138704350</v>
      </c>
      <c r="D1280" s="48">
        <v>247849</v>
      </c>
      <c r="E1280" s="38">
        <f t="shared" si="47"/>
        <v>11.765356498623374</v>
      </c>
      <c r="F1280" s="36">
        <f>SUM(E$7:E1280)</f>
        <v>6991.185741492116</v>
      </c>
      <c r="G1280" s="36">
        <f t="shared" si="46"/>
        <v>349.55928707460578</v>
      </c>
    </row>
    <row r="1281" spans="2:7" hidden="1" x14ac:dyDescent="0.3">
      <c r="B1281" s="3">
        <v>1275</v>
      </c>
      <c r="C1281" s="64">
        <v>138952465</v>
      </c>
      <c r="D1281" s="48">
        <v>248115</v>
      </c>
      <c r="E1281" s="38">
        <f t="shared" si="47"/>
        <v>11.777983480489889</v>
      </c>
      <c r="F1281" s="36">
        <f>SUM(E$7:E1281)</f>
        <v>7002.9637249726056</v>
      </c>
      <c r="G1281" s="36">
        <f t="shared" si="46"/>
        <v>350.14818624863028</v>
      </c>
    </row>
    <row r="1282" spans="2:7" hidden="1" x14ac:dyDescent="0.3">
      <c r="B1282" s="3">
        <v>1276</v>
      </c>
      <c r="C1282" s="64">
        <v>139200846</v>
      </c>
      <c r="D1282" s="48">
        <v>248381</v>
      </c>
      <c r="E1282" s="38">
        <f t="shared" si="47"/>
        <v>11.790610462356403</v>
      </c>
      <c r="F1282" s="36">
        <f>SUM(E$7:E1282)</f>
        <v>7014.7543354349618</v>
      </c>
      <c r="G1282" s="36">
        <f t="shared" si="46"/>
        <v>350.73771677174813</v>
      </c>
    </row>
    <row r="1283" spans="2:7" hidden="1" x14ac:dyDescent="0.3">
      <c r="B1283" s="3">
        <v>1277</v>
      </c>
      <c r="C1283" s="64">
        <v>139449493</v>
      </c>
      <c r="D1283" s="48">
        <v>248647</v>
      </c>
      <c r="E1283" s="38">
        <f t="shared" si="47"/>
        <v>11.803237444222919</v>
      </c>
      <c r="F1283" s="36">
        <f>SUM(E$7:E1283)</f>
        <v>7026.5575728791846</v>
      </c>
      <c r="G1283" s="36">
        <f t="shared" si="46"/>
        <v>351.32787864395925</v>
      </c>
    </row>
    <row r="1284" spans="2:7" hidden="1" x14ac:dyDescent="0.3">
      <c r="B1284" s="3">
        <v>1278</v>
      </c>
      <c r="C1284" s="64">
        <v>139698407</v>
      </c>
      <c r="D1284" s="48">
        <v>248914</v>
      </c>
      <c r="E1284" s="38">
        <f t="shared" si="47"/>
        <v>11.815911895946074</v>
      </c>
      <c r="F1284" s="36">
        <f>SUM(E$7:E1284)</f>
        <v>7038.3734847751302</v>
      </c>
      <c r="G1284" s="36">
        <f t="shared" si="46"/>
        <v>351.91867423875647</v>
      </c>
    </row>
    <row r="1285" spans="2:7" hidden="1" x14ac:dyDescent="0.3">
      <c r="B1285" s="3">
        <v>1279</v>
      </c>
      <c r="C1285" s="64">
        <v>139947587</v>
      </c>
      <c r="D1285" s="48">
        <v>249180</v>
      </c>
      <c r="E1285" s="38">
        <f t="shared" si="47"/>
        <v>11.828538877812589</v>
      </c>
      <c r="F1285" s="36">
        <f>SUM(E$7:E1285)</f>
        <v>7050.2020236529424</v>
      </c>
      <c r="G1285" s="36">
        <f t="shared" si="46"/>
        <v>352.51010118264708</v>
      </c>
    </row>
    <row r="1286" spans="2:7" hidden="1" x14ac:dyDescent="0.3">
      <c r="B1286" s="3">
        <v>1280</v>
      </c>
      <c r="C1286" s="64">
        <v>140197033</v>
      </c>
      <c r="D1286" s="48">
        <v>249446</v>
      </c>
      <c r="E1286" s="38">
        <f t="shared" si="47"/>
        <v>11.841165859679103</v>
      </c>
      <c r="F1286" s="36">
        <f>SUM(E$7:E1286)</f>
        <v>7062.0431895126212</v>
      </c>
      <c r="G1286" s="36">
        <f t="shared" si="46"/>
        <v>353.10215947563108</v>
      </c>
    </row>
    <row r="1287" spans="2:7" hidden="1" x14ac:dyDescent="0.3">
      <c r="B1287" s="3">
        <v>1281</v>
      </c>
      <c r="C1287" s="64">
        <v>140446746</v>
      </c>
      <c r="D1287" s="48">
        <v>249713</v>
      </c>
      <c r="E1287" s="38">
        <f t="shared" si="47"/>
        <v>11.85384031140226</v>
      </c>
      <c r="F1287" s="36">
        <f>SUM(E$7:E1287)</f>
        <v>7073.8970298240238</v>
      </c>
      <c r="G1287" s="36">
        <f t="shared" ref="G1287:G1350" si="48">F1287/B$3*5</f>
        <v>353.69485149120118</v>
      </c>
    </row>
    <row r="1288" spans="2:7" hidden="1" x14ac:dyDescent="0.3">
      <c r="B1288" s="3">
        <v>1282</v>
      </c>
      <c r="C1288" s="64">
        <v>140696726</v>
      </c>
      <c r="D1288" s="48">
        <v>249980</v>
      </c>
      <c r="E1288" s="38">
        <f t="shared" si="47"/>
        <v>11.866514763125416</v>
      </c>
      <c r="F1288" s="36">
        <f>SUM(E$7:E1288)</f>
        <v>7085.7635445871492</v>
      </c>
      <c r="G1288" s="36">
        <f t="shared" si="48"/>
        <v>354.28817722935747</v>
      </c>
    </row>
    <row r="1289" spans="2:7" hidden="1" x14ac:dyDescent="0.3">
      <c r="B1289" s="3">
        <v>1283</v>
      </c>
      <c r="C1289" s="64">
        <v>140946973</v>
      </c>
      <c r="D1289" s="48">
        <v>250247</v>
      </c>
      <c r="E1289" s="38">
        <f t="shared" si="47"/>
        <v>11.879189214848571</v>
      </c>
      <c r="F1289" s="36">
        <f>SUM(E$7:E1289)</f>
        <v>7097.6427338019976</v>
      </c>
      <c r="G1289" s="36">
        <f t="shared" si="48"/>
        <v>354.88213669009986</v>
      </c>
    </row>
    <row r="1290" spans="2:7" hidden="1" x14ac:dyDescent="0.3">
      <c r="B1290" s="3">
        <v>1284</v>
      </c>
      <c r="C1290" s="64">
        <v>141197487</v>
      </c>
      <c r="D1290" s="48">
        <v>250514</v>
      </c>
      <c r="E1290" s="38">
        <f t="shared" si="47"/>
        <v>11.891863666571727</v>
      </c>
      <c r="F1290" s="36">
        <f>SUM(E$7:E1290)</f>
        <v>7109.5345974685697</v>
      </c>
      <c r="G1290" s="36">
        <f t="shared" si="48"/>
        <v>355.4767298734285</v>
      </c>
    </row>
    <row r="1291" spans="2:7" hidden="1" x14ac:dyDescent="0.3">
      <c r="B1291" s="3">
        <v>1285</v>
      </c>
      <c r="C1291" s="64">
        <v>141448268</v>
      </c>
      <c r="D1291" s="48">
        <v>250781</v>
      </c>
      <c r="E1291" s="38">
        <f t="shared" si="47"/>
        <v>11.904538118294882</v>
      </c>
      <c r="F1291" s="36">
        <f>SUM(E$7:E1291)</f>
        <v>7121.4391355868647</v>
      </c>
      <c r="G1291" s="36">
        <f t="shared" si="48"/>
        <v>356.07195677934322</v>
      </c>
    </row>
    <row r="1292" spans="2:7" hidden="1" x14ac:dyDescent="0.3">
      <c r="B1292" s="3">
        <v>1286</v>
      </c>
      <c r="C1292" s="64">
        <v>141699316</v>
      </c>
      <c r="D1292" s="48">
        <v>251048</v>
      </c>
      <c r="E1292" s="38">
        <f t="shared" si="47"/>
        <v>11.917212570018039</v>
      </c>
      <c r="F1292" s="36">
        <f>SUM(E$7:E1292)</f>
        <v>7133.3563481568826</v>
      </c>
      <c r="G1292" s="36">
        <f t="shared" si="48"/>
        <v>356.66781740784415</v>
      </c>
    </row>
    <row r="1293" spans="2:7" hidden="1" x14ac:dyDescent="0.3">
      <c r="B1293" s="3">
        <v>1287</v>
      </c>
      <c r="C1293" s="64">
        <v>141950631</v>
      </c>
      <c r="D1293" s="48">
        <v>251315</v>
      </c>
      <c r="E1293" s="38">
        <f t="shared" si="47"/>
        <v>11.929887021741195</v>
      </c>
      <c r="F1293" s="36">
        <f>SUM(E$7:E1293)</f>
        <v>7145.2862351786234</v>
      </c>
      <c r="G1293" s="36">
        <f t="shared" si="48"/>
        <v>357.26431175893117</v>
      </c>
    </row>
    <row r="1294" spans="2:7" hidden="1" x14ac:dyDescent="0.3">
      <c r="B1294" s="3">
        <v>1288</v>
      </c>
      <c r="C1294" s="64">
        <v>142202213</v>
      </c>
      <c r="D1294" s="48">
        <v>251582</v>
      </c>
      <c r="E1294" s="38">
        <f t="shared" si="47"/>
        <v>11.94256147346435</v>
      </c>
      <c r="F1294" s="36">
        <f>SUM(E$7:E1294)</f>
        <v>7157.228796652088</v>
      </c>
      <c r="G1294" s="36">
        <f t="shared" si="48"/>
        <v>357.86143983260439</v>
      </c>
    </row>
    <row r="1295" spans="2:7" hidden="1" x14ac:dyDescent="0.3">
      <c r="B1295" s="3">
        <v>1289</v>
      </c>
      <c r="C1295" s="64">
        <v>142454063</v>
      </c>
      <c r="D1295" s="48">
        <v>251850</v>
      </c>
      <c r="E1295" s="38">
        <f t="shared" si="47"/>
        <v>11.955283395044146</v>
      </c>
      <c r="F1295" s="36">
        <f>SUM(E$7:E1295)</f>
        <v>7169.1840800471318</v>
      </c>
      <c r="G1295" s="36">
        <f t="shared" si="48"/>
        <v>358.45920400235656</v>
      </c>
    </row>
    <row r="1296" spans="2:7" hidden="1" x14ac:dyDescent="0.3">
      <c r="B1296" s="3">
        <v>1290</v>
      </c>
      <c r="C1296" s="64">
        <v>142706181</v>
      </c>
      <c r="D1296" s="48">
        <v>252118</v>
      </c>
      <c r="E1296" s="38">
        <f t="shared" si="47"/>
        <v>11.968005316623945</v>
      </c>
      <c r="F1296" s="36">
        <f>SUM(E$7:E1296)</f>
        <v>7181.1520853637558</v>
      </c>
      <c r="G1296" s="36">
        <f t="shared" si="48"/>
        <v>359.05760426818779</v>
      </c>
    </row>
    <row r="1297" spans="2:7" hidden="1" x14ac:dyDescent="0.3">
      <c r="B1297" s="3">
        <v>1291</v>
      </c>
      <c r="C1297" s="64">
        <v>142958566</v>
      </c>
      <c r="D1297" s="48">
        <v>252385</v>
      </c>
      <c r="E1297" s="38">
        <f t="shared" si="47"/>
        <v>11.9806797683471</v>
      </c>
      <c r="F1297" s="36">
        <f>SUM(E$7:E1297)</f>
        <v>7193.1327651321026</v>
      </c>
      <c r="G1297" s="36">
        <f t="shared" si="48"/>
        <v>359.65663825660511</v>
      </c>
    </row>
    <row r="1298" spans="2:7" hidden="1" x14ac:dyDescent="0.3">
      <c r="B1298" s="3">
        <v>1292</v>
      </c>
      <c r="C1298" s="64">
        <v>143211219</v>
      </c>
      <c r="D1298" s="48">
        <v>252653</v>
      </c>
      <c r="E1298" s="38">
        <f t="shared" si="47"/>
        <v>11.993401689926896</v>
      </c>
      <c r="F1298" s="36">
        <f>SUM(E$7:E1298)</f>
        <v>7205.1261668220295</v>
      </c>
      <c r="G1298" s="36">
        <f t="shared" si="48"/>
        <v>360.25630834110143</v>
      </c>
    </row>
    <row r="1299" spans="2:7" hidden="1" x14ac:dyDescent="0.3">
      <c r="B1299" s="3">
        <v>1293</v>
      </c>
      <c r="C1299" s="64">
        <v>143464140</v>
      </c>
      <c r="D1299" s="48">
        <v>252921</v>
      </c>
      <c r="E1299" s="38">
        <f t="shared" si="47"/>
        <v>12.006123611506693</v>
      </c>
      <c r="F1299" s="36">
        <f>SUM(E$7:E1299)</f>
        <v>7217.1322904335366</v>
      </c>
      <c r="G1299" s="36">
        <f t="shared" si="48"/>
        <v>360.85661452167687</v>
      </c>
    </row>
    <row r="1300" spans="2:7" hidden="1" x14ac:dyDescent="0.3">
      <c r="B1300" s="3">
        <v>1294</v>
      </c>
      <c r="C1300" s="64">
        <v>143717329</v>
      </c>
      <c r="D1300" s="48">
        <v>253189</v>
      </c>
      <c r="E1300" s="38">
        <f t="shared" si="47"/>
        <v>12.018845533086489</v>
      </c>
      <c r="F1300" s="36">
        <f>SUM(E$7:E1300)</f>
        <v>7229.1511359666229</v>
      </c>
      <c r="G1300" s="36">
        <f t="shared" si="48"/>
        <v>361.45755679833115</v>
      </c>
    </row>
    <row r="1301" spans="2:7" hidden="1" x14ac:dyDescent="0.3">
      <c r="B1301" s="3">
        <v>1295</v>
      </c>
      <c r="C1301" s="64">
        <v>143970786</v>
      </c>
      <c r="D1301" s="48">
        <v>253457</v>
      </c>
      <c r="E1301" s="38">
        <f t="shared" si="47"/>
        <v>12.031567454666288</v>
      </c>
      <c r="F1301" s="36">
        <f>SUM(E$7:E1301)</f>
        <v>7241.1827034212893</v>
      </c>
      <c r="G1301" s="36">
        <f t="shared" si="48"/>
        <v>362.05913517106444</v>
      </c>
    </row>
    <row r="1302" spans="2:7" hidden="1" x14ac:dyDescent="0.3">
      <c r="B1302" s="3">
        <v>1296</v>
      </c>
      <c r="C1302" s="64">
        <v>144224512</v>
      </c>
      <c r="D1302" s="48">
        <v>253726</v>
      </c>
      <c r="E1302" s="38">
        <f t="shared" si="47"/>
        <v>12.044336846102725</v>
      </c>
      <c r="F1302" s="36">
        <f>SUM(E$7:E1302)</f>
        <v>7253.2270402673921</v>
      </c>
      <c r="G1302" s="36">
        <f t="shared" si="48"/>
        <v>362.66135201336959</v>
      </c>
    </row>
    <row r="1303" spans="2:7" hidden="1" x14ac:dyDescent="0.3">
      <c r="B1303" s="3">
        <v>1297</v>
      </c>
      <c r="C1303" s="64">
        <v>144478506</v>
      </c>
      <c r="D1303" s="48">
        <v>253994</v>
      </c>
      <c r="E1303" s="38">
        <f t="shared" si="47"/>
        <v>12.057058767682522</v>
      </c>
      <c r="F1303" s="36">
        <f>SUM(E$7:E1303)</f>
        <v>7265.2840990350751</v>
      </c>
      <c r="G1303" s="36">
        <f t="shared" si="48"/>
        <v>363.26420495175375</v>
      </c>
    </row>
    <row r="1304" spans="2:7" hidden="1" x14ac:dyDescent="0.3">
      <c r="B1304" s="3">
        <v>1298</v>
      </c>
      <c r="C1304" s="64">
        <v>144732769</v>
      </c>
      <c r="D1304" s="48">
        <v>254263</v>
      </c>
      <c r="E1304" s="38">
        <f t="shared" si="47"/>
        <v>12.069828159118959</v>
      </c>
      <c r="F1304" s="36">
        <f>SUM(E$7:E1304)</f>
        <v>7277.3539271941936</v>
      </c>
      <c r="G1304" s="36">
        <f t="shared" si="48"/>
        <v>363.86769635970973</v>
      </c>
    </row>
    <row r="1305" spans="2:7" hidden="1" x14ac:dyDescent="0.3">
      <c r="B1305" s="3">
        <v>1299</v>
      </c>
      <c r="C1305" s="64">
        <v>144987300</v>
      </c>
      <c r="D1305" s="48">
        <v>254531</v>
      </c>
      <c r="E1305" s="38">
        <f t="shared" si="47"/>
        <v>12.082550080698756</v>
      </c>
      <c r="F1305" s="36">
        <f>SUM(E$7:E1305)</f>
        <v>7289.4364772748922</v>
      </c>
      <c r="G1305" s="36">
        <f t="shared" si="48"/>
        <v>364.47182386374465</v>
      </c>
    </row>
    <row r="1306" spans="2:7" x14ac:dyDescent="0.3">
      <c r="B1306" s="54">
        <v>1300</v>
      </c>
      <c r="C1306" s="65">
        <v>145242100</v>
      </c>
      <c r="D1306" s="55">
        <v>254800</v>
      </c>
      <c r="E1306" s="56">
        <f t="shared" si="47"/>
        <v>12.095319472135195</v>
      </c>
      <c r="F1306" s="53">
        <f>SUM(E$7:E1306)</f>
        <v>7301.5317967470273</v>
      </c>
      <c r="G1306" s="53">
        <f t="shared" si="48"/>
        <v>365.07658983735132</v>
      </c>
    </row>
    <row r="1307" spans="2:7" hidden="1" x14ac:dyDescent="0.3">
      <c r="B1307" s="3">
        <v>1301</v>
      </c>
      <c r="C1307" s="64">
        <v>145497169</v>
      </c>
      <c r="D1307" s="48">
        <v>255069</v>
      </c>
      <c r="E1307" s="77">
        <f>D1307/($K$36+$O$106)</f>
        <v>11.947025761124122</v>
      </c>
      <c r="F1307" s="36">
        <f>SUM(E$7:E1307)</f>
        <v>7313.4788225081511</v>
      </c>
      <c r="G1307" s="36">
        <f t="shared" si="48"/>
        <v>365.67394112540751</v>
      </c>
    </row>
    <row r="1308" spans="2:7" hidden="1" x14ac:dyDescent="0.3">
      <c r="B1308" s="3">
        <v>1302</v>
      </c>
      <c r="C1308" s="64">
        <v>145752507</v>
      </c>
      <c r="D1308" s="48">
        <v>255338</v>
      </c>
      <c r="E1308" s="38">
        <f>D1308/($K$36+$O$106)</f>
        <v>11.959625292740046</v>
      </c>
      <c r="F1308" s="36">
        <f>SUM(E$7:E1308)</f>
        <v>7325.4384478008915</v>
      </c>
      <c r="G1308" s="36">
        <f t="shared" si="48"/>
        <v>366.27192239004455</v>
      </c>
    </row>
    <row r="1309" spans="2:7" hidden="1" x14ac:dyDescent="0.3">
      <c r="B1309" s="3">
        <v>1303</v>
      </c>
      <c r="C1309" s="64">
        <v>146008114</v>
      </c>
      <c r="D1309" s="48">
        <v>255607</v>
      </c>
      <c r="E1309" s="38">
        <f t="shared" ref="E1309:E1372" si="49">D1309/($K$36+$O$106)</f>
        <v>11.972224824355973</v>
      </c>
      <c r="F1309" s="36">
        <f>SUM(E$7:E1309)</f>
        <v>7337.4106726252476</v>
      </c>
      <c r="G1309" s="36">
        <f t="shared" si="48"/>
        <v>366.87053363126239</v>
      </c>
    </row>
    <row r="1310" spans="2:7" hidden="1" x14ac:dyDescent="0.3">
      <c r="B1310" s="3">
        <v>1304</v>
      </c>
      <c r="C1310" s="64">
        <v>146263990</v>
      </c>
      <c r="D1310" s="48">
        <v>255876</v>
      </c>
      <c r="E1310" s="38">
        <f t="shared" si="49"/>
        <v>11.984824355971897</v>
      </c>
      <c r="F1310" s="36">
        <f>SUM(E$7:E1310)</f>
        <v>7349.3954969812194</v>
      </c>
      <c r="G1310" s="36">
        <f t="shared" si="48"/>
        <v>367.46977484906097</v>
      </c>
    </row>
    <row r="1311" spans="2:7" hidden="1" x14ac:dyDescent="0.3">
      <c r="B1311" s="3">
        <v>1305</v>
      </c>
      <c r="C1311" s="64">
        <v>146520135</v>
      </c>
      <c r="D1311" s="48">
        <v>256145</v>
      </c>
      <c r="E1311" s="38">
        <f t="shared" si="49"/>
        <v>11.997423887587821</v>
      </c>
      <c r="F1311" s="36">
        <f>SUM(E$7:E1311)</f>
        <v>7361.3929208688069</v>
      </c>
      <c r="G1311" s="36">
        <f t="shared" si="48"/>
        <v>368.06964604344034</v>
      </c>
    </row>
    <row r="1312" spans="2:7" hidden="1" x14ac:dyDescent="0.3">
      <c r="B1312" s="3">
        <v>1306</v>
      </c>
      <c r="C1312" s="64">
        <v>146776550</v>
      </c>
      <c r="D1312" s="48">
        <v>256415</v>
      </c>
      <c r="E1312" s="38">
        <f t="shared" si="49"/>
        <v>12.010070257611241</v>
      </c>
      <c r="F1312" s="36">
        <f>SUM(E$7:E1312)</f>
        <v>7373.4029911264179</v>
      </c>
      <c r="G1312" s="36">
        <f t="shared" si="48"/>
        <v>368.67014955632089</v>
      </c>
    </row>
    <row r="1313" spans="2:7" hidden="1" x14ac:dyDescent="0.3">
      <c r="B1313" s="3">
        <v>1307</v>
      </c>
      <c r="C1313" s="64">
        <v>147033234</v>
      </c>
      <c r="D1313" s="48">
        <v>256684</v>
      </c>
      <c r="E1313" s="38">
        <f t="shared" si="49"/>
        <v>12.022669789227166</v>
      </c>
      <c r="F1313" s="36">
        <f>SUM(E$7:E1313)</f>
        <v>7385.4256609156455</v>
      </c>
      <c r="G1313" s="36">
        <f t="shared" si="48"/>
        <v>369.27128304578224</v>
      </c>
    </row>
    <row r="1314" spans="2:7" hidden="1" x14ac:dyDescent="0.3">
      <c r="B1314" s="3">
        <v>1308</v>
      </c>
      <c r="C1314" s="64">
        <v>147290188</v>
      </c>
      <c r="D1314" s="48">
        <v>256954</v>
      </c>
      <c r="E1314" s="38">
        <f t="shared" si="49"/>
        <v>12.035316159250586</v>
      </c>
      <c r="F1314" s="36">
        <f>SUM(E$7:E1314)</f>
        <v>7397.4609770748957</v>
      </c>
      <c r="G1314" s="36">
        <f t="shared" si="48"/>
        <v>369.87304885374476</v>
      </c>
    </row>
    <row r="1315" spans="2:7" hidden="1" x14ac:dyDescent="0.3">
      <c r="B1315" s="3">
        <v>1309</v>
      </c>
      <c r="C1315" s="64">
        <v>147547412</v>
      </c>
      <c r="D1315" s="48">
        <v>257224</v>
      </c>
      <c r="E1315" s="38">
        <f t="shared" si="49"/>
        <v>12.047962529274004</v>
      </c>
      <c r="F1315" s="36">
        <f>SUM(E$7:E1315)</f>
        <v>7409.5089396041694</v>
      </c>
      <c r="G1315" s="36">
        <f t="shared" si="48"/>
        <v>370.47544698020852</v>
      </c>
    </row>
    <row r="1316" spans="2:7" hidden="1" x14ac:dyDescent="0.3">
      <c r="B1316" s="3">
        <v>1310</v>
      </c>
      <c r="C1316" s="64">
        <v>147804906</v>
      </c>
      <c r="D1316" s="48">
        <v>257494</v>
      </c>
      <c r="E1316" s="38">
        <f t="shared" si="49"/>
        <v>12.060608899297424</v>
      </c>
      <c r="F1316" s="36">
        <f>SUM(E$7:E1316)</f>
        <v>7421.5695485034666</v>
      </c>
      <c r="G1316" s="36">
        <f t="shared" si="48"/>
        <v>371.07847742517333</v>
      </c>
    </row>
    <row r="1317" spans="2:7" hidden="1" x14ac:dyDescent="0.3">
      <c r="B1317" s="3">
        <v>1311</v>
      </c>
      <c r="C1317" s="64">
        <v>148062670</v>
      </c>
      <c r="D1317" s="48">
        <v>257764</v>
      </c>
      <c r="E1317" s="38">
        <f t="shared" si="49"/>
        <v>12.073255269320843</v>
      </c>
      <c r="F1317" s="36">
        <f>SUM(E$7:E1317)</f>
        <v>7433.6428037727874</v>
      </c>
      <c r="G1317" s="36">
        <f t="shared" si="48"/>
        <v>371.68214018863932</v>
      </c>
    </row>
    <row r="1318" spans="2:7" hidden="1" x14ac:dyDescent="0.3">
      <c r="B1318" s="3">
        <v>1312</v>
      </c>
      <c r="C1318" s="64">
        <v>148320704</v>
      </c>
      <c r="D1318" s="48">
        <v>258034</v>
      </c>
      <c r="E1318" s="38">
        <f t="shared" si="49"/>
        <v>12.085901639344263</v>
      </c>
      <c r="F1318" s="36">
        <f>SUM(E$7:E1318)</f>
        <v>7445.7287054121316</v>
      </c>
      <c r="G1318" s="36">
        <f t="shared" si="48"/>
        <v>372.28643527060655</v>
      </c>
    </row>
    <row r="1319" spans="2:7" hidden="1" x14ac:dyDescent="0.3">
      <c r="B1319" s="3">
        <v>1313</v>
      </c>
      <c r="C1319" s="64">
        <v>148579008</v>
      </c>
      <c r="D1319" s="48">
        <v>258304</v>
      </c>
      <c r="E1319" s="38">
        <f t="shared" si="49"/>
        <v>12.098548009367681</v>
      </c>
      <c r="F1319" s="36">
        <f>SUM(E$7:E1319)</f>
        <v>7457.8272534214993</v>
      </c>
      <c r="G1319" s="36">
        <f t="shared" si="48"/>
        <v>372.89136267107494</v>
      </c>
    </row>
    <row r="1320" spans="2:7" hidden="1" x14ac:dyDescent="0.3">
      <c r="B1320" s="3">
        <v>1314</v>
      </c>
      <c r="C1320" s="64">
        <v>148837582</v>
      </c>
      <c r="D1320" s="48">
        <v>258574</v>
      </c>
      <c r="E1320" s="38">
        <f t="shared" si="49"/>
        <v>12.111194379391101</v>
      </c>
      <c r="F1320" s="36">
        <f>SUM(E$7:E1320)</f>
        <v>7469.9384478008906</v>
      </c>
      <c r="G1320" s="36">
        <f t="shared" si="48"/>
        <v>373.49692239004457</v>
      </c>
    </row>
    <row r="1321" spans="2:7" hidden="1" x14ac:dyDescent="0.3">
      <c r="B1321" s="3">
        <v>1315</v>
      </c>
      <c r="C1321" s="64">
        <v>149096427</v>
      </c>
      <c r="D1321" s="48">
        <v>258845</v>
      </c>
      <c r="E1321" s="38">
        <f t="shared" si="49"/>
        <v>12.123887587822015</v>
      </c>
      <c r="F1321" s="36">
        <f>SUM(E$7:E1321)</f>
        <v>7482.0623353887122</v>
      </c>
      <c r="G1321" s="36">
        <f t="shared" si="48"/>
        <v>374.10311676943564</v>
      </c>
    </row>
    <row r="1322" spans="2:7" hidden="1" x14ac:dyDescent="0.3">
      <c r="B1322" s="3">
        <v>1316</v>
      </c>
      <c r="C1322" s="64">
        <v>149355542</v>
      </c>
      <c r="D1322" s="48">
        <v>259115</v>
      </c>
      <c r="E1322" s="38">
        <f t="shared" si="49"/>
        <v>12.136533957845433</v>
      </c>
      <c r="F1322" s="36">
        <f>SUM(E$7:E1322)</f>
        <v>7494.1988693465573</v>
      </c>
      <c r="G1322" s="36">
        <f t="shared" si="48"/>
        <v>374.70994346732789</v>
      </c>
    </row>
    <row r="1323" spans="2:7" hidden="1" x14ac:dyDescent="0.3">
      <c r="B1323" s="3">
        <v>1317</v>
      </c>
      <c r="C1323" s="64">
        <v>149614928</v>
      </c>
      <c r="D1323" s="48">
        <v>259386</v>
      </c>
      <c r="E1323" s="38">
        <f t="shared" si="49"/>
        <v>12.149227166276347</v>
      </c>
      <c r="F1323" s="36">
        <f>SUM(E$7:E1323)</f>
        <v>7506.3480965128338</v>
      </c>
      <c r="G1323" s="36">
        <f t="shared" si="48"/>
        <v>375.31740482564169</v>
      </c>
    </row>
    <row r="1324" spans="2:7" hidden="1" x14ac:dyDescent="0.3">
      <c r="B1324" s="3">
        <v>1318</v>
      </c>
      <c r="C1324" s="64">
        <v>149874585</v>
      </c>
      <c r="D1324" s="48">
        <v>259657</v>
      </c>
      <c r="E1324" s="38">
        <f t="shared" si="49"/>
        <v>12.161920374707259</v>
      </c>
      <c r="F1324" s="36">
        <f>SUM(E$7:E1324)</f>
        <v>7518.5100168875406</v>
      </c>
      <c r="G1324" s="36">
        <f t="shared" si="48"/>
        <v>375.92550084437704</v>
      </c>
    </row>
    <row r="1325" spans="2:7" hidden="1" x14ac:dyDescent="0.3">
      <c r="B1325" s="3">
        <v>1319</v>
      </c>
      <c r="C1325" s="64">
        <v>150134512</v>
      </c>
      <c r="D1325" s="48">
        <v>259927</v>
      </c>
      <c r="E1325" s="38">
        <f t="shared" si="49"/>
        <v>12.174566744730679</v>
      </c>
      <c r="F1325" s="36">
        <f>SUM(E$7:E1325)</f>
        <v>7530.6845836322709</v>
      </c>
      <c r="G1325" s="36">
        <f t="shared" si="48"/>
        <v>376.53422918161357</v>
      </c>
    </row>
    <row r="1326" spans="2:7" hidden="1" x14ac:dyDescent="0.3">
      <c r="B1326" s="3">
        <v>1320</v>
      </c>
      <c r="C1326" s="64">
        <v>150394710</v>
      </c>
      <c r="D1326" s="48">
        <v>260198</v>
      </c>
      <c r="E1326" s="38">
        <f t="shared" si="49"/>
        <v>12.187259953161593</v>
      </c>
      <c r="F1326" s="36">
        <f>SUM(E$7:E1326)</f>
        <v>7542.8718435854325</v>
      </c>
      <c r="G1326" s="36">
        <f t="shared" si="48"/>
        <v>377.14359217927159</v>
      </c>
    </row>
    <row r="1327" spans="2:7" hidden="1" x14ac:dyDescent="0.3">
      <c r="B1327" s="3">
        <v>1321</v>
      </c>
      <c r="C1327" s="64">
        <v>150655180</v>
      </c>
      <c r="D1327" s="48">
        <v>260470</v>
      </c>
      <c r="E1327" s="38">
        <f t="shared" si="49"/>
        <v>12.2</v>
      </c>
      <c r="F1327" s="36">
        <f>SUM(E$7:E1327)</f>
        <v>7555.0718435854324</v>
      </c>
      <c r="G1327" s="36">
        <f t="shared" si="48"/>
        <v>377.75359217927161</v>
      </c>
    </row>
    <row r="1328" spans="2:7" hidden="1" x14ac:dyDescent="0.3">
      <c r="B1328" s="3">
        <v>1322</v>
      </c>
      <c r="C1328" s="64">
        <v>150915921</v>
      </c>
      <c r="D1328" s="48">
        <v>260741</v>
      </c>
      <c r="E1328" s="38">
        <f t="shared" si="49"/>
        <v>12.212693208430913</v>
      </c>
      <c r="F1328" s="36">
        <f>SUM(E$7:E1328)</f>
        <v>7567.2845367938635</v>
      </c>
      <c r="G1328" s="36">
        <f t="shared" si="48"/>
        <v>378.36422683969317</v>
      </c>
    </row>
    <row r="1329" spans="2:7" hidden="1" x14ac:dyDescent="0.3">
      <c r="B1329" s="3">
        <v>1323</v>
      </c>
      <c r="C1329" s="64">
        <v>151176933</v>
      </c>
      <c r="D1329" s="48">
        <v>261012</v>
      </c>
      <c r="E1329" s="38">
        <f t="shared" si="49"/>
        <v>12.225386416861827</v>
      </c>
      <c r="F1329" s="36">
        <f>SUM(E$7:E1329)</f>
        <v>7579.509923210725</v>
      </c>
      <c r="G1329" s="36">
        <f t="shared" si="48"/>
        <v>378.97549616053624</v>
      </c>
    </row>
    <row r="1330" spans="2:7" hidden="1" x14ac:dyDescent="0.3">
      <c r="B1330" s="3">
        <v>1324</v>
      </c>
      <c r="C1330" s="64">
        <v>151438216</v>
      </c>
      <c r="D1330" s="48">
        <v>261283</v>
      </c>
      <c r="E1330" s="38">
        <f t="shared" si="49"/>
        <v>12.238079625292739</v>
      </c>
      <c r="F1330" s="36">
        <f>SUM(E$7:E1330)</f>
        <v>7591.7480028360178</v>
      </c>
      <c r="G1330" s="36">
        <f t="shared" si="48"/>
        <v>379.58740014180086</v>
      </c>
    </row>
    <row r="1331" spans="2:7" hidden="1" x14ac:dyDescent="0.3">
      <c r="B1331" s="3">
        <v>1325</v>
      </c>
      <c r="C1331" s="64">
        <v>151699771</v>
      </c>
      <c r="D1331" s="48">
        <v>261555</v>
      </c>
      <c r="E1331" s="38">
        <f t="shared" si="49"/>
        <v>12.250819672131147</v>
      </c>
      <c r="F1331" s="36">
        <f>SUM(E$7:E1331)</f>
        <v>7603.9988225081488</v>
      </c>
      <c r="G1331" s="36">
        <f t="shared" si="48"/>
        <v>380.19994112540746</v>
      </c>
    </row>
    <row r="1332" spans="2:7" hidden="1" x14ac:dyDescent="0.3">
      <c r="B1332" s="3">
        <v>1326</v>
      </c>
      <c r="C1332" s="64">
        <v>151961598</v>
      </c>
      <c r="D1332" s="48">
        <v>261827</v>
      </c>
      <c r="E1332" s="38">
        <f t="shared" si="49"/>
        <v>12.263559718969555</v>
      </c>
      <c r="F1332" s="36">
        <f>SUM(E$7:E1332)</f>
        <v>7616.262382227118</v>
      </c>
      <c r="G1332" s="36">
        <f t="shared" si="48"/>
        <v>380.81311911135595</v>
      </c>
    </row>
    <row r="1333" spans="2:7" hidden="1" x14ac:dyDescent="0.3">
      <c r="B1333" s="3">
        <v>1327</v>
      </c>
      <c r="C1333" s="64">
        <v>152223696</v>
      </c>
      <c r="D1333" s="48">
        <v>262098</v>
      </c>
      <c r="E1333" s="38">
        <f t="shared" si="49"/>
        <v>12.276252927400469</v>
      </c>
      <c r="F1333" s="36">
        <f>SUM(E$7:E1333)</f>
        <v>7628.5386351545185</v>
      </c>
      <c r="G1333" s="36">
        <f t="shared" si="48"/>
        <v>381.42693175772592</v>
      </c>
    </row>
    <row r="1334" spans="2:7" hidden="1" x14ac:dyDescent="0.3">
      <c r="B1334" s="3">
        <v>1328</v>
      </c>
      <c r="C1334" s="64">
        <v>152486066</v>
      </c>
      <c r="D1334" s="48">
        <v>262370</v>
      </c>
      <c r="E1334" s="38">
        <f t="shared" si="49"/>
        <v>12.288992974238877</v>
      </c>
      <c r="F1334" s="36">
        <f>SUM(E$7:E1334)</f>
        <v>7640.8276281287572</v>
      </c>
      <c r="G1334" s="36">
        <f t="shared" si="48"/>
        <v>382.04138140643784</v>
      </c>
    </row>
    <row r="1335" spans="2:7" hidden="1" x14ac:dyDescent="0.3">
      <c r="B1335" s="3">
        <v>1329</v>
      </c>
      <c r="C1335" s="64">
        <v>152748708</v>
      </c>
      <c r="D1335" s="48">
        <v>262642</v>
      </c>
      <c r="E1335" s="38">
        <f t="shared" si="49"/>
        <v>12.301733021077283</v>
      </c>
      <c r="F1335" s="36">
        <f>SUM(E$7:E1335)</f>
        <v>7653.129361149834</v>
      </c>
      <c r="G1335" s="36">
        <f t="shared" si="48"/>
        <v>382.65646805749168</v>
      </c>
    </row>
    <row r="1336" spans="2:7" hidden="1" x14ac:dyDescent="0.3">
      <c r="B1336" s="3">
        <v>1330</v>
      </c>
      <c r="C1336" s="64">
        <v>153011622</v>
      </c>
      <c r="D1336" s="48">
        <v>262914</v>
      </c>
      <c r="E1336" s="38">
        <f t="shared" si="49"/>
        <v>12.31447306791569</v>
      </c>
      <c r="F1336" s="36">
        <f>SUM(E$7:E1336)</f>
        <v>7665.44383421775</v>
      </c>
      <c r="G1336" s="36">
        <f t="shared" si="48"/>
        <v>383.27219171088751</v>
      </c>
    </row>
    <row r="1337" spans="2:7" hidden="1" x14ac:dyDescent="0.3">
      <c r="B1337" s="3">
        <v>1331</v>
      </c>
      <c r="C1337" s="64">
        <v>153274809</v>
      </c>
      <c r="D1337" s="48">
        <v>263187</v>
      </c>
      <c r="E1337" s="38">
        <f t="shared" si="49"/>
        <v>12.327259953161592</v>
      </c>
      <c r="F1337" s="36">
        <f>SUM(E$7:E1337)</f>
        <v>7677.771094170912</v>
      </c>
      <c r="G1337" s="36">
        <f t="shared" si="48"/>
        <v>383.8885547085456</v>
      </c>
    </row>
    <row r="1338" spans="2:7" hidden="1" x14ac:dyDescent="0.3">
      <c r="B1338" s="3">
        <v>1332</v>
      </c>
      <c r="C1338" s="64">
        <v>153538268</v>
      </c>
      <c r="D1338" s="48">
        <v>263459</v>
      </c>
      <c r="E1338" s="38">
        <f t="shared" si="49"/>
        <v>12.34</v>
      </c>
      <c r="F1338" s="36">
        <f>SUM(E$7:E1338)</f>
        <v>7690.1110941709121</v>
      </c>
      <c r="G1338" s="36">
        <f t="shared" si="48"/>
        <v>384.50555470854562</v>
      </c>
    </row>
    <row r="1339" spans="2:7" hidden="1" x14ac:dyDescent="0.3">
      <c r="B1339" s="3">
        <v>1333</v>
      </c>
      <c r="C1339" s="64">
        <v>153801999</v>
      </c>
      <c r="D1339" s="48">
        <v>263731</v>
      </c>
      <c r="E1339" s="38">
        <f t="shared" si="49"/>
        <v>12.352740046838408</v>
      </c>
      <c r="F1339" s="36">
        <f>SUM(E$7:E1339)</f>
        <v>7702.4638342177504</v>
      </c>
      <c r="G1339" s="36">
        <f t="shared" si="48"/>
        <v>385.12319171088757</v>
      </c>
    </row>
    <row r="1340" spans="2:7" hidden="1" x14ac:dyDescent="0.3">
      <c r="B1340" s="3">
        <v>1334</v>
      </c>
      <c r="C1340" s="64">
        <v>154066003</v>
      </c>
      <c r="D1340" s="48">
        <v>264004</v>
      </c>
      <c r="E1340" s="38">
        <f t="shared" si="49"/>
        <v>12.365526932084309</v>
      </c>
      <c r="F1340" s="36">
        <f>SUM(E$7:E1340)</f>
        <v>7714.8293611498348</v>
      </c>
      <c r="G1340" s="36">
        <f t="shared" si="48"/>
        <v>385.74146805749172</v>
      </c>
    </row>
    <row r="1341" spans="2:7" hidden="1" x14ac:dyDescent="0.3">
      <c r="B1341" s="3">
        <v>1335</v>
      </c>
      <c r="C1341" s="64">
        <v>154330280</v>
      </c>
      <c r="D1341" s="48">
        <v>264277</v>
      </c>
      <c r="E1341" s="38">
        <f t="shared" si="49"/>
        <v>12.378313817330211</v>
      </c>
      <c r="F1341" s="36">
        <f>SUM(E$7:E1341)</f>
        <v>7727.2076749671651</v>
      </c>
      <c r="G1341" s="36">
        <f t="shared" si="48"/>
        <v>386.36038374835829</v>
      </c>
    </row>
    <row r="1342" spans="2:7" hidden="1" x14ac:dyDescent="0.3">
      <c r="B1342" s="3">
        <v>1336</v>
      </c>
      <c r="C1342" s="64">
        <v>154594829</v>
      </c>
      <c r="D1342" s="48">
        <v>264549</v>
      </c>
      <c r="E1342" s="38">
        <f t="shared" si="49"/>
        <v>12.391053864168619</v>
      </c>
      <c r="F1342" s="36">
        <f>SUM(E$7:E1342)</f>
        <v>7739.5987288313336</v>
      </c>
      <c r="G1342" s="36">
        <f t="shared" si="48"/>
        <v>386.97993644156668</v>
      </c>
    </row>
    <row r="1343" spans="2:7" hidden="1" x14ac:dyDescent="0.3">
      <c r="B1343" s="3">
        <v>1337</v>
      </c>
      <c r="C1343" s="64">
        <v>154859651</v>
      </c>
      <c r="D1343" s="48">
        <v>264822</v>
      </c>
      <c r="E1343" s="38">
        <f t="shared" si="49"/>
        <v>12.40384074941452</v>
      </c>
      <c r="F1343" s="36">
        <f>SUM(E$7:E1343)</f>
        <v>7752.0025695807481</v>
      </c>
      <c r="G1343" s="36">
        <f t="shared" si="48"/>
        <v>387.60012847903738</v>
      </c>
    </row>
    <row r="1344" spans="2:7" hidden="1" x14ac:dyDescent="0.3">
      <c r="B1344" s="3">
        <v>1338</v>
      </c>
      <c r="C1344" s="64">
        <v>155124746</v>
      </c>
      <c r="D1344" s="48">
        <v>265095</v>
      </c>
      <c r="E1344" s="38">
        <f t="shared" si="49"/>
        <v>12.416627634660422</v>
      </c>
      <c r="F1344" s="36">
        <f>SUM(E$7:E1344)</f>
        <v>7764.4191972154085</v>
      </c>
      <c r="G1344" s="36">
        <f t="shared" si="48"/>
        <v>388.22095986077045</v>
      </c>
    </row>
    <row r="1345" spans="2:7" hidden="1" x14ac:dyDescent="0.3">
      <c r="B1345" s="3">
        <v>1339</v>
      </c>
      <c r="C1345" s="64">
        <v>155390114</v>
      </c>
      <c r="D1345" s="48">
        <v>265368</v>
      </c>
      <c r="E1345" s="38">
        <f t="shared" si="49"/>
        <v>12.429414519906324</v>
      </c>
      <c r="F1345" s="36">
        <f>SUM(E$7:E1345)</f>
        <v>7776.848611735315</v>
      </c>
      <c r="G1345" s="36">
        <f t="shared" si="48"/>
        <v>388.84243058676577</v>
      </c>
    </row>
    <row r="1346" spans="2:7" hidden="1" x14ac:dyDescent="0.3">
      <c r="B1346" s="3">
        <v>1340</v>
      </c>
      <c r="C1346" s="64">
        <v>155655756</v>
      </c>
      <c r="D1346" s="48">
        <v>265642</v>
      </c>
      <c r="E1346" s="38">
        <f t="shared" si="49"/>
        <v>12.442248243559719</v>
      </c>
      <c r="F1346" s="36">
        <f>SUM(E$7:E1346)</f>
        <v>7789.2908599788743</v>
      </c>
      <c r="G1346" s="36">
        <f t="shared" si="48"/>
        <v>389.46454299894367</v>
      </c>
    </row>
    <row r="1347" spans="2:7" hidden="1" x14ac:dyDescent="0.3">
      <c r="B1347" s="3">
        <v>1341</v>
      </c>
      <c r="C1347" s="64">
        <v>155921671</v>
      </c>
      <c r="D1347" s="48">
        <v>265915</v>
      </c>
      <c r="E1347" s="38">
        <f t="shared" si="49"/>
        <v>12.455035128805621</v>
      </c>
      <c r="F1347" s="36">
        <f>SUM(E$7:E1347)</f>
        <v>7801.7458951076796</v>
      </c>
      <c r="G1347" s="36">
        <f t="shared" si="48"/>
        <v>390.08729475538394</v>
      </c>
    </row>
    <row r="1348" spans="2:7" hidden="1" x14ac:dyDescent="0.3">
      <c r="B1348" s="3">
        <v>1342</v>
      </c>
      <c r="C1348" s="64">
        <v>156187859</v>
      </c>
      <c r="D1348" s="48">
        <v>266188</v>
      </c>
      <c r="E1348" s="38">
        <f t="shared" si="49"/>
        <v>12.467822014051523</v>
      </c>
      <c r="F1348" s="36">
        <f>SUM(E$7:E1348)</f>
        <v>7814.213717121731</v>
      </c>
      <c r="G1348" s="36">
        <f t="shared" si="48"/>
        <v>390.71068585608657</v>
      </c>
    </row>
    <row r="1349" spans="2:7" hidden="1" x14ac:dyDescent="0.3">
      <c r="B1349" s="3">
        <v>1343</v>
      </c>
      <c r="C1349" s="64">
        <v>156454321</v>
      </c>
      <c r="D1349" s="48">
        <v>266462</v>
      </c>
      <c r="E1349" s="38">
        <f t="shared" si="49"/>
        <v>12.480655737704918</v>
      </c>
      <c r="F1349" s="36">
        <f>SUM(E$7:E1349)</f>
        <v>7826.694372859436</v>
      </c>
      <c r="G1349" s="36">
        <f t="shared" si="48"/>
        <v>391.33471864297178</v>
      </c>
    </row>
    <row r="1350" spans="2:7" hidden="1" x14ac:dyDescent="0.3">
      <c r="B1350" s="3">
        <v>1344</v>
      </c>
      <c r="C1350" s="64">
        <v>156721057</v>
      </c>
      <c r="D1350" s="48">
        <v>266736</v>
      </c>
      <c r="E1350" s="38">
        <f t="shared" si="49"/>
        <v>12.493489461358314</v>
      </c>
      <c r="F1350" s="36">
        <f>SUM(E$7:E1350)</f>
        <v>7839.187862320794</v>
      </c>
      <c r="G1350" s="36">
        <f t="shared" si="48"/>
        <v>391.95939311603973</v>
      </c>
    </row>
    <row r="1351" spans="2:7" hidden="1" x14ac:dyDescent="0.3">
      <c r="B1351" s="3">
        <v>1345</v>
      </c>
      <c r="C1351" s="64">
        <v>156988066</v>
      </c>
      <c r="D1351" s="48">
        <v>267009</v>
      </c>
      <c r="E1351" s="38">
        <f t="shared" si="49"/>
        <v>12.506276346604215</v>
      </c>
      <c r="F1351" s="36">
        <f>SUM(E$7:E1351)</f>
        <v>7851.694138667398</v>
      </c>
      <c r="G1351" s="36">
        <f t="shared" ref="G1351:G1414" si="50">F1351/B$3*5</f>
        <v>392.58470693336989</v>
      </c>
    </row>
    <row r="1352" spans="2:7" hidden="1" x14ac:dyDescent="0.3">
      <c r="B1352" s="3">
        <v>1346</v>
      </c>
      <c r="C1352" s="64">
        <v>157255349</v>
      </c>
      <c r="D1352" s="48">
        <v>267283</v>
      </c>
      <c r="E1352" s="38">
        <f t="shared" si="49"/>
        <v>12.519110070257611</v>
      </c>
      <c r="F1352" s="36">
        <f>SUM(E$7:E1352)</f>
        <v>7864.2132487376557</v>
      </c>
      <c r="G1352" s="36">
        <f t="shared" si="50"/>
        <v>393.21066243688279</v>
      </c>
    </row>
    <row r="1353" spans="2:7" hidden="1" x14ac:dyDescent="0.3">
      <c r="B1353" s="3">
        <v>1347</v>
      </c>
      <c r="C1353" s="64">
        <v>157522906</v>
      </c>
      <c r="D1353" s="48">
        <v>267557</v>
      </c>
      <c r="E1353" s="38">
        <f t="shared" si="49"/>
        <v>12.531943793911006</v>
      </c>
      <c r="F1353" s="36">
        <f>SUM(E$7:E1353)</f>
        <v>7876.7451925315663</v>
      </c>
      <c r="G1353" s="36">
        <f t="shared" si="50"/>
        <v>393.83725962657832</v>
      </c>
    </row>
    <row r="1354" spans="2:7" hidden="1" x14ac:dyDescent="0.3">
      <c r="B1354" s="3">
        <v>1348</v>
      </c>
      <c r="C1354" s="64">
        <v>157790737</v>
      </c>
      <c r="D1354" s="48">
        <v>267831</v>
      </c>
      <c r="E1354" s="38">
        <f t="shared" si="49"/>
        <v>12.544777517564404</v>
      </c>
      <c r="F1354" s="36">
        <f>SUM(E$7:E1354)</f>
        <v>7889.2899700491307</v>
      </c>
      <c r="G1354" s="36">
        <f t="shared" si="50"/>
        <v>394.46449850245654</v>
      </c>
    </row>
    <row r="1355" spans="2:7" hidden="1" x14ac:dyDescent="0.3">
      <c r="B1355" s="3">
        <v>1349</v>
      </c>
      <c r="C1355" s="64">
        <v>158058843</v>
      </c>
      <c r="D1355" s="48">
        <v>268106</v>
      </c>
      <c r="E1355" s="38">
        <f t="shared" si="49"/>
        <v>12.557658079625293</v>
      </c>
      <c r="F1355" s="36">
        <f>SUM(E$7:E1355)</f>
        <v>7901.8476281287558</v>
      </c>
      <c r="G1355" s="36">
        <f t="shared" si="50"/>
        <v>395.09238140643782</v>
      </c>
    </row>
    <row r="1356" spans="2:7" hidden="1" x14ac:dyDescent="0.3">
      <c r="B1356" s="3">
        <v>1350</v>
      </c>
      <c r="C1356" s="64">
        <v>158327223</v>
      </c>
      <c r="D1356" s="48">
        <v>268380</v>
      </c>
      <c r="E1356" s="38">
        <f t="shared" si="49"/>
        <v>12.570491803278689</v>
      </c>
      <c r="F1356" s="36">
        <f>SUM(E$7:E1356)</f>
        <v>7914.4181199320346</v>
      </c>
      <c r="G1356" s="36">
        <f t="shared" si="50"/>
        <v>395.72090599660169</v>
      </c>
    </row>
    <row r="1357" spans="2:7" hidden="1" x14ac:dyDescent="0.3">
      <c r="B1357" s="3">
        <v>1351</v>
      </c>
      <c r="C1357" s="64">
        <v>158595877</v>
      </c>
      <c r="D1357" s="48">
        <v>268654</v>
      </c>
      <c r="E1357" s="38">
        <f t="shared" si="49"/>
        <v>12.583325526932084</v>
      </c>
      <c r="F1357" s="36">
        <f>SUM(E$7:E1357)</f>
        <v>7927.0014454589664</v>
      </c>
      <c r="G1357" s="36">
        <f t="shared" si="50"/>
        <v>396.35007227294835</v>
      </c>
    </row>
    <row r="1358" spans="2:7" hidden="1" x14ac:dyDescent="0.3">
      <c r="B1358" s="3">
        <v>1352</v>
      </c>
      <c r="C1358" s="64">
        <v>158864806</v>
      </c>
      <c r="D1358" s="48">
        <v>268929</v>
      </c>
      <c r="E1358" s="38">
        <f t="shared" si="49"/>
        <v>12.596206088992973</v>
      </c>
      <c r="F1358" s="36">
        <f>SUM(E$7:E1358)</f>
        <v>7939.5976515479597</v>
      </c>
      <c r="G1358" s="36">
        <f t="shared" si="50"/>
        <v>396.97988257739803</v>
      </c>
    </row>
    <row r="1359" spans="2:7" hidden="1" x14ac:dyDescent="0.3">
      <c r="B1359" s="3">
        <v>1353</v>
      </c>
      <c r="C1359" s="64">
        <v>159134010</v>
      </c>
      <c r="D1359" s="48">
        <v>269204</v>
      </c>
      <c r="E1359" s="38">
        <f t="shared" si="49"/>
        <v>12.609086651053865</v>
      </c>
      <c r="F1359" s="36">
        <f>SUM(E$7:E1359)</f>
        <v>7952.2067381990137</v>
      </c>
      <c r="G1359" s="36">
        <f t="shared" si="50"/>
        <v>397.61033690995072</v>
      </c>
    </row>
    <row r="1360" spans="2:7" hidden="1" x14ac:dyDescent="0.3">
      <c r="B1360" s="3">
        <v>1354</v>
      </c>
      <c r="C1360" s="64">
        <v>159403489</v>
      </c>
      <c r="D1360" s="48">
        <v>269479</v>
      </c>
      <c r="E1360" s="38">
        <f t="shared" si="49"/>
        <v>12.621967213114754</v>
      </c>
      <c r="F1360" s="36">
        <f>SUM(E$7:E1360)</f>
        <v>7964.8287054121283</v>
      </c>
      <c r="G1360" s="36">
        <f t="shared" si="50"/>
        <v>398.24143527060642</v>
      </c>
    </row>
    <row r="1361" spans="2:7" hidden="1" x14ac:dyDescent="0.3">
      <c r="B1361" s="3">
        <v>1355</v>
      </c>
      <c r="C1361" s="64">
        <v>159673242</v>
      </c>
      <c r="D1361" s="48">
        <v>269753</v>
      </c>
      <c r="E1361" s="38">
        <f t="shared" si="49"/>
        <v>12.63480093676815</v>
      </c>
      <c r="F1361" s="36">
        <f>SUM(E$7:E1361)</f>
        <v>7977.4635063488968</v>
      </c>
      <c r="G1361" s="36">
        <f t="shared" si="50"/>
        <v>398.87317531744486</v>
      </c>
    </row>
    <row r="1362" spans="2:7" hidden="1" x14ac:dyDescent="0.3">
      <c r="B1362" s="3">
        <v>1356</v>
      </c>
      <c r="C1362" s="64">
        <v>159943270</v>
      </c>
      <c r="D1362" s="48">
        <v>270028</v>
      </c>
      <c r="E1362" s="38">
        <f t="shared" si="49"/>
        <v>12.647681498829041</v>
      </c>
      <c r="F1362" s="36">
        <f>SUM(E$7:E1362)</f>
        <v>7990.1111878477259</v>
      </c>
      <c r="G1362" s="36">
        <f t="shared" si="50"/>
        <v>399.50555939238626</v>
      </c>
    </row>
    <row r="1363" spans="2:7" hidden="1" x14ac:dyDescent="0.3">
      <c r="B1363" s="3">
        <v>1357</v>
      </c>
      <c r="C1363" s="64">
        <v>160213574</v>
      </c>
      <c r="D1363" s="48">
        <v>270304</v>
      </c>
      <c r="E1363" s="38">
        <f t="shared" si="49"/>
        <v>12.660608899297424</v>
      </c>
      <c r="F1363" s="36">
        <f>SUM(E$7:E1363)</f>
        <v>8002.7717967470235</v>
      </c>
      <c r="G1363" s="36">
        <f t="shared" si="50"/>
        <v>400.13858983735122</v>
      </c>
    </row>
    <row r="1364" spans="2:7" hidden="1" x14ac:dyDescent="0.3">
      <c r="B1364" s="3">
        <v>1358</v>
      </c>
      <c r="C1364" s="64">
        <v>160484153</v>
      </c>
      <c r="D1364" s="48">
        <v>270579</v>
      </c>
      <c r="E1364" s="38">
        <f t="shared" si="49"/>
        <v>12.673489461358313</v>
      </c>
      <c r="F1364" s="36">
        <f>SUM(E$7:E1364)</f>
        <v>8015.4452862083817</v>
      </c>
      <c r="G1364" s="36">
        <f t="shared" si="50"/>
        <v>400.77226431041908</v>
      </c>
    </row>
    <row r="1365" spans="2:7" hidden="1" x14ac:dyDescent="0.3">
      <c r="B1365" s="3">
        <v>1359</v>
      </c>
      <c r="C1365" s="64">
        <v>160755007</v>
      </c>
      <c r="D1365" s="48">
        <v>270854</v>
      </c>
      <c r="E1365" s="38">
        <f t="shared" si="49"/>
        <v>12.686370023419205</v>
      </c>
      <c r="F1365" s="36">
        <f>SUM(E$7:E1365)</f>
        <v>8028.1316562318007</v>
      </c>
      <c r="G1365" s="36">
        <f t="shared" si="50"/>
        <v>401.40658281159006</v>
      </c>
    </row>
    <row r="1366" spans="2:7" hidden="1" x14ac:dyDescent="0.3">
      <c r="B1366" s="3">
        <v>1360</v>
      </c>
      <c r="C1366" s="64">
        <v>161026137</v>
      </c>
      <c r="D1366" s="48">
        <v>271130</v>
      </c>
      <c r="E1366" s="38">
        <f t="shared" si="49"/>
        <v>12.699297423887588</v>
      </c>
      <c r="F1366" s="36">
        <f>SUM(E$7:E1366)</f>
        <v>8040.8309536556881</v>
      </c>
      <c r="G1366" s="36">
        <f t="shared" si="50"/>
        <v>402.04154768278443</v>
      </c>
    </row>
    <row r="1367" spans="2:7" hidden="1" x14ac:dyDescent="0.3">
      <c r="B1367" s="3">
        <v>1361</v>
      </c>
      <c r="C1367" s="64">
        <v>161297542</v>
      </c>
      <c r="D1367" s="48">
        <v>271405</v>
      </c>
      <c r="E1367" s="38">
        <f t="shared" si="49"/>
        <v>12.712177985948477</v>
      </c>
      <c r="F1367" s="36">
        <f>SUM(E$7:E1367)</f>
        <v>8053.5431316416361</v>
      </c>
      <c r="G1367" s="36">
        <f t="shared" si="50"/>
        <v>402.67715658208181</v>
      </c>
    </row>
    <row r="1368" spans="2:7" hidden="1" x14ac:dyDescent="0.3">
      <c r="B1368" s="3">
        <v>1362</v>
      </c>
      <c r="C1368" s="64">
        <v>161569223</v>
      </c>
      <c r="D1368" s="48">
        <v>271681</v>
      </c>
      <c r="E1368" s="38">
        <f t="shared" si="49"/>
        <v>12.725105386416862</v>
      </c>
      <c r="F1368" s="36">
        <f>SUM(E$7:E1368)</f>
        <v>8066.2682370280527</v>
      </c>
      <c r="G1368" s="36">
        <f t="shared" si="50"/>
        <v>403.31341185140263</v>
      </c>
    </row>
    <row r="1369" spans="2:7" hidden="1" x14ac:dyDescent="0.3">
      <c r="B1369" s="3">
        <v>1363</v>
      </c>
      <c r="C1369" s="64">
        <v>161841180</v>
      </c>
      <c r="D1369" s="48">
        <v>271957</v>
      </c>
      <c r="E1369" s="38">
        <f t="shared" si="49"/>
        <v>12.738032786885245</v>
      </c>
      <c r="F1369" s="36">
        <f>SUM(E$7:E1369)</f>
        <v>8079.0062698149377</v>
      </c>
      <c r="G1369" s="36">
        <f t="shared" si="50"/>
        <v>403.95031349074685</v>
      </c>
    </row>
    <row r="1370" spans="2:7" hidden="1" x14ac:dyDescent="0.3">
      <c r="B1370" s="3">
        <v>1364</v>
      </c>
      <c r="C1370" s="64">
        <v>162113413</v>
      </c>
      <c r="D1370" s="48">
        <v>272233</v>
      </c>
      <c r="E1370" s="38">
        <f t="shared" si="49"/>
        <v>12.75096018735363</v>
      </c>
      <c r="F1370" s="36">
        <f>SUM(E$7:E1370)</f>
        <v>8091.7572300022912</v>
      </c>
      <c r="G1370" s="36">
        <f t="shared" si="50"/>
        <v>404.58786150011457</v>
      </c>
    </row>
    <row r="1371" spans="2:7" hidden="1" x14ac:dyDescent="0.3">
      <c r="B1371" s="3">
        <v>1365</v>
      </c>
      <c r="C1371" s="64">
        <v>162385922</v>
      </c>
      <c r="D1371" s="48">
        <v>272509</v>
      </c>
      <c r="E1371" s="38">
        <f t="shared" si="49"/>
        <v>12.763887587822014</v>
      </c>
      <c r="F1371" s="36">
        <f>SUM(E$7:E1371)</f>
        <v>8104.5211175901131</v>
      </c>
      <c r="G1371" s="36">
        <f t="shared" si="50"/>
        <v>405.22605587950568</v>
      </c>
    </row>
    <row r="1372" spans="2:7" hidden="1" x14ac:dyDescent="0.3">
      <c r="B1372" s="3">
        <v>1366</v>
      </c>
      <c r="C1372" s="64">
        <v>162658707</v>
      </c>
      <c r="D1372" s="48">
        <v>272785</v>
      </c>
      <c r="E1372" s="38">
        <f t="shared" si="49"/>
        <v>12.776814988290399</v>
      </c>
      <c r="F1372" s="36">
        <f>SUM(E$7:E1372)</f>
        <v>8117.2979325784036</v>
      </c>
      <c r="G1372" s="36">
        <f t="shared" si="50"/>
        <v>405.86489662892018</v>
      </c>
    </row>
    <row r="1373" spans="2:7" hidden="1" x14ac:dyDescent="0.3">
      <c r="B1373" s="3">
        <v>1367</v>
      </c>
      <c r="C1373" s="64">
        <v>162931768</v>
      </c>
      <c r="D1373" s="48">
        <v>273061</v>
      </c>
      <c r="E1373" s="38">
        <f t="shared" ref="E1373:E1406" si="51">D1373/($K$36+$O$106)</f>
        <v>12.789742388758782</v>
      </c>
      <c r="F1373" s="36">
        <f>SUM(E$7:E1373)</f>
        <v>8130.0876749671625</v>
      </c>
      <c r="G1373" s="36">
        <f t="shared" si="50"/>
        <v>406.50438374835812</v>
      </c>
    </row>
    <row r="1374" spans="2:7" hidden="1" x14ac:dyDescent="0.3">
      <c r="B1374" s="3">
        <v>1368</v>
      </c>
      <c r="C1374" s="64">
        <v>163205105</v>
      </c>
      <c r="D1374" s="48">
        <v>273337</v>
      </c>
      <c r="E1374" s="38">
        <f t="shared" si="51"/>
        <v>12.802669789227167</v>
      </c>
      <c r="F1374" s="36">
        <f>SUM(E$7:E1374)</f>
        <v>8142.8903447563898</v>
      </c>
      <c r="G1374" s="36">
        <f t="shared" si="50"/>
        <v>407.14451723781951</v>
      </c>
    </row>
    <row r="1375" spans="2:7" hidden="1" x14ac:dyDescent="0.3">
      <c r="B1375" s="3">
        <v>1369</v>
      </c>
      <c r="C1375" s="64">
        <v>163478719</v>
      </c>
      <c r="D1375" s="48">
        <v>273614</v>
      </c>
      <c r="E1375" s="38">
        <f t="shared" si="51"/>
        <v>12.815644028103044</v>
      </c>
      <c r="F1375" s="36">
        <f>SUM(E$7:E1375)</f>
        <v>8155.7059887844925</v>
      </c>
      <c r="G1375" s="36">
        <f t="shared" si="50"/>
        <v>407.78529943922467</v>
      </c>
    </row>
    <row r="1376" spans="2:7" hidden="1" x14ac:dyDescent="0.3">
      <c r="B1376" s="3">
        <v>1370</v>
      </c>
      <c r="C1376" s="64">
        <v>163752609</v>
      </c>
      <c r="D1376" s="48">
        <v>273890</v>
      </c>
      <c r="E1376" s="38">
        <f t="shared" si="51"/>
        <v>12.828571428571429</v>
      </c>
      <c r="F1376" s="36">
        <f>SUM(E$7:E1376)</f>
        <v>8168.5345602130637</v>
      </c>
      <c r="G1376" s="36">
        <f t="shared" si="50"/>
        <v>408.42672801065316</v>
      </c>
    </row>
    <row r="1377" spans="2:7" hidden="1" x14ac:dyDescent="0.3">
      <c r="B1377" s="3">
        <v>1371</v>
      </c>
      <c r="C1377" s="64">
        <v>164026776</v>
      </c>
      <c r="D1377" s="48">
        <v>274167</v>
      </c>
      <c r="E1377" s="38">
        <f t="shared" si="51"/>
        <v>12.841545667447306</v>
      </c>
      <c r="F1377" s="36">
        <f>SUM(E$7:E1377)</f>
        <v>8181.3761058805112</v>
      </c>
      <c r="G1377" s="36">
        <f t="shared" si="50"/>
        <v>409.06880529402554</v>
      </c>
    </row>
    <row r="1378" spans="2:7" hidden="1" x14ac:dyDescent="0.3">
      <c r="B1378" s="3">
        <v>1372</v>
      </c>
      <c r="C1378" s="64">
        <v>164301220</v>
      </c>
      <c r="D1378" s="48">
        <v>274444</v>
      </c>
      <c r="E1378" s="38">
        <f t="shared" si="51"/>
        <v>12.854519906323185</v>
      </c>
      <c r="F1378" s="36">
        <f>SUM(E$7:E1378)</f>
        <v>8194.2306257868349</v>
      </c>
      <c r="G1378" s="36">
        <f t="shared" si="50"/>
        <v>409.71153128934179</v>
      </c>
    </row>
    <row r="1379" spans="2:7" hidden="1" x14ac:dyDescent="0.3">
      <c r="B1379" s="3">
        <v>1373</v>
      </c>
      <c r="C1379" s="64">
        <v>164575941</v>
      </c>
      <c r="D1379" s="48">
        <v>274721</v>
      </c>
      <c r="E1379" s="38">
        <f t="shared" si="51"/>
        <v>12.867494145199064</v>
      </c>
      <c r="F1379" s="36">
        <f>SUM(E$7:E1379)</f>
        <v>8207.098119932034</v>
      </c>
      <c r="G1379" s="36">
        <f t="shared" si="50"/>
        <v>410.3549059966017</v>
      </c>
    </row>
    <row r="1380" spans="2:7" hidden="1" x14ac:dyDescent="0.3">
      <c r="B1380" s="3">
        <v>1374</v>
      </c>
      <c r="C1380" s="64">
        <v>164850939</v>
      </c>
      <c r="D1380" s="48">
        <v>274998</v>
      </c>
      <c r="E1380" s="38">
        <f t="shared" si="51"/>
        <v>12.880468384074941</v>
      </c>
      <c r="F1380" s="36">
        <f>SUM(E$7:E1380)</f>
        <v>8219.9785883161094</v>
      </c>
      <c r="G1380" s="36">
        <f t="shared" si="50"/>
        <v>410.99892941580549</v>
      </c>
    </row>
    <row r="1381" spans="2:7" hidden="1" x14ac:dyDescent="0.3">
      <c r="B1381" s="3">
        <v>1375</v>
      </c>
      <c r="C1381" s="64">
        <v>165126214</v>
      </c>
      <c r="D1381" s="48">
        <v>275275</v>
      </c>
      <c r="E1381" s="38">
        <f t="shared" si="51"/>
        <v>12.89344262295082</v>
      </c>
      <c r="F1381" s="36">
        <f>SUM(E$7:E1381)</f>
        <v>8232.872030939061</v>
      </c>
      <c r="G1381" s="36">
        <f t="shared" si="50"/>
        <v>411.64360154695305</v>
      </c>
    </row>
    <row r="1382" spans="2:7" hidden="1" x14ac:dyDescent="0.3">
      <c r="B1382" s="3">
        <v>1376</v>
      </c>
      <c r="C1382" s="64">
        <v>165401766</v>
      </c>
      <c r="D1382" s="48">
        <v>275552</v>
      </c>
      <c r="E1382" s="38">
        <f t="shared" si="51"/>
        <v>12.906416861826697</v>
      </c>
      <c r="F1382" s="36">
        <f>SUM(E$7:E1382)</f>
        <v>8245.7784478008871</v>
      </c>
      <c r="G1382" s="36">
        <f t="shared" si="50"/>
        <v>412.28892239004438</v>
      </c>
    </row>
    <row r="1383" spans="2:7" hidden="1" x14ac:dyDescent="0.3">
      <c r="B1383" s="3">
        <v>1377</v>
      </c>
      <c r="C1383" s="64">
        <v>165677596</v>
      </c>
      <c r="D1383" s="48">
        <v>275830</v>
      </c>
      <c r="E1383" s="38">
        <f t="shared" si="51"/>
        <v>12.91943793911007</v>
      </c>
      <c r="F1383" s="36">
        <f>SUM(E$7:E1383)</f>
        <v>8258.6978857399972</v>
      </c>
      <c r="G1383" s="36">
        <f t="shared" si="50"/>
        <v>412.93489428699985</v>
      </c>
    </row>
    <row r="1384" spans="2:7" hidden="1" x14ac:dyDescent="0.3">
      <c r="B1384" s="3">
        <v>1378</v>
      </c>
      <c r="C1384" s="64">
        <v>165953703</v>
      </c>
      <c r="D1384" s="48">
        <v>276107</v>
      </c>
      <c r="E1384" s="38">
        <f t="shared" si="51"/>
        <v>12.932412177985949</v>
      </c>
      <c r="F1384" s="36">
        <f>SUM(E$7:E1384)</f>
        <v>8271.6302979179836</v>
      </c>
      <c r="G1384" s="36">
        <f t="shared" si="50"/>
        <v>413.58151489589915</v>
      </c>
    </row>
    <row r="1385" spans="2:7" hidden="1" x14ac:dyDescent="0.3">
      <c r="B1385" s="3">
        <v>1379</v>
      </c>
      <c r="C1385" s="64">
        <v>166230088</v>
      </c>
      <c r="D1385" s="48">
        <v>276385</v>
      </c>
      <c r="E1385" s="38">
        <f t="shared" si="51"/>
        <v>12.945433255269322</v>
      </c>
      <c r="F1385" s="36">
        <f>SUM(E$7:E1385)</f>
        <v>8284.5757311732523</v>
      </c>
      <c r="G1385" s="36">
        <f t="shared" si="50"/>
        <v>414.22878655866265</v>
      </c>
    </row>
    <row r="1386" spans="2:7" hidden="1" x14ac:dyDescent="0.3">
      <c r="B1386" s="3">
        <v>1380</v>
      </c>
      <c r="C1386" s="64">
        <v>166506750</v>
      </c>
      <c r="D1386" s="48">
        <v>276662</v>
      </c>
      <c r="E1386" s="38">
        <f t="shared" si="51"/>
        <v>12.958407494145199</v>
      </c>
      <c r="F1386" s="36">
        <f>SUM(E$7:E1386)</f>
        <v>8297.5341386673972</v>
      </c>
      <c r="G1386" s="36">
        <f t="shared" si="50"/>
        <v>414.87670693336986</v>
      </c>
    </row>
    <row r="1387" spans="2:7" hidden="1" x14ac:dyDescent="0.3">
      <c r="B1387" s="3">
        <v>1381</v>
      </c>
      <c r="C1387" s="64">
        <v>166783690</v>
      </c>
      <c r="D1387" s="48">
        <v>276940</v>
      </c>
      <c r="E1387" s="38">
        <f t="shared" si="51"/>
        <v>12.971428571428572</v>
      </c>
      <c r="F1387" s="36">
        <f>SUM(E$7:E1387)</f>
        <v>8310.5055672388262</v>
      </c>
      <c r="G1387" s="36">
        <f t="shared" si="50"/>
        <v>415.52527836194133</v>
      </c>
    </row>
    <row r="1388" spans="2:7" hidden="1" x14ac:dyDescent="0.3">
      <c r="B1388" s="3">
        <v>1382</v>
      </c>
      <c r="C1388" s="64">
        <v>167060908</v>
      </c>
      <c r="D1388" s="48">
        <v>277218</v>
      </c>
      <c r="E1388" s="38">
        <f t="shared" si="51"/>
        <v>12.984449648711944</v>
      </c>
      <c r="F1388" s="36">
        <f>SUM(E$7:E1388)</f>
        <v>8323.4900168875374</v>
      </c>
      <c r="G1388" s="36">
        <f t="shared" si="50"/>
        <v>416.17450084437684</v>
      </c>
    </row>
    <row r="1389" spans="2:7" hidden="1" x14ac:dyDescent="0.3">
      <c r="B1389" s="3">
        <v>1383</v>
      </c>
      <c r="C1389" s="64">
        <v>167338404</v>
      </c>
      <c r="D1389" s="48">
        <v>277496</v>
      </c>
      <c r="E1389" s="38">
        <f t="shared" si="51"/>
        <v>12.997470725995315</v>
      </c>
      <c r="F1389" s="36">
        <f>SUM(E$7:E1389)</f>
        <v>8336.4874876135327</v>
      </c>
      <c r="G1389" s="36">
        <f t="shared" si="50"/>
        <v>416.82437438067666</v>
      </c>
    </row>
    <row r="1390" spans="2:7" hidden="1" x14ac:dyDescent="0.3">
      <c r="B1390" s="3">
        <v>1384</v>
      </c>
      <c r="C1390" s="64">
        <v>167616178</v>
      </c>
      <c r="D1390" s="48">
        <v>277774</v>
      </c>
      <c r="E1390" s="38">
        <f t="shared" si="51"/>
        <v>13.010491803278688</v>
      </c>
      <c r="F1390" s="36">
        <f>SUM(E$7:E1390)</f>
        <v>8349.4979794168121</v>
      </c>
      <c r="G1390" s="36">
        <f t="shared" si="50"/>
        <v>417.47489897084057</v>
      </c>
    </row>
    <row r="1391" spans="2:7" hidden="1" x14ac:dyDescent="0.3">
      <c r="B1391" s="3">
        <v>1385</v>
      </c>
      <c r="C1391" s="64">
        <v>167894231</v>
      </c>
      <c r="D1391" s="48">
        <v>278053</v>
      </c>
      <c r="E1391" s="38">
        <f t="shared" si="51"/>
        <v>13.023559718969555</v>
      </c>
      <c r="F1391" s="36">
        <f>SUM(E$7:E1391)</f>
        <v>8362.5215391357815</v>
      </c>
      <c r="G1391" s="36">
        <f t="shared" si="50"/>
        <v>418.12607695678906</v>
      </c>
    </row>
    <row r="1392" spans="2:7" hidden="1" x14ac:dyDescent="0.3">
      <c r="B1392" s="3">
        <v>1386</v>
      </c>
      <c r="C1392" s="64">
        <v>168172562</v>
      </c>
      <c r="D1392" s="48">
        <v>278331</v>
      </c>
      <c r="E1392" s="38">
        <f t="shared" si="51"/>
        <v>13.036580796252927</v>
      </c>
      <c r="F1392" s="36">
        <f>SUM(E$7:E1392)</f>
        <v>8375.558119932035</v>
      </c>
      <c r="G1392" s="36">
        <f t="shared" si="50"/>
        <v>418.7779059966017</v>
      </c>
    </row>
    <row r="1393" spans="2:7" hidden="1" x14ac:dyDescent="0.3">
      <c r="B1393" s="3">
        <v>1387</v>
      </c>
      <c r="C1393" s="64">
        <v>168451171</v>
      </c>
      <c r="D1393" s="48">
        <v>278609</v>
      </c>
      <c r="E1393" s="38">
        <f t="shared" si="51"/>
        <v>13.0496018735363</v>
      </c>
      <c r="F1393" s="36">
        <f>SUM(E$7:E1393)</f>
        <v>8388.6077218055707</v>
      </c>
      <c r="G1393" s="36">
        <f t="shared" si="50"/>
        <v>419.43038609027849</v>
      </c>
    </row>
    <row r="1394" spans="2:7" hidden="1" x14ac:dyDescent="0.3">
      <c r="B1394" s="3">
        <v>1388</v>
      </c>
      <c r="C1394" s="64">
        <v>168730059</v>
      </c>
      <c r="D1394" s="48">
        <v>278888</v>
      </c>
      <c r="E1394" s="38">
        <f t="shared" si="51"/>
        <v>13.062669789227167</v>
      </c>
      <c r="F1394" s="36">
        <f>SUM(E$7:E1394)</f>
        <v>8401.6703915947983</v>
      </c>
      <c r="G1394" s="36">
        <f t="shared" si="50"/>
        <v>420.08351957973991</v>
      </c>
    </row>
    <row r="1395" spans="2:7" hidden="1" x14ac:dyDescent="0.3">
      <c r="B1395" s="3">
        <v>1389</v>
      </c>
      <c r="C1395" s="64">
        <v>169009226</v>
      </c>
      <c r="D1395" s="48">
        <v>279167</v>
      </c>
      <c r="E1395" s="38">
        <f t="shared" si="51"/>
        <v>13.075737704918033</v>
      </c>
      <c r="F1395" s="36">
        <f>SUM(E$7:E1395)</f>
        <v>8414.7461292997159</v>
      </c>
      <c r="G1395" s="36">
        <f t="shared" si="50"/>
        <v>420.73730646498581</v>
      </c>
    </row>
    <row r="1396" spans="2:7" hidden="1" x14ac:dyDescent="0.3">
      <c r="B1396" s="3">
        <v>1390</v>
      </c>
      <c r="C1396" s="64">
        <v>169288672</v>
      </c>
      <c r="D1396" s="48">
        <v>279446</v>
      </c>
      <c r="E1396" s="38">
        <f t="shared" si="51"/>
        <v>13.0888056206089</v>
      </c>
      <c r="F1396" s="36">
        <f>SUM(E$7:E1396)</f>
        <v>8427.8349349203254</v>
      </c>
      <c r="G1396" s="36">
        <f t="shared" si="50"/>
        <v>421.39174674601628</v>
      </c>
    </row>
    <row r="1397" spans="2:7" hidden="1" x14ac:dyDescent="0.3">
      <c r="B1397" s="3">
        <v>1391</v>
      </c>
      <c r="C1397" s="64">
        <v>169568397</v>
      </c>
      <c r="D1397" s="48">
        <v>279725</v>
      </c>
      <c r="E1397" s="38">
        <f t="shared" si="51"/>
        <v>13.101873536299765</v>
      </c>
      <c r="F1397" s="36">
        <f>SUM(E$7:E1397)</f>
        <v>8440.9368084566249</v>
      </c>
      <c r="G1397" s="36">
        <f t="shared" si="50"/>
        <v>422.04684042283128</v>
      </c>
    </row>
    <row r="1398" spans="2:7" hidden="1" x14ac:dyDescent="0.3">
      <c r="B1398" s="3">
        <v>1392</v>
      </c>
      <c r="C1398" s="64">
        <v>169848401</v>
      </c>
      <c r="D1398" s="48">
        <v>280004</v>
      </c>
      <c r="E1398" s="38">
        <f t="shared" si="51"/>
        <v>13.114941451990632</v>
      </c>
      <c r="F1398" s="36">
        <f>SUM(E$7:E1398)</f>
        <v>8454.0517499086163</v>
      </c>
      <c r="G1398" s="36">
        <f t="shared" si="50"/>
        <v>422.70258749543081</v>
      </c>
    </row>
    <row r="1399" spans="2:7" hidden="1" x14ac:dyDescent="0.3">
      <c r="B1399" s="3">
        <v>1393</v>
      </c>
      <c r="C1399" s="64">
        <v>170128684</v>
      </c>
      <c r="D1399" s="48">
        <v>280283</v>
      </c>
      <c r="E1399" s="38">
        <f t="shared" si="51"/>
        <v>13.128009367681498</v>
      </c>
      <c r="F1399" s="36">
        <f>SUM(E$7:E1399)</f>
        <v>8467.1797592762978</v>
      </c>
      <c r="G1399" s="36">
        <f t="shared" si="50"/>
        <v>423.35898796381485</v>
      </c>
    </row>
    <row r="1400" spans="2:7" hidden="1" x14ac:dyDescent="0.3">
      <c r="B1400" s="3">
        <v>1394</v>
      </c>
      <c r="C1400" s="64">
        <v>170409246</v>
      </c>
      <c r="D1400" s="48">
        <v>280562</v>
      </c>
      <c r="E1400" s="38">
        <f t="shared" si="51"/>
        <v>13.141077283372365</v>
      </c>
      <c r="F1400" s="36">
        <f>SUM(E$7:E1400)</f>
        <v>8480.3208365596693</v>
      </c>
      <c r="G1400" s="36">
        <f t="shared" si="50"/>
        <v>424.01604182798343</v>
      </c>
    </row>
    <row r="1401" spans="2:7" hidden="1" x14ac:dyDescent="0.3">
      <c r="B1401" s="3">
        <v>1395</v>
      </c>
      <c r="C1401" s="64">
        <v>170690087</v>
      </c>
      <c r="D1401" s="48">
        <v>280841</v>
      </c>
      <c r="E1401" s="38">
        <f t="shared" si="51"/>
        <v>13.154145199063231</v>
      </c>
      <c r="F1401" s="36">
        <f>SUM(E$7:E1401)</f>
        <v>8493.4749817587326</v>
      </c>
      <c r="G1401" s="36">
        <f t="shared" si="50"/>
        <v>424.67374908793664</v>
      </c>
    </row>
    <row r="1402" spans="2:7" hidden="1" x14ac:dyDescent="0.3">
      <c r="B1402" s="3">
        <v>1396</v>
      </c>
      <c r="C1402" s="64">
        <v>170971208</v>
      </c>
      <c r="D1402" s="48">
        <v>281121</v>
      </c>
      <c r="E1402" s="38">
        <f t="shared" si="51"/>
        <v>13.167259953161592</v>
      </c>
      <c r="F1402" s="36">
        <f>SUM(E$7:E1402)</f>
        <v>8506.6422417118938</v>
      </c>
      <c r="G1402" s="36">
        <f t="shared" si="50"/>
        <v>425.3321120855947</v>
      </c>
    </row>
    <row r="1403" spans="2:7" hidden="1" x14ac:dyDescent="0.3">
      <c r="B1403" s="3">
        <v>1397</v>
      </c>
      <c r="C1403" s="64">
        <v>171252609</v>
      </c>
      <c r="D1403" s="48">
        <v>281401</v>
      </c>
      <c r="E1403" s="38">
        <f t="shared" si="51"/>
        <v>13.180374707259952</v>
      </c>
      <c r="F1403" s="36">
        <f>SUM(E$7:E1403)</f>
        <v>8519.8226164191547</v>
      </c>
      <c r="G1403" s="36">
        <f t="shared" si="50"/>
        <v>425.99113082095778</v>
      </c>
    </row>
    <row r="1404" spans="2:7" hidden="1" x14ac:dyDescent="0.3">
      <c r="B1404" s="3">
        <v>1398</v>
      </c>
      <c r="C1404" s="64">
        <v>171534289</v>
      </c>
      <c r="D1404" s="48">
        <v>281680</v>
      </c>
      <c r="E1404" s="38">
        <f t="shared" si="51"/>
        <v>13.193442622950819</v>
      </c>
      <c r="F1404" s="36">
        <f>SUM(E$7:E1404)</f>
        <v>8533.0160590421056</v>
      </c>
      <c r="G1404" s="36">
        <f t="shared" si="50"/>
        <v>426.65080295210532</v>
      </c>
    </row>
    <row r="1405" spans="2:7" hidden="1" x14ac:dyDescent="0.3">
      <c r="B1405" s="3">
        <v>1399</v>
      </c>
      <c r="C1405" s="64">
        <v>171816249</v>
      </c>
      <c r="D1405" s="48">
        <v>281960</v>
      </c>
      <c r="E1405" s="38">
        <f t="shared" si="51"/>
        <v>13.20655737704918</v>
      </c>
      <c r="F1405" s="36">
        <f>SUM(E$7:E1405)</f>
        <v>8546.2226164191543</v>
      </c>
      <c r="G1405" s="36">
        <f t="shared" si="50"/>
        <v>427.31113082095771</v>
      </c>
    </row>
    <row r="1406" spans="2:7" x14ac:dyDescent="0.3">
      <c r="B1406" s="54">
        <v>1400</v>
      </c>
      <c r="C1406" s="65">
        <v>172098489</v>
      </c>
      <c r="D1406" s="55">
        <v>282240</v>
      </c>
      <c r="E1406" s="56">
        <f t="shared" si="51"/>
        <v>13.219672131147542</v>
      </c>
      <c r="F1406" s="53">
        <f>SUM(E$7:E1406)</f>
        <v>8559.4422885503027</v>
      </c>
      <c r="G1406" s="53">
        <f t="shared" si="50"/>
        <v>427.97211442751512</v>
      </c>
    </row>
    <row r="1407" spans="2:7" hidden="1" x14ac:dyDescent="0.3">
      <c r="B1407" s="3">
        <v>1401</v>
      </c>
      <c r="C1407" s="64">
        <v>172381009</v>
      </c>
      <c r="D1407" s="48">
        <v>282520</v>
      </c>
      <c r="E1407" s="77">
        <f>D1407/($K$37+$O$109)</f>
        <v>13.059677344797301</v>
      </c>
      <c r="F1407" s="36">
        <f>SUM(E$7:E1407)</f>
        <v>8572.5019658951005</v>
      </c>
      <c r="G1407" s="36">
        <f t="shared" si="50"/>
        <v>428.62509829475499</v>
      </c>
    </row>
    <row r="1408" spans="2:7" hidden="1" x14ac:dyDescent="0.3">
      <c r="B1408" s="3">
        <v>1402</v>
      </c>
      <c r="C1408" s="64">
        <v>172663809</v>
      </c>
      <c r="D1408" s="48">
        <v>282800</v>
      </c>
      <c r="E1408" s="38">
        <f>D1408/($K$37+$O$109)</f>
        <v>13.072620533444274</v>
      </c>
      <c r="F1408" s="36">
        <f>SUM(E$7:E1408)</f>
        <v>8585.5745864285454</v>
      </c>
      <c r="G1408" s="36">
        <f t="shared" si="50"/>
        <v>429.27872932142725</v>
      </c>
    </row>
    <row r="1409" spans="2:7" hidden="1" x14ac:dyDescent="0.3">
      <c r="B1409" s="3">
        <v>1403</v>
      </c>
      <c r="C1409" s="64">
        <v>172946890</v>
      </c>
      <c r="D1409" s="48">
        <v>283081</v>
      </c>
      <c r="E1409" s="38">
        <f t="shared" ref="E1409:E1472" si="52">D1409/($K$37+$O$109)</f>
        <v>13.085609947764988</v>
      </c>
      <c r="F1409" s="36">
        <f>SUM(E$7:E1409)</f>
        <v>8598.6601963763096</v>
      </c>
      <c r="G1409" s="36">
        <f t="shared" si="50"/>
        <v>429.93300981881544</v>
      </c>
    </row>
    <row r="1410" spans="2:7" hidden="1" x14ac:dyDescent="0.3">
      <c r="B1410" s="3">
        <v>1404</v>
      </c>
      <c r="C1410" s="64">
        <v>173230251</v>
      </c>
      <c r="D1410" s="48">
        <v>283361</v>
      </c>
      <c r="E1410" s="38">
        <f t="shared" si="52"/>
        <v>13.098553136411963</v>
      </c>
      <c r="F1410" s="36">
        <f>SUM(E$7:E1410)</f>
        <v>8611.7587495127209</v>
      </c>
      <c r="G1410" s="36">
        <f t="shared" si="50"/>
        <v>430.58793747563607</v>
      </c>
    </row>
    <row r="1411" spans="2:7" hidden="1" x14ac:dyDescent="0.3">
      <c r="B1411" s="3">
        <v>1405</v>
      </c>
      <c r="C1411" s="64">
        <v>173513892</v>
      </c>
      <c r="D1411" s="48">
        <v>283641</v>
      </c>
      <c r="E1411" s="38">
        <f t="shared" si="52"/>
        <v>13.111496325058937</v>
      </c>
      <c r="F1411" s="36">
        <f>SUM(E$7:E1411)</f>
        <v>8624.8702458377793</v>
      </c>
      <c r="G1411" s="36">
        <f t="shared" si="50"/>
        <v>431.24351229188898</v>
      </c>
    </row>
    <row r="1412" spans="2:7" hidden="1" x14ac:dyDescent="0.3">
      <c r="B1412" s="3">
        <v>1406</v>
      </c>
      <c r="C1412" s="64">
        <v>173797814</v>
      </c>
      <c r="D1412" s="48">
        <v>283922</v>
      </c>
      <c r="E1412" s="38">
        <f t="shared" si="52"/>
        <v>13.124485739379651</v>
      </c>
      <c r="F1412" s="36">
        <f>SUM(E$7:E1412)</f>
        <v>8637.9947315771587</v>
      </c>
      <c r="G1412" s="36">
        <f t="shared" si="50"/>
        <v>431.89973657885793</v>
      </c>
    </row>
    <row r="1413" spans="2:7" hidden="1" x14ac:dyDescent="0.3">
      <c r="B1413" s="3">
        <v>1407</v>
      </c>
      <c r="C1413" s="64">
        <v>174082017</v>
      </c>
      <c r="D1413" s="48">
        <v>284203</v>
      </c>
      <c r="E1413" s="38">
        <f t="shared" si="52"/>
        <v>13.137475153700365</v>
      </c>
      <c r="F1413" s="36">
        <f>SUM(E$7:E1413)</f>
        <v>8651.1322067308593</v>
      </c>
      <c r="G1413" s="36">
        <f t="shared" si="50"/>
        <v>432.55661033654297</v>
      </c>
    </row>
    <row r="1414" spans="2:7" hidden="1" x14ac:dyDescent="0.3">
      <c r="B1414" s="3">
        <v>1408</v>
      </c>
      <c r="C1414" s="64">
        <v>174366501</v>
      </c>
      <c r="D1414" s="48">
        <v>284484</v>
      </c>
      <c r="E1414" s="38">
        <f t="shared" si="52"/>
        <v>13.150464568021079</v>
      </c>
      <c r="F1414" s="36">
        <f>SUM(E$7:E1414)</f>
        <v>8664.2826712988808</v>
      </c>
      <c r="G1414" s="36">
        <f t="shared" si="50"/>
        <v>433.21413356494406</v>
      </c>
    </row>
    <row r="1415" spans="2:7" hidden="1" x14ac:dyDescent="0.3">
      <c r="B1415" s="3">
        <v>1409</v>
      </c>
      <c r="C1415" s="64">
        <v>174651266</v>
      </c>
      <c r="D1415" s="48">
        <v>284765</v>
      </c>
      <c r="E1415" s="38">
        <f t="shared" si="52"/>
        <v>13.163453982341792</v>
      </c>
      <c r="F1415" s="36">
        <f>SUM(E$7:E1415)</f>
        <v>8677.4461252812234</v>
      </c>
      <c r="G1415" s="36">
        <f t="shared" ref="G1415:G1478" si="53">F1415/B$3*5</f>
        <v>433.87230626406114</v>
      </c>
    </row>
    <row r="1416" spans="2:7" hidden="1" x14ac:dyDescent="0.3">
      <c r="B1416" s="3">
        <v>1410</v>
      </c>
      <c r="C1416" s="64">
        <v>174936312</v>
      </c>
      <c r="D1416" s="48">
        <v>285046</v>
      </c>
      <c r="E1416" s="38">
        <f t="shared" si="52"/>
        <v>13.176443396662506</v>
      </c>
      <c r="F1416" s="36">
        <f>SUM(E$7:E1416)</f>
        <v>8690.6225686778853</v>
      </c>
      <c r="G1416" s="36">
        <f t="shared" si="53"/>
        <v>434.53112843389425</v>
      </c>
    </row>
    <row r="1417" spans="2:7" hidden="1" x14ac:dyDescent="0.3">
      <c r="B1417" s="3">
        <v>1411</v>
      </c>
      <c r="C1417" s="64">
        <v>175221639</v>
      </c>
      <c r="D1417" s="48">
        <v>285327</v>
      </c>
      <c r="E1417" s="38">
        <f t="shared" si="52"/>
        <v>13.18943281098322</v>
      </c>
      <c r="F1417" s="36">
        <f>SUM(E$7:E1417)</f>
        <v>8703.8120014888682</v>
      </c>
      <c r="G1417" s="36">
        <f t="shared" si="53"/>
        <v>435.19060007444341</v>
      </c>
    </row>
    <row r="1418" spans="2:7" hidden="1" x14ac:dyDescent="0.3">
      <c r="B1418" s="3">
        <v>1412</v>
      </c>
      <c r="C1418" s="64">
        <v>175507247</v>
      </c>
      <c r="D1418" s="48">
        <v>285608</v>
      </c>
      <c r="E1418" s="38">
        <f t="shared" si="52"/>
        <v>13.202422225303934</v>
      </c>
      <c r="F1418" s="36">
        <f>SUM(E$7:E1418)</f>
        <v>8717.0144237141722</v>
      </c>
      <c r="G1418" s="36">
        <f t="shared" si="53"/>
        <v>435.85072118570861</v>
      </c>
    </row>
    <row r="1419" spans="2:7" hidden="1" x14ac:dyDescent="0.3">
      <c r="B1419" s="3">
        <v>1413</v>
      </c>
      <c r="C1419" s="64">
        <v>175793136</v>
      </c>
      <c r="D1419" s="48">
        <v>285889</v>
      </c>
      <c r="E1419" s="38">
        <f t="shared" si="52"/>
        <v>13.215411639624648</v>
      </c>
      <c r="F1419" s="36">
        <f>SUM(E$7:E1419)</f>
        <v>8730.2298353537972</v>
      </c>
      <c r="G1419" s="36">
        <f t="shared" si="53"/>
        <v>436.5114917676899</v>
      </c>
    </row>
    <row r="1420" spans="2:7" hidden="1" x14ac:dyDescent="0.3">
      <c r="B1420" s="3">
        <v>1414</v>
      </c>
      <c r="C1420" s="64">
        <v>176079307</v>
      </c>
      <c r="D1420" s="48">
        <v>286171</v>
      </c>
      <c r="E1420" s="38">
        <f t="shared" si="52"/>
        <v>13.2284472796191</v>
      </c>
      <c r="F1420" s="36">
        <f>SUM(E$7:E1420)</f>
        <v>8743.4582826334154</v>
      </c>
      <c r="G1420" s="36">
        <f t="shared" si="53"/>
        <v>437.17291413167072</v>
      </c>
    </row>
    <row r="1421" spans="2:7" hidden="1" x14ac:dyDescent="0.3">
      <c r="B1421" s="3">
        <v>1415</v>
      </c>
      <c r="C1421" s="64">
        <v>176365760</v>
      </c>
      <c r="D1421" s="48">
        <v>286453</v>
      </c>
      <c r="E1421" s="38">
        <f t="shared" si="52"/>
        <v>13.241482919613553</v>
      </c>
      <c r="F1421" s="36">
        <f>SUM(E$7:E1421)</f>
        <v>8756.6997655530286</v>
      </c>
      <c r="G1421" s="36">
        <f t="shared" si="53"/>
        <v>437.83498827765141</v>
      </c>
    </row>
    <row r="1422" spans="2:7" hidden="1" x14ac:dyDescent="0.3">
      <c r="B1422" s="3">
        <v>1416</v>
      </c>
      <c r="C1422" s="64">
        <v>176652494</v>
      </c>
      <c r="D1422" s="48">
        <v>286734</v>
      </c>
      <c r="E1422" s="38">
        <f t="shared" si="52"/>
        <v>13.254472333934267</v>
      </c>
      <c r="F1422" s="36">
        <f>SUM(E$7:E1422)</f>
        <v>8769.9542378869628</v>
      </c>
      <c r="G1422" s="36">
        <f t="shared" si="53"/>
        <v>438.49771189434813</v>
      </c>
    </row>
    <row r="1423" spans="2:7" hidden="1" x14ac:dyDescent="0.3">
      <c r="B1423" s="3">
        <v>1417</v>
      </c>
      <c r="C1423" s="64">
        <v>176939510</v>
      </c>
      <c r="D1423" s="48">
        <v>287016</v>
      </c>
      <c r="E1423" s="38">
        <f t="shared" si="52"/>
        <v>13.267507973928719</v>
      </c>
      <c r="F1423" s="36">
        <f>SUM(E$7:E1423)</f>
        <v>8783.221745860892</v>
      </c>
      <c r="G1423" s="36">
        <f t="shared" si="53"/>
        <v>439.1610872930446</v>
      </c>
    </row>
    <row r="1424" spans="2:7" hidden="1" x14ac:dyDescent="0.3">
      <c r="B1424" s="3">
        <v>1418</v>
      </c>
      <c r="C1424" s="64">
        <v>177226808</v>
      </c>
      <c r="D1424" s="48">
        <v>287298</v>
      </c>
      <c r="E1424" s="38">
        <f t="shared" si="52"/>
        <v>13.280543613923173</v>
      </c>
      <c r="F1424" s="36">
        <f>SUM(E$7:E1424)</f>
        <v>8796.5022894748145</v>
      </c>
      <c r="G1424" s="36">
        <f t="shared" si="53"/>
        <v>439.82511447374071</v>
      </c>
    </row>
    <row r="1425" spans="2:7" hidden="1" x14ac:dyDescent="0.3">
      <c r="B1425" s="3">
        <v>1419</v>
      </c>
      <c r="C1425" s="64">
        <v>177514388</v>
      </c>
      <c r="D1425" s="48">
        <v>287580</v>
      </c>
      <c r="E1425" s="38">
        <f t="shared" si="52"/>
        <v>13.293579253917626</v>
      </c>
      <c r="F1425" s="36">
        <f>SUM(E$7:E1425)</f>
        <v>8809.7958687287319</v>
      </c>
      <c r="G1425" s="36">
        <f t="shared" si="53"/>
        <v>440.48979343643657</v>
      </c>
    </row>
    <row r="1426" spans="2:7" hidden="1" x14ac:dyDescent="0.3">
      <c r="B1426" s="3">
        <v>1420</v>
      </c>
      <c r="C1426" s="64">
        <v>177802250</v>
      </c>
      <c r="D1426" s="48">
        <v>287862</v>
      </c>
      <c r="E1426" s="38">
        <f t="shared" si="52"/>
        <v>13.306614893912078</v>
      </c>
      <c r="F1426" s="36">
        <f>SUM(E$7:E1426)</f>
        <v>8823.1024836226443</v>
      </c>
      <c r="G1426" s="36">
        <f t="shared" si="53"/>
        <v>441.15512418113218</v>
      </c>
    </row>
    <row r="1427" spans="2:7" hidden="1" x14ac:dyDescent="0.3">
      <c r="B1427" s="3">
        <v>1421</v>
      </c>
      <c r="C1427" s="64">
        <v>178090395</v>
      </c>
      <c r="D1427" s="48">
        <v>288145</v>
      </c>
      <c r="E1427" s="38">
        <f t="shared" si="52"/>
        <v>13.319696759580271</v>
      </c>
      <c r="F1427" s="36">
        <f>SUM(E$7:E1427)</f>
        <v>8836.4221803822238</v>
      </c>
      <c r="G1427" s="36">
        <f t="shared" si="53"/>
        <v>441.82110901911119</v>
      </c>
    </row>
    <row r="1428" spans="2:7" hidden="1" x14ac:dyDescent="0.3">
      <c r="B1428" s="3">
        <v>1422</v>
      </c>
      <c r="C1428" s="64">
        <v>178378822</v>
      </c>
      <c r="D1428" s="48">
        <v>288427</v>
      </c>
      <c r="E1428" s="38">
        <f t="shared" si="52"/>
        <v>13.332732399574724</v>
      </c>
      <c r="F1428" s="36">
        <f>SUM(E$7:E1428)</f>
        <v>8849.7549127817983</v>
      </c>
      <c r="G1428" s="36">
        <f t="shared" si="53"/>
        <v>442.48774563908995</v>
      </c>
    </row>
    <row r="1429" spans="2:7" hidden="1" x14ac:dyDescent="0.3">
      <c r="B1429" s="3">
        <v>1423</v>
      </c>
      <c r="C1429" s="64">
        <v>178667532</v>
      </c>
      <c r="D1429" s="48">
        <v>288710</v>
      </c>
      <c r="E1429" s="38">
        <f t="shared" si="52"/>
        <v>13.345814265242916</v>
      </c>
      <c r="F1429" s="36">
        <f>SUM(E$7:E1429)</f>
        <v>8863.1007270470418</v>
      </c>
      <c r="G1429" s="36">
        <f t="shared" si="53"/>
        <v>443.15503635235211</v>
      </c>
    </row>
    <row r="1430" spans="2:7" hidden="1" x14ac:dyDescent="0.3">
      <c r="B1430" s="3">
        <v>1424</v>
      </c>
      <c r="C1430" s="64">
        <v>178956524</v>
      </c>
      <c r="D1430" s="48">
        <v>288992</v>
      </c>
      <c r="E1430" s="38">
        <f t="shared" si="52"/>
        <v>13.358849905237369</v>
      </c>
      <c r="F1430" s="36">
        <f>SUM(E$7:E1430)</f>
        <v>8876.4595769522784</v>
      </c>
      <c r="G1430" s="36">
        <f t="shared" si="53"/>
        <v>443.82297884761391</v>
      </c>
    </row>
    <row r="1431" spans="2:7" hidden="1" x14ac:dyDescent="0.3">
      <c r="B1431" s="3">
        <v>1425</v>
      </c>
      <c r="C1431" s="64">
        <v>179245799</v>
      </c>
      <c r="D1431" s="48">
        <v>289275</v>
      </c>
      <c r="E1431" s="38">
        <f t="shared" si="52"/>
        <v>13.371931770905562</v>
      </c>
      <c r="F1431" s="36">
        <f>SUM(E$7:E1431)</f>
        <v>8889.831508723184</v>
      </c>
      <c r="G1431" s="36">
        <f t="shared" si="53"/>
        <v>444.49157543615917</v>
      </c>
    </row>
    <row r="1432" spans="2:7" hidden="1" x14ac:dyDescent="0.3">
      <c r="B1432" s="3">
        <v>1426</v>
      </c>
      <c r="C1432" s="64">
        <v>179535357</v>
      </c>
      <c r="D1432" s="48">
        <v>289558</v>
      </c>
      <c r="E1432" s="38">
        <f t="shared" si="52"/>
        <v>13.385013636573753</v>
      </c>
      <c r="F1432" s="36">
        <f>SUM(E$7:E1432)</f>
        <v>8903.2165223597585</v>
      </c>
      <c r="G1432" s="36">
        <f t="shared" si="53"/>
        <v>445.16082611798794</v>
      </c>
    </row>
    <row r="1433" spans="2:7" hidden="1" x14ac:dyDescent="0.3">
      <c r="B1433" s="3">
        <v>1427</v>
      </c>
      <c r="C1433" s="64">
        <v>179825198</v>
      </c>
      <c r="D1433" s="48">
        <v>289841</v>
      </c>
      <c r="E1433" s="38">
        <f t="shared" si="52"/>
        <v>13.398095502241945</v>
      </c>
      <c r="F1433" s="36">
        <f>SUM(E$7:E1433)</f>
        <v>8916.6146178620002</v>
      </c>
      <c r="G1433" s="36">
        <f t="shared" si="53"/>
        <v>445.8307308931</v>
      </c>
    </row>
    <row r="1434" spans="2:7" hidden="1" x14ac:dyDescent="0.3">
      <c r="B1434" s="3">
        <v>1428</v>
      </c>
      <c r="C1434" s="64">
        <v>180115322</v>
      </c>
      <c r="D1434" s="48">
        <v>290124</v>
      </c>
      <c r="E1434" s="38">
        <f t="shared" si="52"/>
        <v>13.411177367910136</v>
      </c>
      <c r="F1434" s="36">
        <f>SUM(E$7:E1434)</f>
        <v>8930.0257952299107</v>
      </c>
      <c r="G1434" s="36">
        <f t="shared" si="53"/>
        <v>446.50128976149551</v>
      </c>
    </row>
    <row r="1435" spans="2:7" hidden="1" x14ac:dyDescent="0.3">
      <c r="B1435" s="3">
        <v>1429</v>
      </c>
      <c r="C1435" s="64">
        <v>180405729</v>
      </c>
      <c r="D1435" s="48">
        <v>290407</v>
      </c>
      <c r="E1435" s="38">
        <f t="shared" si="52"/>
        <v>13.424259233578329</v>
      </c>
      <c r="F1435" s="36">
        <f>SUM(E$7:E1435)</f>
        <v>8943.4500544634884</v>
      </c>
      <c r="G1435" s="36">
        <f t="shared" si="53"/>
        <v>447.17250272317443</v>
      </c>
    </row>
    <row r="1436" spans="2:7" hidden="1" x14ac:dyDescent="0.3">
      <c r="B1436" s="3">
        <v>1430</v>
      </c>
      <c r="C1436" s="64">
        <v>180696419</v>
      </c>
      <c r="D1436" s="48">
        <v>290690</v>
      </c>
      <c r="E1436" s="38">
        <f t="shared" si="52"/>
        <v>13.437341099246522</v>
      </c>
      <c r="F1436" s="36">
        <f>SUM(E$7:E1436)</f>
        <v>8956.887395562735</v>
      </c>
      <c r="G1436" s="36">
        <f t="shared" si="53"/>
        <v>447.84436977813675</v>
      </c>
    </row>
    <row r="1437" spans="2:7" hidden="1" x14ac:dyDescent="0.3">
      <c r="B1437" s="3">
        <v>1431</v>
      </c>
      <c r="C1437" s="64">
        <v>180987393</v>
      </c>
      <c r="D1437" s="48">
        <v>290974</v>
      </c>
      <c r="E1437" s="38">
        <f t="shared" si="52"/>
        <v>13.450469190588453</v>
      </c>
      <c r="F1437" s="36">
        <f>SUM(E$7:E1437)</f>
        <v>8970.3378647533227</v>
      </c>
      <c r="G1437" s="36">
        <f t="shared" si="53"/>
        <v>448.51689323766612</v>
      </c>
    </row>
    <row r="1438" spans="2:7" hidden="1" x14ac:dyDescent="0.3">
      <c r="B1438" s="3">
        <v>1432</v>
      </c>
      <c r="C1438" s="64">
        <v>181278650</v>
      </c>
      <c r="D1438" s="48">
        <v>291257</v>
      </c>
      <c r="E1438" s="38">
        <f t="shared" si="52"/>
        <v>13.463551056256645</v>
      </c>
      <c r="F1438" s="36">
        <f>SUM(E$7:E1438)</f>
        <v>8983.8014158095793</v>
      </c>
      <c r="G1438" s="36">
        <f t="shared" si="53"/>
        <v>449.19007079047896</v>
      </c>
    </row>
    <row r="1439" spans="2:7" hidden="1" x14ac:dyDescent="0.3">
      <c r="B1439" s="3">
        <v>1433</v>
      </c>
      <c r="C1439" s="64">
        <v>181570191</v>
      </c>
      <c r="D1439" s="48">
        <v>291541</v>
      </c>
      <c r="E1439" s="38">
        <f t="shared" si="52"/>
        <v>13.476679147598576</v>
      </c>
      <c r="F1439" s="36">
        <f>SUM(E$7:E1439)</f>
        <v>8997.278094957177</v>
      </c>
      <c r="G1439" s="36">
        <f t="shared" si="53"/>
        <v>449.86390474785884</v>
      </c>
    </row>
    <row r="1440" spans="2:7" hidden="1" x14ac:dyDescent="0.3">
      <c r="B1440" s="3">
        <v>1434</v>
      </c>
      <c r="C1440" s="64">
        <v>181862016</v>
      </c>
      <c r="D1440" s="48">
        <v>291825</v>
      </c>
      <c r="E1440" s="38">
        <f t="shared" si="52"/>
        <v>13.489807238940507</v>
      </c>
      <c r="F1440" s="36">
        <f>SUM(E$7:E1440)</f>
        <v>9010.7679021961176</v>
      </c>
      <c r="G1440" s="36">
        <f t="shared" si="53"/>
        <v>450.53839510980589</v>
      </c>
    </row>
    <row r="1441" spans="2:7" hidden="1" x14ac:dyDescent="0.3">
      <c r="B1441" s="3">
        <v>1435</v>
      </c>
      <c r="C1441" s="64">
        <v>182154125</v>
      </c>
      <c r="D1441" s="48">
        <v>292109</v>
      </c>
      <c r="E1441" s="38">
        <f t="shared" si="52"/>
        <v>13.502935330282439</v>
      </c>
      <c r="F1441" s="36">
        <f>SUM(E$7:E1441)</f>
        <v>9024.2708375263992</v>
      </c>
      <c r="G1441" s="36">
        <f t="shared" si="53"/>
        <v>451.21354187631994</v>
      </c>
    </row>
    <row r="1442" spans="2:7" hidden="1" x14ac:dyDescent="0.3">
      <c r="B1442" s="3">
        <v>1436</v>
      </c>
      <c r="C1442" s="64">
        <v>182446518</v>
      </c>
      <c r="D1442" s="48">
        <v>292393</v>
      </c>
      <c r="E1442" s="38">
        <f t="shared" si="52"/>
        <v>13.51606342162437</v>
      </c>
      <c r="F1442" s="36">
        <f>SUM(E$7:E1442)</f>
        <v>9037.7869009480237</v>
      </c>
      <c r="G1442" s="36">
        <f t="shared" si="53"/>
        <v>451.88934504740121</v>
      </c>
    </row>
    <row r="1443" spans="2:7" hidden="1" x14ac:dyDescent="0.3">
      <c r="B1443" s="3">
        <v>1437</v>
      </c>
      <c r="C1443" s="64">
        <v>182739195</v>
      </c>
      <c r="D1443" s="48">
        <v>292677</v>
      </c>
      <c r="E1443" s="38">
        <f t="shared" si="52"/>
        <v>13.529191512966301</v>
      </c>
      <c r="F1443" s="36">
        <f>SUM(E$7:E1443)</f>
        <v>9051.3160924609892</v>
      </c>
      <c r="G1443" s="36">
        <f t="shared" si="53"/>
        <v>452.56580462304947</v>
      </c>
    </row>
    <row r="1444" spans="2:7" hidden="1" x14ac:dyDescent="0.3">
      <c r="B1444" s="3">
        <v>1438</v>
      </c>
      <c r="C1444" s="64">
        <v>183032156</v>
      </c>
      <c r="D1444" s="48">
        <v>292961</v>
      </c>
      <c r="E1444" s="38">
        <f t="shared" si="52"/>
        <v>13.542319604308233</v>
      </c>
      <c r="F1444" s="36">
        <f>SUM(E$7:E1444)</f>
        <v>9064.8584120652977</v>
      </c>
      <c r="G1444" s="36">
        <f t="shared" si="53"/>
        <v>453.24292060326485</v>
      </c>
    </row>
    <row r="1445" spans="2:7" hidden="1" x14ac:dyDescent="0.3">
      <c r="B1445" s="3">
        <v>1439</v>
      </c>
      <c r="C1445" s="64">
        <v>183325401</v>
      </c>
      <c r="D1445" s="48">
        <v>293245</v>
      </c>
      <c r="E1445" s="38">
        <f t="shared" si="52"/>
        <v>13.555447695650164</v>
      </c>
      <c r="F1445" s="36">
        <f>SUM(E$7:E1445)</f>
        <v>9078.4138597609472</v>
      </c>
      <c r="G1445" s="36">
        <f t="shared" si="53"/>
        <v>453.92069298804734</v>
      </c>
    </row>
    <row r="1446" spans="2:7" hidden="1" x14ac:dyDescent="0.3">
      <c r="B1446" s="3">
        <v>1440</v>
      </c>
      <c r="C1446" s="64">
        <v>183618931</v>
      </c>
      <c r="D1446" s="48">
        <v>293530</v>
      </c>
      <c r="E1446" s="38">
        <f t="shared" si="52"/>
        <v>13.568622012665834</v>
      </c>
      <c r="F1446" s="36">
        <f>SUM(E$7:E1446)</f>
        <v>9091.9824817736135</v>
      </c>
      <c r="G1446" s="36">
        <f t="shared" si="53"/>
        <v>454.59912408868064</v>
      </c>
    </row>
    <row r="1447" spans="2:7" hidden="1" x14ac:dyDescent="0.3">
      <c r="B1447" s="3">
        <v>1441</v>
      </c>
      <c r="C1447" s="64">
        <v>183912745</v>
      </c>
      <c r="D1447" s="48">
        <v>293814</v>
      </c>
      <c r="E1447" s="38">
        <f t="shared" si="52"/>
        <v>13.581750104007766</v>
      </c>
      <c r="F1447" s="36">
        <f>SUM(E$7:E1447)</f>
        <v>9105.5642318776208</v>
      </c>
      <c r="G1447" s="36">
        <f t="shared" si="53"/>
        <v>455.27821159388105</v>
      </c>
    </row>
    <row r="1448" spans="2:7" hidden="1" x14ac:dyDescent="0.3">
      <c r="B1448" s="3">
        <v>1442</v>
      </c>
      <c r="C1448" s="64">
        <v>184206844</v>
      </c>
      <c r="D1448" s="48">
        <v>294099</v>
      </c>
      <c r="E1448" s="38">
        <f t="shared" si="52"/>
        <v>13.594924421023437</v>
      </c>
      <c r="F1448" s="36">
        <f>SUM(E$7:E1448)</f>
        <v>9119.159156298645</v>
      </c>
      <c r="G1448" s="36">
        <f t="shared" si="53"/>
        <v>455.95795781493223</v>
      </c>
    </row>
    <row r="1449" spans="2:7" hidden="1" x14ac:dyDescent="0.3">
      <c r="B1449" s="3">
        <v>1443</v>
      </c>
      <c r="C1449" s="64">
        <v>184501228</v>
      </c>
      <c r="D1449" s="48">
        <v>294384</v>
      </c>
      <c r="E1449" s="38">
        <f t="shared" si="52"/>
        <v>13.608098738039107</v>
      </c>
      <c r="F1449" s="36">
        <f>SUM(E$7:E1449)</f>
        <v>9132.7672550366842</v>
      </c>
      <c r="G1449" s="36">
        <f t="shared" si="53"/>
        <v>456.63836275183422</v>
      </c>
    </row>
    <row r="1450" spans="2:7" hidden="1" x14ac:dyDescent="0.3">
      <c r="B1450" s="3">
        <v>1444</v>
      </c>
      <c r="C1450" s="64">
        <v>184795896</v>
      </c>
      <c r="D1450" s="48">
        <v>294668</v>
      </c>
      <c r="E1450" s="38">
        <f t="shared" si="52"/>
        <v>13.621226829381039</v>
      </c>
      <c r="F1450" s="36">
        <f>SUM(E$7:E1450)</f>
        <v>9146.3884818660645</v>
      </c>
      <c r="G1450" s="36">
        <f t="shared" si="53"/>
        <v>457.31942409330321</v>
      </c>
    </row>
    <row r="1451" spans="2:7" hidden="1" x14ac:dyDescent="0.3">
      <c r="B1451" s="3">
        <v>1445</v>
      </c>
      <c r="C1451" s="64">
        <v>185090849</v>
      </c>
      <c r="D1451" s="48">
        <v>294953</v>
      </c>
      <c r="E1451" s="38">
        <f t="shared" si="52"/>
        <v>13.634401146396709</v>
      </c>
      <c r="F1451" s="36">
        <f>SUM(E$7:E1451)</f>
        <v>9160.0228830124615</v>
      </c>
      <c r="G1451" s="36">
        <f t="shared" si="53"/>
        <v>458.00114415062308</v>
      </c>
    </row>
    <row r="1452" spans="2:7" hidden="1" x14ac:dyDescent="0.3">
      <c r="B1452" s="3">
        <v>1446</v>
      </c>
      <c r="C1452" s="64">
        <v>185386088</v>
      </c>
      <c r="D1452" s="48">
        <v>295239</v>
      </c>
      <c r="E1452" s="38">
        <f t="shared" si="52"/>
        <v>13.647621689086119</v>
      </c>
      <c r="F1452" s="36">
        <f>SUM(E$7:E1452)</f>
        <v>9173.6705047015475</v>
      </c>
      <c r="G1452" s="36">
        <f t="shared" si="53"/>
        <v>458.68352523507735</v>
      </c>
    </row>
    <row r="1453" spans="2:7" hidden="1" x14ac:dyDescent="0.3">
      <c r="B1453" s="3">
        <v>1447</v>
      </c>
      <c r="C1453" s="64">
        <v>185681612</v>
      </c>
      <c r="D1453" s="48">
        <v>295524</v>
      </c>
      <c r="E1453" s="38">
        <f t="shared" si="52"/>
        <v>13.660796006101789</v>
      </c>
      <c r="F1453" s="36">
        <f>SUM(E$7:E1453)</f>
        <v>9187.3313007076486</v>
      </c>
      <c r="G1453" s="36">
        <f t="shared" si="53"/>
        <v>459.36656503538245</v>
      </c>
    </row>
    <row r="1454" spans="2:7" hidden="1" x14ac:dyDescent="0.3">
      <c r="B1454" s="3">
        <v>1448</v>
      </c>
      <c r="C1454" s="64">
        <v>185977421</v>
      </c>
      <c r="D1454" s="48">
        <v>295809</v>
      </c>
      <c r="E1454" s="38">
        <f t="shared" si="52"/>
        <v>13.673970323117459</v>
      </c>
      <c r="F1454" s="36">
        <f>SUM(E$7:E1454)</f>
        <v>9201.0052710307664</v>
      </c>
      <c r="G1454" s="36">
        <f t="shared" si="53"/>
        <v>460.05026355153831</v>
      </c>
    </row>
    <row r="1455" spans="2:7" hidden="1" x14ac:dyDescent="0.3">
      <c r="B1455" s="3">
        <v>1449</v>
      </c>
      <c r="C1455" s="64">
        <v>186273515</v>
      </c>
      <c r="D1455" s="48">
        <v>296094</v>
      </c>
      <c r="E1455" s="38">
        <f t="shared" si="52"/>
        <v>13.68714464013313</v>
      </c>
      <c r="F1455" s="36">
        <f>SUM(E$7:E1455)</f>
        <v>9214.6924156708992</v>
      </c>
      <c r="G1455" s="36">
        <f t="shared" si="53"/>
        <v>460.73462078354498</v>
      </c>
    </row>
    <row r="1456" spans="2:7" hidden="1" x14ac:dyDescent="0.3">
      <c r="B1456" s="3">
        <v>1450</v>
      </c>
      <c r="C1456" s="64">
        <v>186569895</v>
      </c>
      <c r="D1456" s="48">
        <v>296380</v>
      </c>
      <c r="E1456" s="38">
        <f t="shared" si="52"/>
        <v>13.700365182822539</v>
      </c>
      <c r="F1456" s="36">
        <f>SUM(E$7:E1456)</f>
        <v>9228.392780853721</v>
      </c>
      <c r="G1456" s="36">
        <f t="shared" si="53"/>
        <v>461.41963904268607</v>
      </c>
    </row>
    <row r="1457" spans="2:7" hidden="1" x14ac:dyDescent="0.3">
      <c r="B1457" s="3">
        <v>1451</v>
      </c>
      <c r="C1457" s="64">
        <v>186866561</v>
      </c>
      <c r="D1457" s="48">
        <v>296666</v>
      </c>
      <c r="E1457" s="38">
        <f t="shared" si="52"/>
        <v>13.713585725511949</v>
      </c>
      <c r="F1457" s="36">
        <f>SUM(E$7:E1457)</f>
        <v>9242.1063665792335</v>
      </c>
      <c r="G1457" s="36">
        <f t="shared" si="53"/>
        <v>462.10531832896163</v>
      </c>
    </row>
    <row r="1458" spans="2:7" hidden="1" x14ac:dyDescent="0.3">
      <c r="B1458" s="3">
        <v>1452</v>
      </c>
      <c r="C1458" s="64">
        <v>187163512</v>
      </c>
      <c r="D1458" s="48">
        <v>296951</v>
      </c>
      <c r="E1458" s="38">
        <f t="shared" si="52"/>
        <v>13.726760042527619</v>
      </c>
      <c r="F1458" s="36">
        <f>SUM(E$7:E1458)</f>
        <v>9255.833126621761</v>
      </c>
      <c r="G1458" s="36">
        <f t="shared" si="53"/>
        <v>462.79165633108801</v>
      </c>
    </row>
    <row r="1459" spans="2:7" hidden="1" x14ac:dyDescent="0.3">
      <c r="B1459" s="3">
        <v>1453</v>
      </c>
      <c r="C1459" s="64">
        <v>187460749</v>
      </c>
      <c r="D1459" s="48">
        <v>297237</v>
      </c>
      <c r="E1459" s="38">
        <f t="shared" si="52"/>
        <v>13.73998058521703</v>
      </c>
      <c r="F1459" s="36">
        <f>SUM(E$7:E1459)</f>
        <v>9269.5731072069775</v>
      </c>
      <c r="G1459" s="36">
        <f t="shared" si="53"/>
        <v>463.47865536034885</v>
      </c>
    </row>
    <row r="1460" spans="2:7" hidden="1" x14ac:dyDescent="0.3">
      <c r="B1460" s="3">
        <v>1454</v>
      </c>
      <c r="C1460" s="64">
        <v>187758272</v>
      </c>
      <c r="D1460" s="48">
        <v>297523</v>
      </c>
      <c r="E1460" s="38">
        <f t="shared" si="52"/>
        <v>13.75320112790644</v>
      </c>
      <c r="F1460" s="36">
        <f>SUM(E$7:E1460)</f>
        <v>9283.3263083348847</v>
      </c>
      <c r="G1460" s="36">
        <f t="shared" si="53"/>
        <v>464.16631541674428</v>
      </c>
    </row>
    <row r="1461" spans="2:7" hidden="1" x14ac:dyDescent="0.3">
      <c r="B1461" s="3">
        <v>1455</v>
      </c>
      <c r="C1461" s="64">
        <v>188056081</v>
      </c>
      <c r="D1461" s="48">
        <v>297809</v>
      </c>
      <c r="E1461" s="38">
        <f t="shared" si="52"/>
        <v>13.766421670595848</v>
      </c>
      <c r="F1461" s="36">
        <f>SUM(E$7:E1461)</f>
        <v>9297.0927300054809</v>
      </c>
      <c r="G1461" s="36">
        <f t="shared" si="53"/>
        <v>464.85463650027407</v>
      </c>
    </row>
    <row r="1462" spans="2:7" hidden="1" x14ac:dyDescent="0.3">
      <c r="B1462" s="3">
        <v>1456</v>
      </c>
      <c r="C1462" s="64">
        <v>188354177</v>
      </c>
      <c r="D1462" s="48">
        <v>298096</v>
      </c>
      <c r="E1462" s="38">
        <f t="shared" si="52"/>
        <v>13.779688438958997</v>
      </c>
      <c r="F1462" s="36">
        <f>SUM(E$7:E1462)</f>
        <v>9310.87241844444</v>
      </c>
      <c r="G1462" s="36">
        <f t="shared" si="53"/>
        <v>465.54362092222198</v>
      </c>
    </row>
    <row r="1463" spans="2:7" hidden="1" x14ac:dyDescent="0.3">
      <c r="B1463" s="3">
        <v>1457</v>
      </c>
      <c r="C1463" s="64">
        <v>188652559</v>
      </c>
      <c r="D1463" s="48">
        <v>298382</v>
      </c>
      <c r="E1463" s="38">
        <f t="shared" si="52"/>
        <v>13.792908981648408</v>
      </c>
      <c r="F1463" s="36">
        <f>SUM(E$7:E1463)</f>
        <v>9324.665327426088</v>
      </c>
      <c r="G1463" s="36">
        <f t="shared" si="53"/>
        <v>466.23326637130441</v>
      </c>
    </row>
    <row r="1464" spans="2:7" hidden="1" x14ac:dyDescent="0.3">
      <c r="B1464" s="3">
        <v>1458</v>
      </c>
      <c r="C1464" s="64">
        <v>188951227</v>
      </c>
      <c r="D1464" s="48">
        <v>298668</v>
      </c>
      <c r="E1464" s="38">
        <f t="shared" si="52"/>
        <v>13.806129524337818</v>
      </c>
      <c r="F1464" s="36">
        <f>SUM(E$7:E1464)</f>
        <v>9338.4714569504249</v>
      </c>
      <c r="G1464" s="36">
        <f t="shared" si="53"/>
        <v>466.92357284752126</v>
      </c>
    </row>
    <row r="1465" spans="2:7" hidden="1" x14ac:dyDescent="0.3">
      <c r="B1465" s="3">
        <v>1459</v>
      </c>
      <c r="C1465" s="64">
        <v>189250182</v>
      </c>
      <c r="D1465" s="48">
        <v>298955</v>
      </c>
      <c r="E1465" s="38">
        <f t="shared" si="52"/>
        <v>13.819396292700967</v>
      </c>
      <c r="F1465" s="36">
        <f>SUM(E$7:E1465)</f>
        <v>9352.2908532431265</v>
      </c>
      <c r="G1465" s="36">
        <f t="shared" si="53"/>
        <v>467.61454266215628</v>
      </c>
    </row>
    <row r="1466" spans="2:7" hidden="1" x14ac:dyDescent="0.3">
      <c r="B1466" s="3">
        <v>1460</v>
      </c>
      <c r="C1466" s="64">
        <v>189549424</v>
      </c>
      <c r="D1466" s="48">
        <v>299242</v>
      </c>
      <c r="E1466" s="38">
        <f t="shared" si="52"/>
        <v>13.832663061064116</v>
      </c>
      <c r="F1466" s="36">
        <f>SUM(E$7:E1466)</f>
        <v>9366.1235163041911</v>
      </c>
      <c r="G1466" s="36">
        <f t="shared" si="53"/>
        <v>468.30617581520954</v>
      </c>
    </row>
    <row r="1467" spans="2:7" hidden="1" x14ac:dyDescent="0.3">
      <c r="B1467" s="3">
        <v>1461</v>
      </c>
      <c r="C1467" s="64">
        <v>189848952</v>
      </c>
      <c r="D1467" s="48">
        <v>299528</v>
      </c>
      <c r="E1467" s="38">
        <f t="shared" si="52"/>
        <v>13.845883603753524</v>
      </c>
      <c r="F1467" s="36">
        <f>SUM(E$7:E1467)</f>
        <v>9379.9693999079445</v>
      </c>
      <c r="G1467" s="36">
        <f t="shared" si="53"/>
        <v>468.99846999539727</v>
      </c>
    </row>
    <row r="1468" spans="2:7" hidden="1" x14ac:dyDescent="0.3">
      <c r="B1468" s="3">
        <v>1462</v>
      </c>
      <c r="C1468" s="64">
        <v>190148767</v>
      </c>
      <c r="D1468" s="48">
        <v>299815</v>
      </c>
      <c r="E1468" s="38">
        <f t="shared" si="52"/>
        <v>13.859150372116673</v>
      </c>
      <c r="F1468" s="36">
        <f>SUM(E$7:E1468)</f>
        <v>9393.8285502800609</v>
      </c>
      <c r="G1468" s="36">
        <f t="shared" si="53"/>
        <v>469.69142751400307</v>
      </c>
    </row>
    <row r="1469" spans="2:7" hidden="1" x14ac:dyDescent="0.3">
      <c r="B1469" s="3">
        <v>1463</v>
      </c>
      <c r="C1469" s="64">
        <v>190448869</v>
      </c>
      <c r="D1469" s="48">
        <v>300102</v>
      </c>
      <c r="E1469" s="38">
        <f t="shared" si="52"/>
        <v>13.872417140479822</v>
      </c>
      <c r="F1469" s="36">
        <f>SUM(E$7:E1469)</f>
        <v>9407.7009674205401</v>
      </c>
      <c r="G1469" s="36">
        <f t="shared" si="53"/>
        <v>470.38504837102698</v>
      </c>
    </row>
    <row r="1470" spans="2:7" hidden="1" x14ac:dyDescent="0.3">
      <c r="B1470" s="3">
        <v>1464</v>
      </c>
      <c r="C1470" s="64">
        <v>190749258</v>
      </c>
      <c r="D1470" s="48">
        <v>300389</v>
      </c>
      <c r="E1470" s="38">
        <f t="shared" si="52"/>
        <v>13.885683908842971</v>
      </c>
      <c r="F1470" s="36">
        <f>SUM(E$7:E1470)</f>
        <v>9421.5866513293822</v>
      </c>
      <c r="G1470" s="36">
        <f t="shared" si="53"/>
        <v>471.07933256646908</v>
      </c>
    </row>
    <row r="1471" spans="2:7" hidden="1" x14ac:dyDescent="0.3">
      <c r="B1471" s="3">
        <v>1465</v>
      </c>
      <c r="C1471" s="64">
        <v>191049935</v>
      </c>
      <c r="D1471" s="48">
        <v>300677</v>
      </c>
      <c r="E1471" s="38">
        <f t="shared" si="52"/>
        <v>13.89899690287986</v>
      </c>
      <c r="F1471" s="36">
        <f>SUM(E$7:E1471)</f>
        <v>9435.485648232263</v>
      </c>
      <c r="G1471" s="36">
        <f t="shared" si="53"/>
        <v>471.77428241161317</v>
      </c>
    </row>
    <row r="1472" spans="2:7" hidden="1" x14ac:dyDescent="0.3">
      <c r="B1472" s="3">
        <v>1466</v>
      </c>
      <c r="C1472" s="64">
        <v>191350899</v>
      </c>
      <c r="D1472" s="48">
        <v>300964</v>
      </c>
      <c r="E1472" s="38">
        <f t="shared" si="52"/>
        <v>13.912263671243009</v>
      </c>
      <c r="F1472" s="36">
        <f>SUM(E$7:E1472)</f>
        <v>9449.3979119035066</v>
      </c>
      <c r="G1472" s="36">
        <f t="shared" si="53"/>
        <v>472.46989559517533</v>
      </c>
    </row>
    <row r="1473" spans="2:7" hidden="1" x14ac:dyDescent="0.3">
      <c r="B1473" s="3">
        <v>1467</v>
      </c>
      <c r="C1473" s="64">
        <v>191652150</v>
      </c>
      <c r="D1473" s="48">
        <v>301251</v>
      </c>
      <c r="E1473" s="38">
        <f t="shared" ref="E1473:E1506" si="54">D1473/($K$37+$O$109)</f>
        <v>13.925530439606158</v>
      </c>
      <c r="F1473" s="36">
        <f>SUM(E$7:E1473)</f>
        <v>9463.3234423431131</v>
      </c>
      <c r="G1473" s="36">
        <f t="shared" si="53"/>
        <v>473.16617211715567</v>
      </c>
    </row>
    <row r="1474" spans="2:7" hidden="1" x14ac:dyDescent="0.3">
      <c r="B1474" s="3">
        <v>1468</v>
      </c>
      <c r="C1474" s="64">
        <v>191953689</v>
      </c>
      <c r="D1474" s="48">
        <v>301539</v>
      </c>
      <c r="E1474" s="38">
        <f t="shared" si="54"/>
        <v>13.938843433643045</v>
      </c>
      <c r="F1474" s="36">
        <f>SUM(E$7:E1474)</f>
        <v>9477.2622857767565</v>
      </c>
      <c r="G1474" s="36">
        <f t="shared" si="53"/>
        <v>473.86311428883778</v>
      </c>
    </row>
    <row r="1475" spans="2:7" hidden="1" x14ac:dyDescent="0.3">
      <c r="B1475" s="3">
        <v>1469</v>
      </c>
      <c r="C1475" s="64">
        <v>192255516</v>
      </c>
      <c r="D1475" s="48">
        <v>301827</v>
      </c>
      <c r="E1475" s="38">
        <f t="shared" si="54"/>
        <v>13.952156427679933</v>
      </c>
      <c r="F1475" s="36">
        <f>SUM(E$7:E1475)</f>
        <v>9491.2144422044366</v>
      </c>
      <c r="G1475" s="36">
        <f t="shared" si="53"/>
        <v>474.56072211022183</v>
      </c>
    </row>
    <row r="1476" spans="2:7" hidden="1" x14ac:dyDescent="0.3">
      <c r="B1476" s="3">
        <v>1470</v>
      </c>
      <c r="C1476" s="64">
        <v>192557630</v>
      </c>
      <c r="D1476" s="48">
        <v>302114</v>
      </c>
      <c r="E1476" s="38">
        <f t="shared" si="54"/>
        <v>13.965423196043082</v>
      </c>
      <c r="F1476" s="36">
        <f>SUM(E$7:E1476)</f>
        <v>9505.1798654004797</v>
      </c>
      <c r="G1476" s="36">
        <f t="shared" si="53"/>
        <v>475.25899327002401</v>
      </c>
    </row>
    <row r="1477" spans="2:7" hidden="1" x14ac:dyDescent="0.3">
      <c r="B1477" s="3">
        <v>1471</v>
      </c>
      <c r="C1477" s="64">
        <v>192860032</v>
      </c>
      <c r="D1477" s="48">
        <v>302402</v>
      </c>
      <c r="E1477" s="38">
        <f t="shared" si="54"/>
        <v>13.978736190079971</v>
      </c>
      <c r="F1477" s="36">
        <f>SUM(E$7:E1477)</f>
        <v>9519.1586015905596</v>
      </c>
      <c r="G1477" s="36">
        <f t="shared" si="53"/>
        <v>475.95793007952801</v>
      </c>
    </row>
    <row r="1478" spans="2:7" hidden="1" x14ac:dyDescent="0.3">
      <c r="B1478" s="3">
        <v>1472</v>
      </c>
      <c r="C1478" s="64">
        <v>193162722</v>
      </c>
      <c r="D1478" s="48">
        <v>302690</v>
      </c>
      <c r="E1478" s="38">
        <f t="shared" si="54"/>
        <v>13.992049184116858</v>
      </c>
      <c r="F1478" s="36">
        <f>SUM(E$7:E1478)</f>
        <v>9533.1506507746763</v>
      </c>
      <c r="G1478" s="36">
        <f t="shared" si="53"/>
        <v>476.65753253873385</v>
      </c>
    </row>
    <row r="1479" spans="2:7" hidden="1" x14ac:dyDescent="0.3">
      <c r="B1479" s="3">
        <v>1473</v>
      </c>
      <c r="C1479" s="64">
        <v>193465700</v>
      </c>
      <c r="D1479" s="48">
        <v>302978</v>
      </c>
      <c r="E1479" s="38">
        <f t="shared" si="54"/>
        <v>14.005362178153746</v>
      </c>
      <c r="F1479" s="36">
        <f>SUM(E$7:E1479)</f>
        <v>9547.1560129528298</v>
      </c>
      <c r="G1479" s="36">
        <f t="shared" ref="G1479:G1542" si="55">F1479/B$3*5</f>
        <v>477.35780064764151</v>
      </c>
    </row>
    <row r="1480" spans="2:7" hidden="1" x14ac:dyDescent="0.3">
      <c r="B1480" s="3">
        <v>1474</v>
      </c>
      <c r="C1480" s="64">
        <v>193768967</v>
      </c>
      <c r="D1480" s="48">
        <v>303267</v>
      </c>
      <c r="E1480" s="38">
        <f t="shared" si="54"/>
        <v>14.018721397864374</v>
      </c>
      <c r="F1480" s="36">
        <f>SUM(E$7:E1480)</f>
        <v>9561.1747343506941</v>
      </c>
      <c r="G1480" s="36">
        <f t="shared" si="55"/>
        <v>478.05873671753466</v>
      </c>
    </row>
    <row r="1481" spans="2:7" hidden="1" x14ac:dyDescent="0.3">
      <c r="B1481" s="3">
        <v>1475</v>
      </c>
      <c r="C1481" s="64">
        <v>194072522</v>
      </c>
      <c r="D1481" s="48">
        <v>303555</v>
      </c>
      <c r="E1481" s="38">
        <f t="shared" si="54"/>
        <v>14.032034391901261</v>
      </c>
      <c r="F1481" s="36">
        <f>SUM(E$7:E1481)</f>
        <v>9575.2067687425952</v>
      </c>
      <c r="G1481" s="36">
        <f t="shared" si="55"/>
        <v>478.76033843712975</v>
      </c>
    </row>
    <row r="1482" spans="2:7" hidden="1" x14ac:dyDescent="0.3">
      <c r="B1482" s="3">
        <v>1476</v>
      </c>
      <c r="C1482" s="64">
        <v>194376365</v>
      </c>
      <c r="D1482" s="48">
        <v>303843</v>
      </c>
      <c r="E1482" s="38">
        <f t="shared" si="54"/>
        <v>14.04534738593815</v>
      </c>
      <c r="F1482" s="36">
        <f>SUM(E$7:E1482)</f>
        <v>9589.2521161285331</v>
      </c>
      <c r="G1482" s="36">
        <f t="shared" si="55"/>
        <v>479.46260580642667</v>
      </c>
    </row>
    <row r="1483" spans="2:7" hidden="1" x14ac:dyDescent="0.3">
      <c r="B1483" s="3">
        <v>1477</v>
      </c>
      <c r="C1483" s="64">
        <v>194680497</v>
      </c>
      <c r="D1483" s="48">
        <v>304132</v>
      </c>
      <c r="E1483" s="38">
        <f t="shared" si="54"/>
        <v>14.058706605648778</v>
      </c>
      <c r="F1483" s="36">
        <f>SUM(E$7:E1483)</f>
        <v>9603.3108227341818</v>
      </c>
      <c r="G1483" s="36">
        <f t="shared" si="55"/>
        <v>480.16554113670907</v>
      </c>
    </row>
    <row r="1484" spans="2:7" hidden="1" x14ac:dyDescent="0.3">
      <c r="B1484" s="3">
        <v>1478</v>
      </c>
      <c r="C1484" s="64">
        <v>194984918</v>
      </c>
      <c r="D1484" s="48">
        <v>304421</v>
      </c>
      <c r="E1484" s="38">
        <f t="shared" si="54"/>
        <v>14.072065825359404</v>
      </c>
      <c r="F1484" s="36">
        <f>SUM(E$7:E1484)</f>
        <v>9617.3828885595412</v>
      </c>
      <c r="G1484" s="36">
        <f t="shared" si="55"/>
        <v>480.86914442797706</v>
      </c>
    </row>
    <row r="1485" spans="2:7" hidden="1" x14ac:dyDescent="0.3">
      <c r="B1485" s="3">
        <v>1479</v>
      </c>
      <c r="C1485" s="64">
        <v>195289628</v>
      </c>
      <c r="D1485" s="48">
        <v>304710</v>
      </c>
      <c r="E1485" s="38">
        <f t="shared" si="54"/>
        <v>14.085425045070032</v>
      </c>
      <c r="F1485" s="36">
        <f>SUM(E$7:E1485)</f>
        <v>9631.4683136046115</v>
      </c>
      <c r="G1485" s="36">
        <f t="shared" si="55"/>
        <v>481.5734156802306</v>
      </c>
    </row>
    <row r="1486" spans="2:7" hidden="1" x14ac:dyDescent="0.3">
      <c r="B1486" s="3">
        <v>1480</v>
      </c>
      <c r="C1486" s="64">
        <v>195594626</v>
      </c>
      <c r="D1486" s="48">
        <v>304998</v>
      </c>
      <c r="E1486" s="38">
        <f t="shared" si="54"/>
        <v>14.098738039106919</v>
      </c>
      <c r="F1486" s="36">
        <f>SUM(E$7:E1486)</f>
        <v>9645.5670516437185</v>
      </c>
      <c r="G1486" s="36">
        <f t="shared" si="55"/>
        <v>482.2783525821859</v>
      </c>
    </row>
    <row r="1487" spans="2:7" hidden="1" x14ac:dyDescent="0.3">
      <c r="B1487" s="3">
        <v>1481</v>
      </c>
      <c r="C1487" s="64">
        <v>195899913</v>
      </c>
      <c r="D1487" s="48">
        <v>305287</v>
      </c>
      <c r="E1487" s="38">
        <f t="shared" si="54"/>
        <v>14.112097258817547</v>
      </c>
      <c r="F1487" s="36">
        <f>SUM(E$7:E1487)</f>
        <v>9659.6791489025363</v>
      </c>
      <c r="G1487" s="36">
        <f t="shared" si="55"/>
        <v>482.9839574451268</v>
      </c>
    </row>
    <row r="1488" spans="2:7" hidden="1" x14ac:dyDescent="0.3">
      <c r="B1488" s="3">
        <v>1482</v>
      </c>
      <c r="C1488" s="64">
        <v>196205490</v>
      </c>
      <c r="D1488" s="48">
        <v>305577</v>
      </c>
      <c r="E1488" s="38">
        <f t="shared" si="54"/>
        <v>14.125502704201914</v>
      </c>
      <c r="F1488" s="36">
        <f>SUM(E$7:E1488)</f>
        <v>9673.8046516067388</v>
      </c>
      <c r="G1488" s="36">
        <f t="shared" si="55"/>
        <v>483.6902325803369</v>
      </c>
    </row>
    <row r="1489" spans="2:7" hidden="1" x14ac:dyDescent="0.3">
      <c r="B1489" s="3">
        <v>1483</v>
      </c>
      <c r="C1489" s="64">
        <v>196511356</v>
      </c>
      <c r="D1489" s="48">
        <v>305866</v>
      </c>
      <c r="E1489" s="38">
        <f t="shared" si="54"/>
        <v>14.138861923912541</v>
      </c>
      <c r="F1489" s="36">
        <f>SUM(E$7:E1489)</f>
        <v>9687.9435135306521</v>
      </c>
      <c r="G1489" s="36">
        <f t="shared" si="55"/>
        <v>484.39717567653258</v>
      </c>
    </row>
    <row r="1490" spans="2:7" hidden="1" x14ac:dyDescent="0.3">
      <c r="B1490" s="3">
        <v>1484</v>
      </c>
      <c r="C1490" s="64">
        <v>196817511</v>
      </c>
      <c r="D1490" s="48">
        <v>306155</v>
      </c>
      <c r="E1490" s="38">
        <f t="shared" si="54"/>
        <v>14.152221143623168</v>
      </c>
      <c r="F1490" s="36">
        <f>SUM(E$7:E1490)</f>
        <v>9702.0957346742762</v>
      </c>
      <c r="G1490" s="36">
        <f t="shared" si="55"/>
        <v>485.10478673371381</v>
      </c>
    </row>
    <row r="1491" spans="2:7" hidden="1" x14ac:dyDescent="0.3">
      <c r="B1491" s="3">
        <v>1485</v>
      </c>
      <c r="C1491" s="64">
        <v>197123956</v>
      </c>
      <c r="D1491" s="48">
        <v>306445</v>
      </c>
      <c r="E1491" s="38">
        <f t="shared" si="54"/>
        <v>14.165626589007534</v>
      </c>
      <c r="F1491" s="36">
        <f>SUM(E$7:E1491)</f>
        <v>9716.2613612632831</v>
      </c>
      <c r="G1491" s="36">
        <f t="shared" si="55"/>
        <v>485.81306806316411</v>
      </c>
    </row>
    <row r="1492" spans="2:7" hidden="1" x14ac:dyDescent="0.3">
      <c r="B1492" s="3">
        <v>1486</v>
      </c>
      <c r="C1492" s="64">
        <v>197430690</v>
      </c>
      <c r="D1492" s="48">
        <v>306734</v>
      </c>
      <c r="E1492" s="38">
        <f t="shared" si="54"/>
        <v>14.178985808718162</v>
      </c>
      <c r="F1492" s="36">
        <f>SUM(E$7:E1492)</f>
        <v>9730.4403470720008</v>
      </c>
      <c r="G1492" s="36">
        <f t="shared" si="55"/>
        <v>486.52201735360001</v>
      </c>
    </row>
    <row r="1493" spans="2:7" hidden="1" x14ac:dyDescent="0.3">
      <c r="B1493" s="3">
        <v>1487</v>
      </c>
      <c r="C1493" s="64">
        <v>197737714</v>
      </c>
      <c r="D1493" s="48">
        <v>307024</v>
      </c>
      <c r="E1493" s="38">
        <f t="shared" si="54"/>
        <v>14.192391254102528</v>
      </c>
      <c r="F1493" s="36">
        <f>SUM(E$7:E1493)</f>
        <v>9744.6327383261032</v>
      </c>
      <c r="G1493" s="36">
        <f t="shared" si="55"/>
        <v>487.23163691630521</v>
      </c>
    </row>
    <row r="1494" spans="2:7" hidden="1" x14ac:dyDescent="0.3">
      <c r="B1494" s="3">
        <v>1488</v>
      </c>
      <c r="C1494" s="64">
        <v>198045028</v>
      </c>
      <c r="D1494" s="48">
        <v>307314</v>
      </c>
      <c r="E1494" s="38">
        <f t="shared" si="54"/>
        <v>14.205796699486894</v>
      </c>
      <c r="F1494" s="36">
        <f>SUM(E$7:E1494)</f>
        <v>9758.8385350255903</v>
      </c>
      <c r="G1494" s="36">
        <f t="shared" si="55"/>
        <v>487.94192675127954</v>
      </c>
    </row>
    <row r="1495" spans="2:7" hidden="1" x14ac:dyDescent="0.3">
      <c r="B1495" s="3">
        <v>1489</v>
      </c>
      <c r="C1495" s="64">
        <v>198352632</v>
      </c>
      <c r="D1495" s="48">
        <v>307604</v>
      </c>
      <c r="E1495" s="38">
        <f t="shared" si="54"/>
        <v>14.219202144871261</v>
      </c>
      <c r="F1495" s="36">
        <f>SUM(E$7:E1495)</f>
        <v>9773.0577371704621</v>
      </c>
      <c r="G1495" s="36">
        <f t="shared" si="55"/>
        <v>488.65288685852312</v>
      </c>
    </row>
    <row r="1496" spans="2:7" hidden="1" x14ac:dyDescent="0.3">
      <c r="B1496" s="3">
        <v>1490</v>
      </c>
      <c r="C1496" s="64">
        <v>198660526</v>
      </c>
      <c r="D1496" s="48">
        <v>307894</v>
      </c>
      <c r="E1496" s="38">
        <f t="shared" si="54"/>
        <v>14.232607590255627</v>
      </c>
      <c r="F1496" s="36">
        <f>SUM(E$7:E1496)</f>
        <v>9787.2903447607187</v>
      </c>
      <c r="G1496" s="36">
        <f t="shared" si="55"/>
        <v>489.36451723803594</v>
      </c>
    </row>
    <row r="1497" spans="2:7" hidden="1" x14ac:dyDescent="0.3">
      <c r="B1497" s="3">
        <v>1491</v>
      </c>
      <c r="C1497" s="64">
        <v>198968710</v>
      </c>
      <c r="D1497" s="48">
        <v>308184</v>
      </c>
      <c r="E1497" s="38">
        <f t="shared" si="54"/>
        <v>14.246013035639994</v>
      </c>
      <c r="F1497" s="36">
        <f>SUM(E$7:E1497)</f>
        <v>9801.5363577963581</v>
      </c>
      <c r="G1497" s="36">
        <f t="shared" si="55"/>
        <v>490.0768178898179</v>
      </c>
    </row>
    <row r="1498" spans="2:7" hidden="1" x14ac:dyDescent="0.3">
      <c r="B1498" s="3">
        <v>1492</v>
      </c>
      <c r="C1498" s="64">
        <v>199277184</v>
      </c>
      <c r="D1498" s="48">
        <v>308474</v>
      </c>
      <c r="E1498" s="38">
        <f t="shared" si="54"/>
        <v>14.25941848102436</v>
      </c>
      <c r="F1498" s="36">
        <f>SUM(E$7:E1498)</f>
        <v>9815.7957762773822</v>
      </c>
      <c r="G1498" s="36">
        <f t="shared" si="55"/>
        <v>490.78978881386911</v>
      </c>
    </row>
    <row r="1499" spans="2:7" hidden="1" x14ac:dyDescent="0.3">
      <c r="B1499" s="3">
        <v>1493</v>
      </c>
      <c r="C1499" s="64">
        <v>199585948</v>
      </c>
      <c r="D1499" s="48">
        <v>308764</v>
      </c>
      <c r="E1499" s="38">
        <f t="shared" si="54"/>
        <v>14.272823926408728</v>
      </c>
      <c r="F1499" s="36">
        <f>SUM(E$7:E1499)</f>
        <v>9830.068600203791</v>
      </c>
      <c r="G1499" s="36">
        <f t="shared" si="55"/>
        <v>491.5034300101895</v>
      </c>
    </row>
    <row r="1500" spans="2:7" hidden="1" x14ac:dyDescent="0.3">
      <c r="B1500" s="3">
        <v>1494</v>
      </c>
      <c r="C1500" s="64">
        <v>199895003</v>
      </c>
      <c r="D1500" s="48">
        <v>309055</v>
      </c>
      <c r="E1500" s="38">
        <f t="shared" si="54"/>
        <v>14.286275597466833</v>
      </c>
      <c r="F1500" s="36">
        <f>SUM(E$7:E1500)</f>
        <v>9844.3548758012585</v>
      </c>
      <c r="G1500" s="36">
        <f t="shared" si="55"/>
        <v>492.21774379006291</v>
      </c>
    </row>
    <row r="1501" spans="2:7" hidden="1" x14ac:dyDescent="0.3">
      <c r="B1501" s="3">
        <v>1495</v>
      </c>
      <c r="C1501" s="64">
        <v>200204348</v>
      </c>
      <c r="D1501" s="48">
        <v>309345</v>
      </c>
      <c r="E1501" s="38">
        <f t="shared" si="54"/>
        <v>14.2996810428512</v>
      </c>
      <c r="F1501" s="36">
        <f>SUM(E$7:E1501)</f>
        <v>9858.6545568441088</v>
      </c>
      <c r="G1501" s="36">
        <f t="shared" si="55"/>
        <v>492.9327278422054</v>
      </c>
    </row>
    <row r="1502" spans="2:7" hidden="1" x14ac:dyDescent="0.3">
      <c r="B1502" s="3">
        <v>1496</v>
      </c>
      <c r="C1502" s="64">
        <v>200513984</v>
      </c>
      <c r="D1502" s="48">
        <v>309636</v>
      </c>
      <c r="E1502" s="38">
        <f t="shared" si="54"/>
        <v>14.313132713909305</v>
      </c>
      <c r="F1502" s="36">
        <f>SUM(E$7:E1502)</f>
        <v>9872.9676895580178</v>
      </c>
      <c r="G1502" s="36">
        <f t="shared" si="55"/>
        <v>493.64838447790089</v>
      </c>
    </row>
    <row r="1503" spans="2:7" hidden="1" x14ac:dyDescent="0.3">
      <c r="B1503" s="3">
        <v>1497</v>
      </c>
      <c r="C1503" s="64">
        <v>200823911</v>
      </c>
      <c r="D1503" s="48">
        <v>309927</v>
      </c>
      <c r="E1503" s="38">
        <f t="shared" si="54"/>
        <v>14.326584384967411</v>
      </c>
      <c r="F1503" s="36">
        <f>SUM(E$7:E1503)</f>
        <v>9887.2942739429855</v>
      </c>
      <c r="G1503" s="36">
        <f t="shared" si="55"/>
        <v>494.36471369714928</v>
      </c>
    </row>
    <row r="1504" spans="2:7" hidden="1" x14ac:dyDescent="0.3">
      <c r="B1504" s="3">
        <v>1498</v>
      </c>
      <c r="C1504" s="64">
        <v>201134129</v>
      </c>
      <c r="D1504" s="48">
        <v>310218</v>
      </c>
      <c r="E1504" s="38">
        <f t="shared" si="54"/>
        <v>14.340036056025516</v>
      </c>
      <c r="F1504" s="36">
        <f>SUM(E$7:E1504)</f>
        <v>9901.6343099990117</v>
      </c>
      <c r="G1504" s="36">
        <f t="shared" si="55"/>
        <v>495.08171549995063</v>
      </c>
    </row>
    <row r="1505" spans="2:7" hidden="1" x14ac:dyDescent="0.3">
      <c r="B1505" s="3">
        <v>1499</v>
      </c>
      <c r="C1505" s="64">
        <v>201444638</v>
      </c>
      <c r="D1505" s="48">
        <v>310509</v>
      </c>
      <c r="E1505" s="38">
        <f t="shared" si="54"/>
        <v>14.353487727083623</v>
      </c>
      <c r="F1505" s="36">
        <f>SUM(E$7:E1505)</f>
        <v>9915.9877977260949</v>
      </c>
      <c r="G1505" s="36">
        <f t="shared" si="55"/>
        <v>495.79938988630477</v>
      </c>
    </row>
    <row r="1506" spans="2:7" x14ac:dyDescent="0.3">
      <c r="B1506" s="54">
        <v>1500</v>
      </c>
      <c r="C1506" s="65">
        <v>201755438</v>
      </c>
      <c r="D1506" s="55">
        <v>310800</v>
      </c>
      <c r="E1506" s="56">
        <f t="shared" si="54"/>
        <v>14.366939398141728</v>
      </c>
      <c r="F1506" s="53">
        <f>SUM(E$7:E1506)</f>
        <v>9930.3547371242366</v>
      </c>
      <c r="G1506" s="53">
        <f t="shared" si="55"/>
        <v>496.5177368562118</v>
      </c>
    </row>
    <row r="1507" spans="2:7" hidden="1" x14ac:dyDescent="0.3">
      <c r="B1507" s="3">
        <v>1501</v>
      </c>
      <c r="C1507" s="64">
        <v>202066529</v>
      </c>
      <c r="D1507" s="48">
        <v>311091</v>
      </c>
      <c r="E1507" s="77">
        <f>D1507/($K$38+$O$112)</f>
        <v>14.19469793757985</v>
      </c>
      <c r="F1507" s="36">
        <f>SUM(E$7:E1507)</f>
        <v>9944.5494350618173</v>
      </c>
      <c r="G1507" s="36">
        <f t="shared" si="55"/>
        <v>497.22747175309087</v>
      </c>
    </row>
    <row r="1508" spans="2:7" hidden="1" x14ac:dyDescent="0.3">
      <c r="B1508" s="3">
        <v>1502</v>
      </c>
      <c r="C1508" s="64">
        <v>202377912</v>
      </c>
      <c r="D1508" s="48">
        <v>311383</v>
      </c>
      <c r="E1508" s="38">
        <f>D1508/($K$38+$O$112)</f>
        <v>14.208021536776783</v>
      </c>
      <c r="F1508" s="36">
        <f>SUM(E$7:E1508)</f>
        <v>9958.7574565985942</v>
      </c>
      <c r="G1508" s="36">
        <f t="shared" si="55"/>
        <v>497.93787282992974</v>
      </c>
    </row>
    <row r="1509" spans="2:7" hidden="1" x14ac:dyDescent="0.3">
      <c r="B1509" s="3">
        <v>1503</v>
      </c>
      <c r="C1509" s="64">
        <v>202689586</v>
      </c>
      <c r="D1509" s="48">
        <v>311674</v>
      </c>
      <c r="E1509" s="38">
        <f t="shared" ref="E1509:E1572" si="56">D1509/($K$38+$O$112)</f>
        <v>14.221299507209345</v>
      </c>
      <c r="F1509" s="36">
        <f>SUM(E$7:E1509)</f>
        <v>9972.9787561058038</v>
      </c>
      <c r="G1509" s="36">
        <f t="shared" si="55"/>
        <v>498.64893780529019</v>
      </c>
    </row>
    <row r="1510" spans="2:7" hidden="1" x14ac:dyDescent="0.3">
      <c r="B1510" s="3">
        <v>1504</v>
      </c>
      <c r="C1510" s="64">
        <v>203001552</v>
      </c>
      <c r="D1510" s="48">
        <v>311966</v>
      </c>
      <c r="E1510" s="38">
        <f t="shared" si="56"/>
        <v>14.234623106406278</v>
      </c>
      <c r="F1510" s="36">
        <f>SUM(E$7:E1510)</f>
        <v>9987.2133792122095</v>
      </c>
      <c r="G1510" s="36">
        <f t="shared" si="55"/>
        <v>499.3606689606105</v>
      </c>
    </row>
    <row r="1511" spans="2:7" hidden="1" x14ac:dyDescent="0.3">
      <c r="B1511" s="3">
        <v>1505</v>
      </c>
      <c r="C1511" s="64">
        <v>203313809</v>
      </c>
      <c r="D1511" s="48">
        <v>312257</v>
      </c>
      <c r="E1511" s="38">
        <f t="shared" si="56"/>
        <v>14.24790107683884</v>
      </c>
      <c r="F1511" s="36">
        <f>SUM(E$7:E1511)</f>
        <v>10001.461280289048</v>
      </c>
      <c r="G1511" s="36">
        <f t="shared" si="55"/>
        <v>500.07306401445243</v>
      </c>
    </row>
    <row r="1512" spans="2:7" hidden="1" x14ac:dyDescent="0.3">
      <c r="B1512" s="3">
        <v>1506</v>
      </c>
      <c r="C1512" s="64">
        <v>203626358</v>
      </c>
      <c r="D1512" s="48">
        <v>312549</v>
      </c>
      <c r="E1512" s="38">
        <f t="shared" si="56"/>
        <v>14.261224676035773</v>
      </c>
      <c r="F1512" s="36">
        <f>SUM(E$7:E1512)</f>
        <v>10015.722504965084</v>
      </c>
      <c r="G1512" s="36">
        <f t="shared" si="55"/>
        <v>500.78612524825422</v>
      </c>
    </row>
    <row r="1513" spans="2:7" hidden="1" x14ac:dyDescent="0.3">
      <c r="B1513" s="3">
        <v>1507</v>
      </c>
      <c r="C1513" s="64">
        <v>203939199</v>
      </c>
      <c r="D1513" s="48">
        <v>312841</v>
      </c>
      <c r="E1513" s="38">
        <f t="shared" si="56"/>
        <v>14.274548275232707</v>
      </c>
      <c r="F1513" s="36">
        <f>SUM(E$7:E1513)</f>
        <v>10029.997053240317</v>
      </c>
      <c r="G1513" s="36">
        <f t="shared" si="55"/>
        <v>501.49985266201583</v>
      </c>
    </row>
    <row r="1514" spans="2:7" hidden="1" x14ac:dyDescent="0.3">
      <c r="B1514" s="3">
        <v>1508</v>
      </c>
      <c r="C1514" s="64">
        <v>204252332</v>
      </c>
      <c r="D1514" s="48">
        <v>313133</v>
      </c>
      <c r="E1514" s="38">
        <f t="shared" si="56"/>
        <v>14.287871874429641</v>
      </c>
      <c r="F1514" s="36">
        <f>SUM(E$7:E1514)</f>
        <v>10044.284925114747</v>
      </c>
      <c r="G1514" s="36">
        <f t="shared" si="55"/>
        <v>502.21424625573741</v>
      </c>
    </row>
    <row r="1515" spans="2:7" hidden="1" x14ac:dyDescent="0.3">
      <c r="B1515" s="3">
        <v>1509</v>
      </c>
      <c r="C1515" s="64">
        <v>204565757</v>
      </c>
      <c r="D1515" s="48">
        <v>313425</v>
      </c>
      <c r="E1515" s="38">
        <f t="shared" si="56"/>
        <v>14.301195473626574</v>
      </c>
      <c r="F1515" s="36">
        <f>SUM(E$7:E1515)</f>
        <v>10058.586120588374</v>
      </c>
      <c r="G1515" s="36">
        <f t="shared" si="55"/>
        <v>502.92930602941874</v>
      </c>
    </row>
    <row r="1516" spans="2:7" hidden="1" x14ac:dyDescent="0.3">
      <c r="B1516" s="3">
        <v>1510</v>
      </c>
      <c r="C1516" s="64">
        <v>204879475</v>
      </c>
      <c r="D1516" s="48">
        <v>313718</v>
      </c>
      <c r="E1516" s="38">
        <f t="shared" si="56"/>
        <v>14.314564701587882</v>
      </c>
      <c r="F1516" s="36">
        <f>SUM(E$7:E1516)</f>
        <v>10072.900685289962</v>
      </c>
      <c r="G1516" s="36">
        <f t="shared" si="55"/>
        <v>503.64503426449807</v>
      </c>
    </row>
    <row r="1517" spans="2:7" hidden="1" x14ac:dyDescent="0.3">
      <c r="B1517" s="3">
        <v>1511</v>
      </c>
      <c r="C1517" s="64">
        <v>205193485</v>
      </c>
      <c r="D1517" s="48">
        <v>314010</v>
      </c>
      <c r="E1517" s="38">
        <f t="shared" si="56"/>
        <v>14.327888300784815</v>
      </c>
      <c r="F1517" s="36">
        <f>SUM(E$7:E1517)</f>
        <v>10087.228573590746</v>
      </c>
      <c r="G1517" s="36">
        <f t="shared" si="55"/>
        <v>504.36142867953731</v>
      </c>
    </row>
    <row r="1518" spans="2:7" hidden="1" x14ac:dyDescent="0.3">
      <c r="B1518" s="3">
        <v>1512</v>
      </c>
      <c r="C1518" s="64">
        <v>205507787</v>
      </c>
      <c r="D1518" s="48">
        <v>314302</v>
      </c>
      <c r="E1518" s="38">
        <f t="shared" si="56"/>
        <v>14.341211899981749</v>
      </c>
      <c r="F1518" s="36">
        <f>SUM(E$7:E1518)</f>
        <v>10101.569785490728</v>
      </c>
      <c r="G1518" s="36">
        <f t="shared" si="55"/>
        <v>505.07848927453642</v>
      </c>
    </row>
    <row r="1519" spans="2:7" hidden="1" x14ac:dyDescent="0.3">
      <c r="B1519" s="3">
        <v>1513</v>
      </c>
      <c r="C1519" s="64">
        <v>205822382</v>
      </c>
      <c r="D1519" s="48">
        <v>314595</v>
      </c>
      <c r="E1519" s="38">
        <f t="shared" si="56"/>
        <v>14.354581127943055</v>
      </c>
      <c r="F1519" s="36">
        <f>SUM(E$7:E1519)</f>
        <v>10115.924366618672</v>
      </c>
      <c r="G1519" s="36">
        <f t="shared" si="55"/>
        <v>505.79621833093364</v>
      </c>
    </row>
    <row r="1520" spans="2:7" hidden="1" x14ac:dyDescent="0.3">
      <c r="B1520" s="3">
        <v>1514</v>
      </c>
      <c r="C1520" s="64">
        <v>206137270</v>
      </c>
      <c r="D1520" s="48">
        <v>314888</v>
      </c>
      <c r="E1520" s="38">
        <f t="shared" si="56"/>
        <v>14.367950355904362</v>
      </c>
      <c r="F1520" s="36">
        <f>SUM(E$7:E1520)</f>
        <v>10130.292316974577</v>
      </c>
      <c r="G1520" s="36">
        <f t="shared" si="55"/>
        <v>506.51461584872885</v>
      </c>
    </row>
    <row r="1521" spans="2:7" hidden="1" x14ac:dyDescent="0.3">
      <c r="B1521" s="3">
        <v>1515</v>
      </c>
      <c r="C1521" s="64">
        <v>206452451</v>
      </c>
      <c r="D1521" s="48">
        <v>315181</v>
      </c>
      <c r="E1521" s="38">
        <f t="shared" si="56"/>
        <v>14.381319583865668</v>
      </c>
      <c r="F1521" s="36">
        <f>SUM(E$7:E1521)</f>
        <v>10144.673636558444</v>
      </c>
      <c r="G1521" s="36">
        <f t="shared" si="55"/>
        <v>507.23368182792223</v>
      </c>
    </row>
    <row r="1522" spans="2:7" hidden="1" x14ac:dyDescent="0.3">
      <c r="B1522" s="3">
        <v>1516</v>
      </c>
      <c r="C1522" s="64">
        <v>206767925</v>
      </c>
      <c r="D1522" s="48">
        <v>315474</v>
      </c>
      <c r="E1522" s="38">
        <f t="shared" si="56"/>
        <v>14.394688811826976</v>
      </c>
      <c r="F1522" s="36">
        <f>SUM(E$7:E1522)</f>
        <v>10159.06832537027</v>
      </c>
      <c r="G1522" s="36">
        <f t="shared" si="55"/>
        <v>507.95341626851354</v>
      </c>
    </row>
    <row r="1523" spans="2:7" hidden="1" x14ac:dyDescent="0.3">
      <c r="B1523" s="3">
        <v>1517</v>
      </c>
      <c r="C1523" s="64">
        <v>207083692</v>
      </c>
      <c r="D1523" s="48">
        <v>315767</v>
      </c>
      <c r="E1523" s="38">
        <f t="shared" si="56"/>
        <v>14.408058039788283</v>
      </c>
      <c r="F1523" s="36">
        <f>SUM(E$7:E1523)</f>
        <v>10173.476383410058</v>
      </c>
      <c r="G1523" s="36">
        <f t="shared" si="55"/>
        <v>508.6738191705029</v>
      </c>
    </row>
    <row r="1524" spans="2:7" hidden="1" x14ac:dyDescent="0.3">
      <c r="B1524" s="3">
        <v>1518</v>
      </c>
      <c r="C1524" s="64">
        <v>207399752</v>
      </c>
      <c r="D1524" s="48">
        <v>316060</v>
      </c>
      <c r="E1524" s="38">
        <f t="shared" si="56"/>
        <v>14.421427267749589</v>
      </c>
      <c r="F1524" s="36">
        <f>SUM(E$7:E1524)</f>
        <v>10187.897810677807</v>
      </c>
      <c r="G1524" s="36">
        <f t="shared" si="55"/>
        <v>509.3948905338903</v>
      </c>
    </row>
    <row r="1525" spans="2:7" hidden="1" x14ac:dyDescent="0.3">
      <c r="B1525" s="3">
        <v>1519</v>
      </c>
      <c r="C1525" s="64">
        <v>207716105</v>
      </c>
      <c r="D1525" s="48">
        <v>316353</v>
      </c>
      <c r="E1525" s="38">
        <f t="shared" si="56"/>
        <v>14.434796495710897</v>
      </c>
      <c r="F1525" s="36">
        <f>SUM(E$7:E1525)</f>
        <v>10202.332607173517</v>
      </c>
      <c r="G1525" s="36">
        <f t="shared" si="55"/>
        <v>510.11663035867582</v>
      </c>
    </row>
    <row r="1526" spans="2:7" hidden="1" x14ac:dyDescent="0.3">
      <c r="B1526" s="3">
        <v>1520</v>
      </c>
      <c r="C1526" s="64">
        <v>208032751</v>
      </c>
      <c r="D1526" s="48">
        <v>316646</v>
      </c>
      <c r="E1526" s="38">
        <f t="shared" si="56"/>
        <v>14.448165723672203</v>
      </c>
      <c r="F1526" s="36">
        <f>SUM(E$7:E1526)</f>
        <v>10216.780772897189</v>
      </c>
      <c r="G1526" s="36">
        <f t="shared" si="55"/>
        <v>510.83903864485944</v>
      </c>
    </row>
    <row r="1527" spans="2:7" hidden="1" x14ac:dyDescent="0.3">
      <c r="B1527" s="3">
        <v>1521</v>
      </c>
      <c r="C1527" s="64">
        <v>208349691</v>
      </c>
      <c r="D1527" s="48">
        <v>316940</v>
      </c>
      <c r="E1527" s="38">
        <f t="shared" si="56"/>
        <v>14.461580580397882</v>
      </c>
      <c r="F1527" s="36">
        <f>SUM(E$7:E1527)</f>
        <v>10231.242353477588</v>
      </c>
      <c r="G1527" s="36">
        <f t="shared" si="55"/>
        <v>511.56211767387936</v>
      </c>
    </row>
    <row r="1528" spans="2:7" hidden="1" x14ac:dyDescent="0.3">
      <c r="B1528" s="3">
        <v>1522</v>
      </c>
      <c r="C1528" s="64">
        <v>208666925</v>
      </c>
      <c r="D1528" s="48">
        <v>317234</v>
      </c>
      <c r="E1528" s="38">
        <f t="shared" si="56"/>
        <v>14.474995437123562</v>
      </c>
      <c r="F1528" s="36">
        <f>SUM(E$7:E1528)</f>
        <v>10245.717348914712</v>
      </c>
      <c r="G1528" s="36">
        <f t="shared" si="55"/>
        <v>512.28586744573568</v>
      </c>
    </row>
    <row r="1529" spans="2:7" hidden="1" x14ac:dyDescent="0.3">
      <c r="B1529" s="3">
        <v>1523</v>
      </c>
      <c r="C1529" s="64">
        <v>208984452</v>
      </c>
      <c r="D1529" s="48">
        <v>317527</v>
      </c>
      <c r="E1529" s="38">
        <f t="shared" si="56"/>
        <v>14.48836466508487</v>
      </c>
      <c r="F1529" s="36">
        <f>SUM(E$7:E1529)</f>
        <v>10260.205713579797</v>
      </c>
      <c r="G1529" s="36">
        <f t="shared" si="55"/>
        <v>513.01028567898982</v>
      </c>
    </row>
    <row r="1530" spans="2:7" hidden="1" x14ac:dyDescent="0.3">
      <c r="B1530" s="3">
        <v>1524</v>
      </c>
      <c r="C1530" s="64">
        <v>209302273</v>
      </c>
      <c r="D1530" s="48">
        <v>317821</v>
      </c>
      <c r="E1530" s="38">
        <f t="shared" si="56"/>
        <v>14.501779521810549</v>
      </c>
      <c r="F1530" s="36">
        <f>SUM(E$7:E1530)</f>
        <v>10274.707493101607</v>
      </c>
      <c r="G1530" s="36">
        <f t="shared" si="55"/>
        <v>513.73537465508036</v>
      </c>
    </row>
    <row r="1531" spans="2:7" hidden="1" x14ac:dyDescent="0.3">
      <c r="B1531" s="3">
        <v>1525</v>
      </c>
      <c r="C1531" s="64">
        <v>209620388</v>
      </c>
      <c r="D1531" s="48">
        <v>318115</v>
      </c>
      <c r="E1531" s="38">
        <f t="shared" si="56"/>
        <v>14.515194378536229</v>
      </c>
      <c r="F1531" s="36">
        <f>SUM(E$7:E1531)</f>
        <v>10289.222687480144</v>
      </c>
      <c r="G1531" s="36">
        <f t="shared" si="55"/>
        <v>514.4611343740072</v>
      </c>
    </row>
    <row r="1532" spans="2:7" hidden="1" x14ac:dyDescent="0.3">
      <c r="B1532" s="3">
        <v>1526</v>
      </c>
      <c r="C1532" s="64">
        <v>209938797</v>
      </c>
      <c r="D1532" s="48">
        <v>318409</v>
      </c>
      <c r="E1532" s="38">
        <f t="shared" si="56"/>
        <v>14.528609235261909</v>
      </c>
      <c r="F1532" s="36">
        <f>SUM(E$7:E1532)</f>
        <v>10303.751296715405</v>
      </c>
      <c r="G1532" s="36">
        <f t="shared" si="55"/>
        <v>515.18756483577033</v>
      </c>
    </row>
    <row r="1533" spans="2:7" hidden="1" x14ac:dyDescent="0.3">
      <c r="B1533" s="3">
        <v>1527</v>
      </c>
      <c r="C1533" s="64">
        <v>210257500</v>
      </c>
      <c r="D1533" s="48">
        <v>318703</v>
      </c>
      <c r="E1533" s="38">
        <f t="shared" si="56"/>
        <v>14.542024091987589</v>
      </c>
      <c r="F1533" s="36">
        <f>SUM(E$7:E1533)</f>
        <v>10318.293320807394</v>
      </c>
      <c r="G1533" s="36">
        <f t="shared" si="55"/>
        <v>515.91466604036964</v>
      </c>
    </row>
    <row r="1534" spans="2:7" hidden="1" x14ac:dyDescent="0.3">
      <c r="B1534" s="3">
        <v>1528</v>
      </c>
      <c r="C1534" s="64">
        <v>210576498</v>
      </c>
      <c r="D1534" s="48">
        <v>318998</v>
      </c>
      <c r="E1534" s="38">
        <f t="shared" si="56"/>
        <v>14.555484577477642</v>
      </c>
      <c r="F1534" s="36">
        <f>SUM(E$7:E1534)</f>
        <v>10332.848805384871</v>
      </c>
      <c r="G1534" s="36">
        <f t="shared" si="55"/>
        <v>516.64244026924348</v>
      </c>
    </row>
    <row r="1535" spans="2:7" hidden="1" x14ac:dyDescent="0.3">
      <c r="B1535" s="3">
        <v>1529</v>
      </c>
      <c r="C1535" s="64">
        <v>210895790</v>
      </c>
      <c r="D1535" s="48">
        <v>319292</v>
      </c>
      <c r="E1535" s="38">
        <f t="shared" si="56"/>
        <v>14.568899434203322</v>
      </c>
      <c r="F1535" s="36">
        <f>SUM(E$7:E1535)</f>
        <v>10347.417704819074</v>
      </c>
      <c r="G1535" s="36">
        <f t="shared" si="55"/>
        <v>517.37088524095373</v>
      </c>
    </row>
    <row r="1536" spans="2:7" hidden="1" x14ac:dyDescent="0.3">
      <c r="B1536" s="3">
        <v>1530</v>
      </c>
      <c r="C1536" s="64">
        <v>211215376</v>
      </c>
      <c r="D1536" s="48">
        <v>319586</v>
      </c>
      <c r="E1536" s="38">
        <f t="shared" si="56"/>
        <v>14.582314290929002</v>
      </c>
      <c r="F1536" s="36">
        <f>SUM(E$7:E1536)</f>
        <v>10362.000019110003</v>
      </c>
      <c r="G1536" s="36">
        <f t="shared" si="55"/>
        <v>518.10000095550004</v>
      </c>
    </row>
    <row r="1537" spans="2:7" hidden="1" x14ac:dyDescent="0.3">
      <c r="B1537" s="3">
        <v>1531</v>
      </c>
      <c r="C1537" s="64">
        <v>211535257</v>
      </c>
      <c r="D1537" s="48">
        <v>319881</v>
      </c>
      <c r="E1537" s="38">
        <f t="shared" si="56"/>
        <v>14.595774776419054</v>
      </c>
      <c r="F1537" s="36">
        <f>SUM(E$7:E1537)</f>
        <v>10376.595793886421</v>
      </c>
      <c r="G1537" s="36">
        <f t="shared" si="55"/>
        <v>518.82978969432111</v>
      </c>
    </row>
    <row r="1538" spans="2:7" hidden="1" x14ac:dyDescent="0.3">
      <c r="B1538" s="3">
        <v>1532</v>
      </c>
      <c r="C1538" s="64">
        <v>211855433</v>
      </c>
      <c r="D1538" s="48">
        <v>320176</v>
      </c>
      <c r="E1538" s="38">
        <f t="shared" si="56"/>
        <v>14.609235261909108</v>
      </c>
      <c r="F1538" s="36">
        <f>SUM(E$7:E1538)</f>
        <v>10391.20502914833</v>
      </c>
      <c r="G1538" s="36">
        <f t="shared" si="55"/>
        <v>519.56025145741648</v>
      </c>
    </row>
    <row r="1539" spans="2:7" hidden="1" x14ac:dyDescent="0.3">
      <c r="B1539" s="3">
        <v>1533</v>
      </c>
      <c r="C1539" s="64">
        <v>212175904</v>
      </c>
      <c r="D1539" s="48">
        <v>320471</v>
      </c>
      <c r="E1539" s="38">
        <f t="shared" si="56"/>
        <v>14.62269574739916</v>
      </c>
      <c r="F1539" s="36">
        <f>SUM(E$7:E1539)</f>
        <v>10405.827724895729</v>
      </c>
      <c r="G1539" s="36">
        <f t="shared" si="55"/>
        <v>520.29138624478651</v>
      </c>
    </row>
    <row r="1540" spans="2:7" hidden="1" x14ac:dyDescent="0.3">
      <c r="B1540" s="3">
        <v>1534</v>
      </c>
      <c r="C1540" s="64">
        <v>212496670</v>
      </c>
      <c r="D1540" s="48">
        <v>320766</v>
      </c>
      <c r="E1540" s="38">
        <f t="shared" si="56"/>
        <v>14.636156232889213</v>
      </c>
      <c r="F1540" s="36">
        <f>SUM(E$7:E1540)</f>
        <v>10420.463881128619</v>
      </c>
      <c r="G1540" s="36">
        <f t="shared" si="55"/>
        <v>521.02319405643095</v>
      </c>
    </row>
    <row r="1541" spans="2:7" hidden="1" x14ac:dyDescent="0.3">
      <c r="B1541" s="3">
        <v>1535</v>
      </c>
      <c r="C1541" s="64">
        <v>212817731</v>
      </c>
      <c r="D1541" s="48">
        <v>321061</v>
      </c>
      <c r="E1541" s="38">
        <f t="shared" si="56"/>
        <v>14.649616718379267</v>
      </c>
      <c r="F1541" s="36">
        <f>SUM(E$7:E1541)</f>
        <v>10435.113497846998</v>
      </c>
      <c r="G1541" s="36">
        <f t="shared" si="55"/>
        <v>521.75567489234993</v>
      </c>
    </row>
    <row r="1542" spans="2:7" hidden="1" x14ac:dyDescent="0.3">
      <c r="B1542" s="3">
        <v>1536</v>
      </c>
      <c r="C1542" s="64">
        <v>213139087</v>
      </c>
      <c r="D1542" s="48">
        <v>321356</v>
      </c>
      <c r="E1542" s="38">
        <f t="shared" si="56"/>
        <v>14.663077203869319</v>
      </c>
      <c r="F1542" s="36">
        <f>SUM(E$7:E1542)</f>
        <v>10449.776575050868</v>
      </c>
      <c r="G1542" s="36">
        <f t="shared" si="55"/>
        <v>522.48882875254344</v>
      </c>
    </row>
    <row r="1543" spans="2:7" hidden="1" x14ac:dyDescent="0.3">
      <c r="B1543" s="3">
        <v>1537</v>
      </c>
      <c r="C1543" s="64">
        <v>213460738</v>
      </c>
      <c r="D1543" s="48">
        <v>321651</v>
      </c>
      <c r="E1543" s="38">
        <f t="shared" si="56"/>
        <v>14.676537689359373</v>
      </c>
      <c r="F1543" s="36">
        <f>SUM(E$7:E1543)</f>
        <v>10464.453112740228</v>
      </c>
      <c r="G1543" s="36">
        <f t="shared" ref="G1543:G1606" si="57">F1543/B$3*5</f>
        <v>523.22265563701137</v>
      </c>
    </row>
    <row r="1544" spans="2:7" hidden="1" x14ac:dyDescent="0.3">
      <c r="B1544" s="3">
        <v>1538</v>
      </c>
      <c r="C1544" s="64">
        <v>213782684</v>
      </c>
      <c r="D1544" s="48">
        <v>321946</v>
      </c>
      <c r="E1544" s="38">
        <f t="shared" si="56"/>
        <v>14.689998174849425</v>
      </c>
      <c r="F1544" s="36">
        <f>SUM(E$7:E1544)</f>
        <v>10479.143110915078</v>
      </c>
      <c r="G1544" s="36">
        <f t="shared" si="57"/>
        <v>523.95715554575395</v>
      </c>
    </row>
    <row r="1545" spans="2:7" hidden="1" x14ac:dyDescent="0.3">
      <c r="B1545" s="3">
        <v>1539</v>
      </c>
      <c r="C1545" s="64">
        <v>214104926</v>
      </c>
      <c r="D1545" s="48">
        <v>322242</v>
      </c>
      <c r="E1545" s="38">
        <f t="shared" si="56"/>
        <v>14.703504289103851</v>
      </c>
      <c r="F1545" s="36">
        <f>SUM(E$7:E1545)</f>
        <v>10493.846615204182</v>
      </c>
      <c r="G1545" s="36">
        <f t="shared" si="57"/>
        <v>524.69233076020919</v>
      </c>
    </row>
    <row r="1546" spans="2:7" hidden="1" x14ac:dyDescent="0.3">
      <c r="B1546" s="3">
        <v>1540</v>
      </c>
      <c r="C1546" s="64">
        <v>214427464</v>
      </c>
      <c r="D1546" s="48">
        <v>322538</v>
      </c>
      <c r="E1546" s="38">
        <f t="shared" si="56"/>
        <v>14.717010403358277</v>
      </c>
      <c r="F1546" s="36">
        <f>SUM(E$7:E1546)</f>
        <v>10508.56362560754</v>
      </c>
      <c r="G1546" s="36">
        <f t="shared" si="57"/>
        <v>525.42818128037698</v>
      </c>
    </row>
    <row r="1547" spans="2:7" hidden="1" x14ac:dyDescent="0.3">
      <c r="B1547" s="3">
        <v>1541</v>
      </c>
      <c r="C1547" s="64">
        <v>214750297</v>
      </c>
      <c r="D1547" s="48">
        <v>322833</v>
      </c>
      <c r="E1547" s="38">
        <f t="shared" si="56"/>
        <v>14.73047088884833</v>
      </c>
      <c r="F1547" s="36">
        <f>SUM(E$7:E1547)</f>
        <v>10523.294096496387</v>
      </c>
      <c r="G1547" s="36">
        <f t="shared" si="57"/>
        <v>526.16470482481941</v>
      </c>
    </row>
    <row r="1548" spans="2:7" hidden="1" x14ac:dyDescent="0.3">
      <c r="B1548" s="3">
        <v>1542</v>
      </c>
      <c r="C1548" s="64">
        <v>215073426</v>
      </c>
      <c r="D1548" s="48">
        <v>323129</v>
      </c>
      <c r="E1548" s="38">
        <f t="shared" si="56"/>
        <v>14.743977003102756</v>
      </c>
      <c r="F1548" s="36">
        <f>SUM(E$7:E1548)</f>
        <v>10538.038073499491</v>
      </c>
      <c r="G1548" s="36">
        <f t="shared" si="57"/>
        <v>526.90190367497451</v>
      </c>
    </row>
    <row r="1549" spans="2:7" hidden="1" x14ac:dyDescent="0.3">
      <c r="B1549" s="3">
        <v>1543</v>
      </c>
      <c r="C1549" s="64">
        <v>215396851</v>
      </c>
      <c r="D1549" s="48">
        <v>323425</v>
      </c>
      <c r="E1549" s="38">
        <f t="shared" si="56"/>
        <v>14.757483117357182</v>
      </c>
      <c r="F1549" s="36">
        <f>SUM(E$7:E1549)</f>
        <v>10552.795556616848</v>
      </c>
      <c r="G1549" s="36">
        <f t="shared" si="57"/>
        <v>527.63977783084238</v>
      </c>
    </row>
    <row r="1550" spans="2:7" hidden="1" x14ac:dyDescent="0.3">
      <c r="B1550" s="3">
        <v>1544</v>
      </c>
      <c r="C1550" s="64">
        <v>215720572</v>
      </c>
      <c r="D1550" s="48">
        <v>323721</v>
      </c>
      <c r="E1550" s="38">
        <f t="shared" si="56"/>
        <v>14.770989231611608</v>
      </c>
      <c r="F1550" s="36">
        <f>SUM(E$7:E1550)</f>
        <v>10567.56654584846</v>
      </c>
      <c r="G1550" s="36">
        <f t="shared" si="57"/>
        <v>528.37832729242302</v>
      </c>
    </row>
    <row r="1551" spans="2:7" hidden="1" x14ac:dyDescent="0.3">
      <c r="B1551" s="3">
        <v>1545</v>
      </c>
      <c r="C1551" s="64">
        <v>216044589</v>
      </c>
      <c r="D1551" s="48">
        <v>324017</v>
      </c>
      <c r="E1551" s="38">
        <f t="shared" si="56"/>
        <v>14.784495345866034</v>
      </c>
      <c r="F1551" s="36">
        <f>SUM(E$7:E1551)</f>
        <v>10582.351041194326</v>
      </c>
      <c r="G1551" s="36">
        <f t="shared" si="57"/>
        <v>529.11755205971633</v>
      </c>
    </row>
    <row r="1552" spans="2:7" hidden="1" x14ac:dyDescent="0.3">
      <c r="B1552" s="3">
        <v>1546</v>
      </c>
      <c r="C1552" s="64">
        <v>216368903</v>
      </c>
      <c r="D1552" s="48">
        <v>324314</v>
      </c>
      <c r="E1552" s="38">
        <f t="shared" si="56"/>
        <v>14.798047088884832</v>
      </c>
      <c r="F1552" s="36">
        <f>SUM(E$7:E1552)</f>
        <v>10597.149088283211</v>
      </c>
      <c r="G1552" s="36">
        <f t="shared" si="57"/>
        <v>529.85745441416054</v>
      </c>
    </row>
    <row r="1553" spans="2:7" hidden="1" x14ac:dyDescent="0.3">
      <c r="B1553" s="3">
        <v>1547</v>
      </c>
      <c r="C1553" s="64">
        <v>216693513</v>
      </c>
      <c r="D1553" s="48">
        <v>324610</v>
      </c>
      <c r="E1553" s="38">
        <f t="shared" si="56"/>
        <v>14.811553203139258</v>
      </c>
      <c r="F1553" s="36">
        <f>SUM(E$7:E1553)</f>
        <v>10611.96064148635</v>
      </c>
      <c r="G1553" s="36">
        <f t="shared" si="57"/>
        <v>530.59803207431753</v>
      </c>
    </row>
    <row r="1554" spans="2:7" hidden="1" x14ac:dyDescent="0.3">
      <c r="B1554" s="3">
        <v>1548</v>
      </c>
      <c r="C1554" s="64">
        <v>217018420</v>
      </c>
      <c r="D1554" s="48">
        <v>324907</v>
      </c>
      <c r="E1554" s="38">
        <f t="shared" si="56"/>
        <v>14.825104946158058</v>
      </c>
      <c r="F1554" s="36">
        <f>SUM(E$7:E1554)</f>
        <v>10626.785746432508</v>
      </c>
      <c r="G1554" s="36">
        <f t="shared" si="57"/>
        <v>531.33928732162542</v>
      </c>
    </row>
    <row r="1555" spans="2:7" hidden="1" x14ac:dyDescent="0.3">
      <c r="B1555" s="3">
        <v>1549</v>
      </c>
      <c r="C1555" s="64">
        <v>217343623</v>
      </c>
      <c r="D1555" s="48">
        <v>325203</v>
      </c>
      <c r="E1555" s="38">
        <f t="shared" si="56"/>
        <v>14.838611060412484</v>
      </c>
      <c r="F1555" s="36">
        <f>SUM(E$7:E1555)</f>
        <v>10641.624357492921</v>
      </c>
      <c r="G1555" s="36">
        <f t="shared" si="57"/>
        <v>532.08121787464609</v>
      </c>
    </row>
    <row r="1556" spans="2:7" hidden="1" x14ac:dyDescent="0.3">
      <c r="B1556" s="3">
        <v>1550</v>
      </c>
      <c r="C1556" s="64">
        <v>217669123</v>
      </c>
      <c r="D1556" s="48">
        <v>325500</v>
      </c>
      <c r="E1556" s="38">
        <f t="shared" si="56"/>
        <v>14.852162803431282</v>
      </c>
      <c r="F1556" s="36">
        <f>SUM(E$7:E1556)</f>
        <v>10656.476520296352</v>
      </c>
      <c r="G1556" s="36">
        <f t="shared" si="57"/>
        <v>532.82382601481754</v>
      </c>
    </row>
    <row r="1557" spans="2:7" hidden="1" x14ac:dyDescent="0.3">
      <c r="B1557" s="3">
        <v>1551</v>
      </c>
      <c r="C1557" s="64">
        <v>217994920</v>
      </c>
      <c r="D1557" s="48">
        <v>325797</v>
      </c>
      <c r="E1557" s="38">
        <f t="shared" si="56"/>
        <v>14.865714546450082</v>
      </c>
      <c r="F1557" s="36">
        <f>SUM(E$7:E1557)</f>
        <v>10671.342234842801</v>
      </c>
      <c r="G1557" s="36">
        <f t="shared" si="57"/>
        <v>533.56711174214001</v>
      </c>
    </row>
    <row r="1558" spans="2:7" hidden="1" x14ac:dyDescent="0.3">
      <c r="B1558" s="3">
        <v>1552</v>
      </c>
      <c r="C1558" s="64">
        <v>218321014</v>
      </c>
      <c r="D1558" s="48">
        <v>326094</v>
      </c>
      <c r="E1558" s="38">
        <f t="shared" si="56"/>
        <v>14.87926628946888</v>
      </c>
      <c r="F1558" s="36">
        <f>SUM(E$7:E1558)</f>
        <v>10686.22150113227</v>
      </c>
      <c r="G1558" s="36">
        <f t="shared" si="57"/>
        <v>534.31107505661339</v>
      </c>
    </row>
    <row r="1559" spans="2:7" hidden="1" x14ac:dyDescent="0.3">
      <c r="B1559" s="3">
        <v>1553</v>
      </c>
      <c r="C1559" s="64">
        <v>218647405</v>
      </c>
      <c r="D1559" s="48">
        <v>326391</v>
      </c>
      <c r="E1559" s="38">
        <f t="shared" si="56"/>
        <v>14.89281803248768</v>
      </c>
      <c r="F1559" s="36">
        <f>SUM(E$7:E1559)</f>
        <v>10701.114319164757</v>
      </c>
      <c r="G1559" s="36">
        <f t="shared" si="57"/>
        <v>535.0557159582379</v>
      </c>
    </row>
    <row r="1560" spans="2:7" hidden="1" x14ac:dyDescent="0.3">
      <c r="B1560" s="3">
        <v>1554</v>
      </c>
      <c r="C1560" s="64">
        <v>218974093</v>
      </c>
      <c r="D1560" s="48">
        <v>326688</v>
      </c>
      <c r="E1560" s="38">
        <f t="shared" si="56"/>
        <v>14.90636977550648</v>
      </c>
      <c r="F1560" s="36">
        <f>SUM(E$7:E1560)</f>
        <v>10716.020688940263</v>
      </c>
      <c r="G1560" s="36">
        <f t="shared" si="57"/>
        <v>535.80103444701319</v>
      </c>
    </row>
    <row r="1561" spans="2:7" hidden="1" x14ac:dyDescent="0.3">
      <c r="B1561" s="3">
        <v>1555</v>
      </c>
      <c r="C1561" s="64">
        <v>219301078</v>
      </c>
      <c r="D1561" s="48">
        <v>326985</v>
      </c>
      <c r="E1561" s="38">
        <f t="shared" si="56"/>
        <v>14.919921518525278</v>
      </c>
      <c r="F1561" s="36">
        <f>SUM(E$7:E1561)</f>
        <v>10730.940610458789</v>
      </c>
      <c r="G1561" s="36">
        <f t="shared" si="57"/>
        <v>536.54703052293951</v>
      </c>
    </row>
    <row r="1562" spans="2:7" hidden="1" x14ac:dyDescent="0.3">
      <c r="B1562" s="3">
        <v>1556</v>
      </c>
      <c r="C1562" s="64">
        <v>219628361</v>
      </c>
      <c r="D1562" s="48">
        <v>327283</v>
      </c>
      <c r="E1562" s="38">
        <f t="shared" si="56"/>
        <v>14.93351889030845</v>
      </c>
      <c r="F1562" s="36">
        <f>SUM(E$7:E1562)</f>
        <v>10745.874129349097</v>
      </c>
      <c r="G1562" s="36">
        <f t="shared" si="57"/>
        <v>537.29370646745474</v>
      </c>
    </row>
    <row r="1563" spans="2:7" hidden="1" x14ac:dyDescent="0.3">
      <c r="B1563" s="3">
        <v>1557</v>
      </c>
      <c r="C1563" s="64">
        <v>219955941</v>
      </c>
      <c r="D1563" s="48">
        <v>327580</v>
      </c>
      <c r="E1563" s="38">
        <f t="shared" si="56"/>
        <v>14.94707063332725</v>
      </c>
      <c r="F1563" s="36">
        <f>SUM(E$7:E1563)</f>
        <v>10760.821199982423</v>
      </c>
      <c r="G1563" s="36">
        <f t="shared" si="57"/>
        <v>538.04105999912122</v>
      </c>
    </row>
    <row r="1564" spans="2:7" hidden="1" x14ac:dyDescent="0.3">
      <c r="B1564" s="3">
        <v>1558</v>
      </c>
      <c r="C1564" s="64">
        <v>220283819</v>
      </c>
      <c r="D1564" s="48">
        <v>327878</v>
      </c>
      <c r="E1564" s="38">
        <f t="shared" si="56"/>
        <v>14.960668005110422</v>
      </c>
      <c r="F1564" s="36">
        <f>SUM(E$7:E1564)</f>
        <v>10775.781867987534</v>
      </c>
      <c r="G1564" s="36">
        <f t="shared" si="57"/>
        <v>538.78909339937672</v>
      </c>
    </row>
    <row r="1565" spans="2:7" hidden="1" x14ac:dyDescent="0.3">
      <c r="B1565" s="3">
        <v>1559</v>
      </c>
      <c r="C1565" s="64">
        <v>220611995</v>
      </c>
      <c r="D1565" s="48">
        <v>328176</v>
      </c>
      <c r="E1565" s="38">
        <f t="shared" si="56"/>
        <v>14.974265376893594</v>
      </c>
      <c r="F1565" s="36">
        <f>SUM(E$7:E1565)</f>
        <v>10790.756133364428</v>
      </c>
      <c r="G1565" s="36">
        <f t="shared" si="57"/>
        <v>539.53780666822138</v>
      </c>
    </row>
    <row r="1566" spans="2:7" hidden="1" x14ac:dyDescent="0.3">
      <c r="B1566" s="3">
        <v>1560</v>
      </c>
      <c r="C1566" s="64">
        <v>220940469</v>
      </c>
      <c r="D1566" s="48">
        <v>328474</v>
      </c>
      <c r="E1566" s="38">
        <f t="shared" si="56"/>
        <v>14.987862748676767</v>
      </c>
      <c r="F1566" s="36">
        <f>SUM(E$7:E1566)</f>
        <v>10805.743996113104</v>
      </c>
      <c r="G1566" s="36">
        <f t="shared" si="57"/>
        <v>540.28719980565518</v>
      </c>
    </row>
    <row r="1567" spans="2:7" hidden="1" x14ac:dyDescent="0.3">
      <c r="B1567" s="3">
        <v>1561</v>
      </c>
      <c r="C1567" s="64">
        <v>221269241</v>
      </c>
      <c r="D1567" s="48">
        <v>328772</v>
      </c>
      <c r="E1567" s="38">
        <f t="shared" si="56"/>
        <v>15.001460120459939</v>
      </c>
      <c r="F1567" s="36">
        <f>SUM(E$7:E1567)</f>
        <v>10820.745456233564</v>
      </c>
      <c r="G1567" s="36">
        <f t="shared" si="57"/>
        <v>541.03727281167824</v>
      </c>
    </row>
    <row r="1568" spans="2:7" hidden="1" x14ac:dyDescent="0.3">
      <c r="B1568" s="3">
        <v>1562</v>
      </c>
      <c r="C1568" s="64">
        <v>221598311</v>
      </c>
      <c r="D1568" s="48">
        <v>329070</v>
      </c>
      <c r="E1568" s="38">
        <f t="shared" si="56"/>
        <v>15.015057492243111</v>
      </c>
      <c r="F1568" s="36">
        <f>SUM(E$7:E1568)</f>
        <v>10835.760513725807</v>
      </c>
      <c r="G1568" s="36">
        <f t="shared" si="57"/>
        <v>541.78802568629044</v>
      </c>
    </row>
    <row r="1569" spans="2:7" hidden="1" x14ac:dyDescent="0.3">
      <c r="B1569" s="3">
        <v>1563</v>
      </c>
      <c r="C1569" s="64">
        <v>221927679</v>
      </c>
      <c r="D1569" s="48">
        <v>329368</v>
      </c>
      <c r="E1569" s="38">
        <f t="shared" si="56"/>
        <v>15.028654864026283</v>
      </c>
      <c r="F1569" s="36">
        <f>SUM(E$7:E1569)</f>
        <v>10850.789168589834</v>
      </c>
      <c r="G1569" s="36">
        <f t="shared" si="57"/>
        <v>542.53945842949167</v>
      </c>
    </row>
    <row r="1570" spans="2:7" hidden="1" x14ac:dyDescent="0.3">
      <c r="B1570" s="3">
        <v>1564</v>
      </c>
      <c r="C1570" s="64">
        <v>222257345</v>
      </c>
      <c r="D1570" s="48">
        <v>329666</v>
      </c>
      <c r="E1570" s="38">
        <f t="shared" si="56"/>
        <v>15.042252235809455</v>
      </c>
      <c r="F1570" s="36">
        <f>SUM(E$7:E1570)</f>
        <v>10865.831420825643</v>
      </c>
      <c r="G1570" s="36">
        <f t="shared" si="57"/>
        <v>543.29157104128217</v>
      </c>
    </row>
    <row r="1571" spans="2:7" hidden="1" x14ac:dyDescent="0.3">
      <c r="B1571" s="3">
        <v>1565</v>
      </c>
      <c r="C1571" s="64">
        <v>222587310</v>
      </c>
      <c r="D1571" s="48">
        <v>329965</v>
      </c>
      <c r="E1571" s="38">
        <f t="shared" si="56"/>
        <v>15.055895236356999</v>
      </c>
      <c r="F1571" s="36">
        <f>SUM(E$7:E1571)</f>
        <v>10880.887316062001</v>
      </c>
      <c r="G1571" s="36">
        <f t="shared" si="57"/>
        <v>544.04436580310005</v>
      </c>
    </row>
    <row r="1572" spans="2:7" hidden="1" x14ac:dyDescent="0.3">
      <c r="B1572" s="3">
        <v>1566</v>
      </c>
      <c r="C1572" s="64">
        <v>222917573</v>
      </c>
      <c r="D1572" s="48">
        <v>330263</v>
      </c>
      <c r="E1572" s="38">
        <f t="shared" si="56"/>
        <v>15.069492608140171</v>
      </c>
      <c r="F1572" s="36">
        <f>SUM(E$7:E1572)</f>
        <v>10895.95680867014</v>
      </c>
      <c r="G1572" s="36">
        <f t="shared" si="57"/>
        <v>544.79784043350696</v>
      </c>
    </row>
    <row r="1573" spans="2:7" hidden="1" x14ac:dyDescent="0.3">
      <c r="B1573" s="3">
        <v>1567</v>
      </c>
      <c r="C1573" s="64">
        <v>223248135</v>
      </c>
      <c r="D1573" s="48">
        <v>330562</v>
      </c>
      <c r="E1573" s="38">
        <f t="shared" ref="E1573:E1606" si="58">D1573/($K$38+$O$112)</f>
        <v>15.083135608687718</v>
      </c>
      <c r="F1573" s="36">
        <f>SUM(E$7:E1573)</f>
        <v>10911.039944278828</v>
      </c>
      <c r="G1573" s="36">
        <f t="shared" si="57"/>
        <v>545.55199721394138</v>
      </c>
    </row>
    <row r="1574" spans="2:7" hidden="1" x14ac:dyDescent="0.3">
      <c r="B1574" s="3">
        <v>1568</v>
      </c>
      <c r="C1574" s="64">
        <v>223578996</v>
      </c>
      <c r="D1574" s="48">
        <v>330861</v>
      </c>
      <c r="E1574" s="38">
        <f t="shared" si="58"/>
        <v>15.096778609235262</v>
      </c>
      <c r="F1574" s="36">
        <f>SUM(E$7:E1574)</f>
        <v>10926.136722888063</v>
      </c>
      <c r="G1574" s="36">
        <f t="shared" si="57"/>
        <v>546.30683614440318</v>
      </c>
    </row>
    <row r="1575" spans="2:7" hidden="1" x14ac:dyDescent="0.3">
      <c r="B1575" s="3">
        <v>1569</v>
      </c>
      <c r="C1575" s="64">
        <v>223910155</v>
      </c>
      <c r="D1575" s="48">
        <v>331159</v>
      </c>
      <c r="E1575" s="38">
        <f t="shared" si="58"/>
        <v>15.110375981018434</v>
      </c>
      <c r="F1575" s="36">
        <f>SUM(E$7:E1575)</f>
        <v>10941.24709886908</v>
      </c>
      <c r="G1575" s="36">
        <f t="shared" si="57"/>
        <v>547.06235494345401</v>
      </c>
    </row>
    <row r="1576" spans="2:7" hidden="1" x14ac:dyDescent="0.3">
      <c r="B1576" s="3">
        <v>1570</v>
      </c>
      <c r="C1576" s="64">
        <v>224241613</v>
      </c>
      <c r="D1576" s="48">
        <v>331458</v>
      </c>
      <c r="E1576" s="38">
        <f t="shared" si="58"/>
        <v>15.12401898156598</v>
      </c>
      <c r="F1576" s="36">
        <f>SUM(E$7:E1576)</f>
        <v>10956.371117850646</v>
      </c>
      <c r="G1576" s="36">
        <f t="shared" si="57"/>
        <v>547.81855589253223</v>
      </c>
    </row>
    <row r="1577" spans="2:7" hidden="1" x14ac:dyDescent="0.3">
      <c r="B1577" s="3">
        <v>1571</v>
      </c>
      <c r="C1577" s="64">
        <v>224573371</v>
      </c>
      <c r="D1577" s="48">
        <v>331758</v>
      </c>
      <c r="E1577" s="38">
        <f t="shared" si="58"/>
        <v>15.137707610877898</v>
      </c>
      <c r="F1577" s="36">
        <f>SUM(E$7:E1577)</f>
        <v>10971.508825461524</v>
      </c>
      <c r="G1577" s="36">
        <f t="shared" si="57"/>
        <v>548.57544127307619</v>
      </c>
    </row>
    <row r="1578" spans="2:7" hidden="1" x14ac:dyDescent="0.3">
      <c r="B1578" s="3">
        <v>1572</v>
      </c>
      <c r="C1578" s="64">
        <v>224905428</v>
      </c>
      <c r="D1578" s="48">
        <v>332057</v>
      </c>
      <c r="E1578" s="38">
        <f t="shared" si="58"/>
        <v>15.151350611425443</v>
      </c>
      <c r="F1578" s="36">
        <f>SUM(E$7:E1578)</f>
        <v>10986.66017607295</v>
      </c>
      <c r="G1578" s="36">
        <f t="shared" si="57"/>
        <v>549.33300880364743</v>
      </c>
    </row>
    <row r="1579" spans="2:7" hidden="1" x14ac:dyDescent="0.3">
      <c r="B1579" s="3">
        <v>1573</v>
      </c>
      <c r="C1579" s="64">
        <v>225237784</v>
      </c>
      <c r="D1579" s="48">
        <v>332356</v>
      </c>
      <c r="E1579" s="38">
        <f t="shared" si="58"/>
        <v>15.164993611972987</v>
      </c>
      <c r="F1579" s="36">
        <f>SUM(E$7:E1579)</f>
        <v>11001.825169684924</v>
      </c>
      <c r="G1579" s="36">
        <f t="shared" si="57"/>
        <v>550.09125848424617</v>
      </c>
    </row>
    <row r="1580" spans="2:7" hidden="1" x14ac:dyDescent="0.3">
      <c r="B1580" s="3">
        <v>1574</v>
      </c>
      <c r="C1580" s="64">
        <v>225570439</v>
      </c>
      <c r="D1580" s="48">
        <v>332655</v>
      </c>
      <c r="E1580" s="38">
        <f t="shared" si="58"/>
        <v>15.178636612520533</v>
      </c>
      <c r="F1580" s="36">
        <f>SUM(E$7:E1580)</f>
        <v>11017.003806297444</v>
      </c>
      <c r="G1580" s="36">
        <f t="shared" si="57"/>
        <v>550.85019031487218</v>
      </c>
    </row>
    <row r="1581" spans="2:7" hidden="1" x14ac:dyDescent="0.3">
      <c r="B1581" s="3">
        <v>1575</v>
      </c>
      <c r="C1581" s="64">
        <v>225903394</v>
      </c>
      <c r="D1581" s="48">
        <v>332955</v>
      </c>
      <c r="E1581" s="38">
        <f t="shared" si="58"/>
        <v>15.192325241832451</v>
      </c>
      <c r="F1581" s="36">
        <f>SUM(E$7:E1581)</f>
        <v>11032.196131539276</v>
      </c>
      <c r="G1581" s="36">
        <f t="shared" si="57"/>
        <v>551.60980657696382</v>
      </c>
    </row>
    <row r="1582" spans="2:7" hidden="1" x14ac:dyDescent="0.3">
      <c r="B1582" s="3">
        <v>1576</v>
      </c>
      <c r="C1582" s="64">
        <v>226236649</v>
      </c>
      <c r="D1582" s="48">
        <v>333255</v>
      </c>
      <c r="E1582" s="38">
        <f t="shared" si="58"/>
        <v>15.20601387114437</v>
      </c>
      <c r="F1582" s="36">
        <f>SUM(E$7:E1582)</f>
        <v>11047.40214541042</v>
      </c>
      <c r="G1582" s="36">
        <f t="shared" si="57"/>
        <v>552.37010727052098</v>
      </c>
    </row>
    <row r="1583" spans="2:7" hidden="1" x14ac:dyDescent="0.3">
      <c r="B1583" s="3">
        <v>1577</v>
      </c>
      <c r="C1583" s="64">
        <v>226570203</v>
      </c>
      <c r="D1583" s="48">
        <v>333554</v>
      </c>
      <c r="E1583" s="38">
        <f t="shared" si="58"/>
        <v>15.219656871691914</v>
      </c>
      <c r="F1583" s="36">
        <f>SUM(E$7:E1583)</f>
        <v>11062.621802282112</v>
      </c>
      <c r="G1583" s="36">
        <f t="shared" si="57"/>
        <v>553.13109011410563</v>
      </c>
    </row>
    <row r="1584" spans="2:7" hidden="1" x14ac:dyDescent="0.3">
      <c r="B1584" s="3">
        <v>1578</v>
      </c>
      <c r="C1584" s="64">
        <v>226904057</v>
      </c>
      <c r="D1584" s="48">
        <v>333854</v>
      </c>
      <c r="E1584" s="38">
        <f t="shared" si="58"/>
        <v>15.233345501003832</v>
      </c>
      <c r="F1584" s="36">
        <f>SUM(E$7:E1584)</f>
        <v>11077.855147783115</v>
      </c>
      <c r="G1584" s="36">
        <f t="shared" si="57"/>
        <v>553.8927573891558</v>
      </c>
    </row>
    <row r="1585" spans="2:7" hidden="1" x14ac:dyDescent="0.3">
      <c r="B1585" s="3">
        <v>1579</v>
      </c>
      <c r="C1585" s="64">
        <v>227238211</v>
      </c>
      <c r="D1585" s="48">
        <v>334154</v>
      </c>
      <c r="E1585" s="38">
        <f t="shared" si="58"/>
        <v>15.24703413031575</v>
      </c>
      <c r="F1585" s="36">
        <f>SUM(E$7:E1585)</f>
        <v>11093.102181913431</v>
      </c>
      <c r="G1585" s="36">
        <f t="shared" si="57"/>
        <v>554.65510909567161</v>
      </c>
    </row>
    <row r="1586" spans="2:7" hidden="1" x14ac:dyDescent="0.3">
      <c r="B1586" s="3">
        <v>1580</v>
      </c>
      <c r="C1586" s="64">
        <v>227572665</v>
      </c>
      <c r="D1586" s="48">
        <v>334454</v>
      </c>
      <c r="E1586" s="38">
        <f t="shared" si="58"/>
        <v>15.260722759627669</v>
      </c>
      <c r="F1586" s="36">
        <f>SUM(E$7:E1586)</f>
        <v>11108.362904673058</v>
      </c>
      <c r="G1586" s="36">
        <f t="shared" si="57"/>
        <v>555.41814523365292</v>
      </c>
    </row>
    <row r="1587" spans="2:7" hidden="1" x14ac:dyDescent="0.3">
      <c r="B1587" s="3">
        <v>1581</v>
      </c>
      <c r="C1587" s="64">
        <v>227907420</v>
      </c>
      <c r="D1587" s="48">
        <v>334755</v>
      </c>
      <c r="E1587" s="38">
        <f t="shared" si="58"/>
        <v>15.274457017703961</v>
      </c>
      <c r="F1587" s="36">
        <f>SUM(E$7:E1587)</f>
        <v>11123.637361690762</v>
      </c>
      <c r="G1587" s="36">
        <f t="shared" si="57"/>
        <v>556.18186808453811</v>
      </c>
    </row>
    <row r="1588" spans="2:7" hidden="1" x14ac:dyDescent="0.3">
      <c r="B1588" s="3">
        <v>1582</v>
      </c>
      <c r="C1588" s="64">
        <v>228242475</v>
      </c>
      <c r="D1588" s="48">
        <v>335055</v>
      </c>
      <c r="E1588" s="38">
        <f t="shared" si="58"/>
        <v>15.288145647015879</v>
      </c>
      <c r="F1588" s="36">
        <f>SUM(E$7:E1588)</f>
        <v>11138.925507337777</v>
      </c>
      <c r="G1588" s="36">
        <f t="shared" si="57"/>
        <v>556.94627536688881</v>
      </c>
    </row>
    <row r="1589" spans="2:7" hidden="1" x14ac:dyDescent="0.3">
      <c r="B1589" s="3">
        <v>1583</v>
      </c>
      <c r="C1589" s="64">
        <v>228577830</v>
      </c>
      <c r="D1589" s="48">
        <v>335355</v>
      </c>
      <c r="E1589" s="38">
        <f t="shared" si="58"/>
        <v>15.301834276327797</v>
      </c>
      <c r="F1589" s="36">
        <f>SUM(E$7:E1589)</f>
        <v>11154.227341614105</v>
      </c>
      <c r="G1589" s="36">
        <f t="shared" si="57"/>
        <v>557.71136708070526</v>
      </c>
    </row>
    <row r="1590" spans="2:7" hidden="1" x14ac:dyDescent="0.3">
      <c r="B1590" s="3">
        <v>1584</v>
      </c>
      <c r="C1590" s="64">
        <v>228913486</v>
      </c>
      <c r="D1590" s="48">
        <v>335656</v>
      </c>
      <c r="E1590" s="38">
        <f t="shared" si="58"/>
        <v>15.315568534404088</v>
      </c>
      <c r="F1590" s="36">
        <f>SUM(E$7:E1590)</f>
        <v>11169.54291014851</v>
      </c>
      <c r="G1590" s="36">
        <f t="shared" si="57"/>
        <v>558.47714550742558</v>
      </c>
    </row>
    <row r="1591" spans="2:7" hidden="1" x14ac:dyDescent="0.3">
      <c r="B1591" s="3">
        <v>1585</v>
      </c>
      <c r="C1591" s="64">
        <v>229249443</v>
      </c>
      <c r="D1591" s="48">
        <v>335957</v>
      </c>
      <c r="E1591" s="38">
        <f t="shared" si="58"/>
        <v>15.32930279248038</v>
      </c>
      <c r="F1591" s="36">
        <f>SUM(E$7:E1591)</f>
        <v>11184.872212940991</v>
      </c>
      <c r="G1591" s="36">
        <f t="shared" si="57"/>
        <v>559.24361064704954</v>
      </c>
    </row>
    <row r="1592" spans="2:7" hidden="1" x14ac:dyDescent="0.3">
      <c r="B1592" s="3">
        <v>1586</v>
      </c>
      <c r="C1592" s="64">
        <v>229585700</v>
      </c>
      <c r="D1592" s="48">
        <v>336257</v>
      </c>
      <c r="E1592" s="38">
        <f t="shared" si="58"/>
        <v>15.342991421792298</v>
      </c>
      <c r="F1592" s="36">
        <f>SUM(E$7:E1592)</f>
        <v>11200.215204362783</v>
      </c>
      <c r="G1592" s="36">
        <f t="shared" si="57"/>
        <v>560.01076021813913</v>
      </c>
    </row>
    <row r="1593" spans="2:7" hidden="1" x14ac:dyDescent="0.3">
      <c r="B1593" s="3">
        <v>1587</v>
      </c>
      <c r="C1593" s="64">
        <v>229922258</v>
      </c>
      <c r="D1593" s="48">
        <v>336558</v>
      </c>
      <c r="E1593" s="38">
        <f t="shared" si="58"/>
        <v>15.356725679868589</v>
      </c>
      <c r="F1593" s="36">
        <f>SUM(E$7:E1593)</f>
        <v>11215.571930042652</v>
      </c>
      <c r="G1593" s="36">
        <f t="shared" si="57"/>
        <v>560.77859650213259</v>
      </c>
    </row>
    <row r="1594" spans="2:7" hidden="1" x14ac:dyDescent="0.3">
      <c r="B1594" s="3">
        <v>1588</v>
      </c>
      <c r="C1594" s="64">
        <v>230259117</v>
      </c>
      <c r="D1594" s="48">
        <v>336859</v>
      </c>
      <c r="E1594" s="38">
        <f t="shared" si="58"/>
        <v>15.370459937944881</v>
      </c>
      <c r="F1594" s="36">
        <f>SUM(E$7:E1594)</f>
        <v>11230.942389980597</v>
      </c>
      <c r="G1594" s="36">
        <f t="shared" si="57"/>
        <v>561.5471194990298</v>
      </c>
    </row>
    <row r="1595" spans="2:7" hidden="1" x14ac:dyDescent="0.3">
      <c r="B1595" s="3">
        <v>1589</v>
      </c>
      <c r="C1595" s="64">
        <v>230596277</v>
      </c>
      <c r="D1595" s="48">
        <v>337160</v>
      </c>
      <c r="E1595" s="38">
        <f t="shared" si="58"/>
        <v>15.384194196021172</v>
      </c>
      <c r="F1595" s="36">
        <f>SUM(E$7:E1595)</f>
        <v>11246.326584176619</v>
      </c>
      <c r="G1595" s="36">
        <f t="shared" si="57"/>
        <v>562.31632920883089</v>
      </c>
    </row>
    <row r="1596" spans="2:7" hidden="1" x14ac:dyDescent="0.3">
      <c r="B1596" s="3">
        <v>1590</v>
      </c>
      <c r="C1596" s="64">
        <v>230933739</v>
      </c>
      <c r="D1596" s="48">
        <v>337462</v>
      </c>
      <c r="E1596" s="38">
        <f t="shared" si="58"/>
        <v>15.397974082861836</v>
      </c>
      <c r="F1596" s="36">
        <f>SUM(E$7:E1596)</f>
        <v>11261.724558259481</v>
      </c>
      <c r="G1596" s="36">
        <f t="shared" si="57"/>
        <v>563.08622791297398</v>
      </c>
    </row>
    <row r="1597" spans="2:7" hidden="1" x14ac:dyDescent="0.3">
      <c r="B1597" s="3">
        <v>1591</v>
      </c>
      <c r="C1597" s="64">
        <v>231271502</v>
      </c>
      <c r="D1597" s="48">
        <v>337763</v>
      </c>
      <c r="E1597" s="38">
        <f t="shared" si="58"/>
        <v>15.411708340938127</v>
      </c>
      <c r="F1597" s="36">
        <f>SUM(E$7:E1597)</f>
        <v>11277.136266600419</v>
      </c>
      <c r="G1597" s="36">
        <f t="shared" si="57"/>
        <v>563.85681333002094</v>
      </c>
    </row>
    <row r="1598" spans="2:7" hidden="1" x14ac:dyDescent="0.3">
      <c r="B1598" s="3">
        <v>1592</v>
      </c>
      <c r="C1598" s="64">
        <v>231609566</v>
      </c>
      <c r="D1598" s="48">
        <v>338064</v>
      </c>
      <c r="E1598" s="38">
        <f t="shared" si="58"/>
        <v>15.425442599014419</v>
      </c>
      <c r="F1598" s="36">
        <f>SUM(E$7:E1598)</f>
        <v>11292.561709199434</v>
      </c>
      <c r="G1598" s="36">
        <f t="shared" si="57"/>
        <v>564.62808545997166</v>
      </c>
    </row>
    <row r="1599" spans="2:7" hidden="1" x14ac:dyDescent="0.3">
      <c r="B1599" s="3">
        <v>1593</v>
      </c>
      <c r="C1599" s="64">
        <v>231947932</v>
      </c>
      <c r="D1599" s="48">
        <v>338366</v>
      </c>
      <c r="E1599" s="38">
        <f t="shared" si="58"/>
        <v>15.439222485855083</v>
      </c>
      <c r="F1599" s="36">
        <f>SUM(E$7:E1599)</f>
        <v>11308.000931685288</v>
      </c>
      <c r="G1599" s="36">
        <f t="shared" si="57"/>
        <v>565.40004658426437</v>
      </c>
    </row>
    <row r="1600" spans="2:7" hidden="1" x14ac:dyDescent="0.3">
      <c r="B1600" s="3">
        <v>1594</v>
      </c>
      <c r="C1600" s="64">
        <v>232286600</v>
      </c>
      <c r="D1600" s="48">
        <v>338668</v>
      </c>
      <c r="E1600" s="38">
        <f t="shared" si="58"/>
        <v>15.453002372695748</v>
      </c>
      <c r="F1600" s="36">
        <f>SUM(E$7:E1600)</f>
        <v>11323.453934057985</v>
      </c>
      <c r="G1600" s="36">
        <f t="shared" si="57"/>
        <v>566.1726967028992</v>
      </c>
    </row>
    <row r="1601" spans="2:7" hidden="1" x14ac:dyDescent="0.3">
      <c r="B1601" s="3">
        <v>1595</v>
      </c>
      <c r="C1601" s="64">
        <v>232625569</v>
      </c>
      <c r="D1601" s="48">
        <v>338969</v>
      </c>
      <c r="E1601" s="38">
        <f t="shared" si="58"/>
        <v>15.466736630772038</v>
      </c>
      <c r="F1601" s="36">
        <f>SUM(E$7:E1601)</f>
        <v>11338.920670688756</v>
      </c>
      <c r="G1601" s="36">
        <f t="shared" si="57"/>
        <v>566.94603353443779</v>
      </c>
    </row>
    <row r="1602" spans="2:7" hidden="1" x14ac:dyDescent="0.3">
      <c r="B1602" s="3">
        <v>1596</v>
      </c>
      <c r="C1602" s="64">
        <v>232964840</v>
      </c>
      <c r="D1602" s="48">
        <v>339271</v>
      </c>
      <c r="E1602" s="38">
        <f t="shared" si="58"/>
        <v>15.480516517612703</v>
      </c>
      <c r="F1602" s="36">
        <f>SUM(E$7:E1602)</f>
        <v>11354.401187206369</v>
      </c>
      <c r="G1602" s="36">
        <f t="shared" si="57"/>
        <v>567.72005936031849</v>
      </c>
    </row>
    <row r="1603" spans="2:7" hidden="1" x14ac:dyDescent="0.3">
      <c r="B1603" s="3">
        <v>1597</v>
      </c>
      <c r="C1603" s="64">
        <v>233304413</v>
      </c>
      <c r="D1603" s="48">
        <v>339573</v>
      </c>
      <c r="E1603" s="38">
        <f t="shared" si="58"/>
        <v>15.494296404453367</v>
      </c>
      <c r="F1603" s="36">
        <f>SUM(E$7:E1603)</f>
        <v>11369.895483610822</v>
      </c>
      <c r="G1603" s="36">
        <f t="shared" si="57"/>
        <v>568.49477418054119</v>
      </c>
    </row>
    <row r="1604" spans="2:7" hidden="1" x14ac:dyDescent="0.3">
      <c r="B1604" s="3">
        <v>1598</v>
      </c>
      <c r="C1604" s="64">
        <v>233644288</v>
      </c>
      <c r="D1604" s="48">
        <v>339875</v>
      </c>
      <c r="E1604" s="38">
        <f t="shared" si="58"/>
        <v>15.508076291294032</v>
      </c>
      <c r="F1604" s="36">
        <f>SUM(E$7:E1604)</f>
        <v>11385.403559902117</v>
      </c>
      <c r="G1604" s="36">
        <f t="shared" si="57"/>
        <v>569.27017799510588</v>
      </c>
    </row>
    <row r="1605" spans="2:7" hidden="1" x14ac:dyDescent="0.3">
      <c r="B1605" s="3">
        <v>1599</v>
      </c>
      <c r="C1605" s="64">
        <v>233984466</v>
      </c>
      <c r="D1605" s="48">
        <v>340178</v>
      </c>
      <c r="E1605" s="38">
        <f t="shared" si="58"/>
        <v>15.52190180689907</v>
      </c>
      <c r="F1605" s="36">
        <f>SUM(E$7:E1605)</f>
        <v>11400.925461709016</v>
      </c>
      <c r="G1605" s="36">
        <f t="shared" si="57"/>
        <v>570.04627308545071</v>
      </c>
    </row>
    <row r="1606" spans="2:7" x14ac:dyDescent="0.3">
      <c r="B1606" s="54">
        <v>1600</v>
      </c>
      <c r="C1606" s="65">
        <v>234324946</v>
      </c>
      <c r="D1606" s="55">
        <v>340480</v>
      </c>
      <c r="E1606" s="56">
        <f t="shared" si="58"/>
        <v>15.535681693739734</v>
      </c>
      <c r="F1606" s="53">
        <f>SUM(E$7:E1606)</f>
        <v>11416.461143402756</v>
      </c>
      <c r="G1606" s="53">
        <f t="shared" si="57"/>
        <v>570.82305717013787</v>
      </c>
    </row>
    <row r="1607" spans="2:7" hidden="1" x14ac:dyDescent="0.3">
      <c r="B1607" s="3">
        <v>1601</v>
      </c>
      <c r="C1607" s="64">
        <v>234665728</v>
      </c>
      <c r="D1607" s="48">
        <v>340782</v>
      </c>
      <c r="E1607" s="77">
        <f>D1607/($K$39+$O$115)</f>
        <v>15.351232037479166</v>
      </c>
      <c r="F1607" s="36">
        <f>SUM(E$7:E1607)</f>
        <v>11431.812375440235</v>
      </c>
      <c r="G1607" s="36">
        <f t="shared" ref="G1607:G1670" si="59">F1607/B$3*5</f>
        <v>571.59061877201179</v>
      </c>
    </row>
    <row r="1608" spans="2:7" hidden="1" x14ac:dyDescent="0.3">
      <c r="B1608" s="3">
        <v>1602</v>
      </c>
      <c r="C1608" s="64">
        <v>235006813</v>
      </c>
      <c r="D1608" s="48">
        <v>341085</v>
      </c>
      <c r="E1608" s="38">
        <f>D1608/($K$39+$O$115)</f>
        <v>15.364881300959503</v>
      </c>
      <c r="F1608" s="36">
        <f>SUM(E$7:E1608)</f>
        <v>11447.177256741195</v>
      </c>
      <c r="G1608" s="36">
        <f t="shared" si="59"/>
        <v>572.35886283705986</v>
      </c>
    </row>
    <row r="1609" spans="2:7" hidden="1" x14ac:dyDescent="0.3">
      <c r="B1609" s="3">
        <v>1603</v>
      </c>
      <c r="C1609" s="64">
        <v>235348201</v>
      </c>
      <c r="D1609" s="48">
        <v>341388</v>
      </c>
      <c r="E1609" s="38">
        <f t="shared" ref="E1609:E1672" si="60">D1609/($K$39+$O$115)</f>
        <v>15.37853056443984</v>
      </c>
      <c r="F1609" s="36">
        <f>SUM(E$7:E1609)</f>
        <v>11462.555787305635</v>
      </c>
      <c r="G1609" s="36">
        <f t="shared" si="59"/>
        <v>573.12778936528173</v>
      </c>
    </row>
    <row r="1610" spans="2:7" hidden="1" x14ac:dyDescent="0.3">
      <c r="B1610" s="3">
        <v>1604</v>
      </c>
      <c r="C1610" s="64">
        <v>235689892</v>
      </c>
      <c r="D1610" s="48">
        <v>341691</v>
      </c>
      <c r="E1610" s="38">
        <f t="shared" si="60"/>
        <v>15.392179827920177</v>
      </c>
      <c r="F1610" s="36">
        <f>SUM(E$7:E1610)</f>
        <v>11477.947967133556</v>
      </c>
      <c r="G1610" s="36">
        <f t="shared" si="59"/>
        <v>573.89739835667774</v>
      </c>
    </row>
    <row r="1611" spans="2:7" hidden="1" x14ac:dyDescent="0.3">
      <c r="B1611" s="3">
        <v>1605</v>
      </c>
      <c r="C1611" s="64">
        <v>236031885</v>
      </c>
      <c r="D1611" s="48">
        <v>341993</v>
      </c>
      <c r="E1611" s="38">
        <f t="shared" si="60"/>
        <v>15.405784044326321</v>
      </c>
      <c r="F1611" s="36">
        <f>SUM(E$7:E1611)</f>
        <v>11493.353751177881</v>
      </c>
      <c r="G1611" s="36">
        <f t="shared" si="59"/>
        <v>574.66768755889404</v>
      </c>
    </row>
    <row r="1612" spans="2:7" hidden="1" x14ac:dyDescent="0.3">
      <c r="B1612" s="3">
        <v>1606</v>
      </c>
      <c r="C1612" s="64">
        <v>236374181</v>
      </c>
      <c r="D1612" s="48">
        <v>342296</v>
      </c>
      <c r="E1612" s="38">
        <f t="shared" si="60"/>
        <v>15.419433307806658</v>
      </c>
      <c r="F1612" s="36">
        <f>SUM(E$7:E1612)</f>
        <v>11508.773184485688</v>
      </c>
      <c r="G1612" s="36">
        <f t="shared" si="59"/>
        <v>575.43865922428438</v>
      </c>
    </row>
    <row r="1613" spans="2:7" hidden="1" x14ac:dyDescent="0.3">
      <c r="B1613" s="3">
        <v>1607</v>
      </c>
      <c r="C1613" s="64">
        <v>236716781</v>
      </c>
      <c r="D1613" s="48">
        <v>342600</v>
      </c>
      <c r="E1613" s="38">
        <f t="shared" si="60"/>
        <v>15.433127618361187</v>
      </c>
      <c r="F1613" s="36">
        <f>SUM(E$7:E1613)</f>
        <v>11524.20631210405</v>
      </c>
      <c r="G1613" s="36">
        <f t="shared" si="59"/>
        <v>576.21031560520248</v>
      </c>
    </row>
    <row r="1614" spans="2:7" hidden="1" x14ac:dyDescent="0.3">
      <c r="B1614" s="3">
        <v>1608</v>
      </c>
      <c r="C1614" s="64">
        <v>237059684</v>
      </c>
      <c r="D1614" s="48">
        <v>342903</v>
      </c>
      <c r="E1614" s="38">
        <f t="shared" si="60"/>
        <v>15.446776881841524</v>
      </c>
      <c r="F1614" s="36">
        <f>SUM(E$7:E1614)</f>
        <v>11539.653088985891</v>
      </c>
      <c r="G1614" s="36">
        <f t="shared" si="59"/>
        <v>576.9826544492945</v>
      </c>
    </row>
    <row r="1615" spans="2:7" hidden="1" x14ac:dyDescent="0.3">
      <c r="B1615" s="3">
        <v>1609</v>
      </c>
      <c r="C1615" s="64">
        <v>237402890</v>
      </c>
      <c r="D1615" s="48">
        <v>343206</v>
      </c>
      <c r="E1615" s="38">
        <f t="shared" si="60"/>
        <v>15.460426145321861</v>
      </c>
      <c r="F1615" s="36">
        <f>SUM(E$7:E1615)</f>
        <v>11555.113515131214</v>
      </c>
      <c r="G1615" s="36">
        <f t="shared" si="59"/>
        <v>577.75567575656066</v>
      </c>
    </row>
    <row r="1616" spans="2:7" hidden="1" x14ac:dyDescent="0.3">
      <c r="B1616" s="3">
        <v>1610</v>
      </c>
      <c r="C1616" s="64">
        <v>237746400</v>
      </c>
      <c r="D1616" s="48">
        <v>343510</v>
      </c>
      <c r="E1616" s="38">
        <f t="shared" si="60"/>
        <v>15.47412045587639</v>
      </c>
      <c r="F1616" s="36">
        <f>SUM(E$7:E1616)</f>
        <v>11570.58763558709</v>
      </c>
      <c r="G1616" s="36">
        <f t="shared" si="59"/>
        <v>578.52938177935448</v>
      </c>
    </row>
    <row r="1617" spans="2:7" hidden="1" x14ac:dyDescent="0.3">
      <c r="B1617" s="3">
        <v>1611</v>
      </c>
      <c r="C1617" s="64">
        <v>238090213</v>
      </c>
      <c r="D1617" s="48">
        <v>343813</v>
      </c>
      <c r="E1617" s="38">
        <f t="shared" si="60"/>
        <v>15.487769719356727</v>
      </c>
      <c r="F1617" s="36">
        <f>SUM(E$7:E1617)</f>
        <v>11586.075405306447</v>
      </c>
      <c r="G1617" s="36">
        <f t="shared" si="59"/>
        <v>579.30377026532233</v>
      </c>
    </row>
    <row r="1618" spans="2:7" hidden="1" x14ac:dyDescent="0.3">
      <c r="B1618" s="3">
        <v>1612</v>
      </c>
      <c r="C1618" s="64">
        <v>238434330</v>
      </c>
      <c r="D1618" s="48">
        <v>344117</v>
      </c>
      <c r="E1618" s="38">
        <f t="shared" si="60"/>
        <v>15.501464029911258</v>
      </c>
      <c r="F1618" s="36">
        <f>SUM(E$7:E1618)</f>
        <v>11601.576869336357</v>
      </c>
      <c r="G1618" s="36">
        <f t="shared" si="59"/>
        <v>580.07884346681783</v>
      </c>
    </row>
    <row r="1619" spans="2:7" hidden="1" x14ac:dyDescent="0.3">
      <c r="B1619" s="3">
        <v>1613</v>
      </c>
      <c r="C1619" s="64">
        <v>238778751</v>
      </c>
      <c r="D1619" s="48">
        <v>344421</v>
      </c>
      <c r="E1619" s="38">
        <f t="shared" si="60"/>
        <v>15.515158340465787</v>
      </c>
      <c r="F1619" s="36">
        <f>SUM(E$7:E1619)</f>
        <v>11617.092027676823</v>
      </c>
      <c r="G1619" s="36">
        <f t="shared" si="59"/>
        <v>580.8546013838411</v>
      </c>
    </row>
    <row r="1620" spans="2:7" hidden="1" x14ac:dyDescent="0.3">
      <c r="B1620" s="3">
        <v>1614</v>
      </c>
      <c r="C1620" s="64">
        <v>239123476</v>
      </c>
      <c r="D1620" s="48">
        <v>344725</v>
      </c>
      <c r="E1620" s="38">
        <f t="shared" si="60"/>
        <v>15.528852651020316</v>
      </c>
      <c r="F1620" s="36">
        <f>SUM(E$7:E1620)</f>
        <v>11632.620880327842</v>
      </c>
      <c r="G1620" s="36">
        <f t="shared" si="59"/>
        <v>581.63104401639214</v>
      </c>
    </row>
    <row r="1621" spans="2:7" hidden="1" x14ac:dyDescent="0.3">
      <c r="B1621" s="3">
        <v>1615</v>
      </c>
      <c r="C1621" s="64">
        <v>239468505</v>
      </c>
      <c r="D1621" s="48">
        <v>345029</v>
      </c>
      <c r="E1621" s="38">
        <f t="shared" si="60"/>
        <v>15.542546961574846</v>
      </c>
      <c r="F1621" s="36">
        <f>SUM(E$7:E1621)</f>
        <v>11648.163427289417</v>
      </c>
      <c r="G1621" s="36">
        <f t="shared" si="59"/>
        <v>582.40817136447083</v>
      </c>
    </row>
    <row r="1622" spans="2:7" hidden="1" x14ac:dyDescent="0.3">
      <c r="B1622" s="3">
        <v>1616</v>
      </c>
      <c r="C1622" s="64">
        <v>239813838</v>
      </c>
      <c r="D1622" s="48">
        <v>345333</v>
      </c>
      <c r="E1622" s="38">
        <f t="shared" si="60"/>
        <v>15.556241272129375</v>
      </c>
      <c r="F1622" s="36">
        <f>SUM(E$7:E1622)</f>
        <v>11663.719668561547</v>
      </c>
      <c r="G1622" s="36">
        <f t="shared" si="59"/>
        <v>583.18598342807741</v>
      </c>
    </row>
    <row r="1623" spans="2:7" hidden="1" x14ac:dyDescent="0.3">
      <c r="B1623" s="3">
        <v>1617</v>
      </c>
      <c r="C1623" s="64">
        <v>240159475</v>
      </c>
      <c r="D1623" s="48">
        <v>345637</v>
      </c>
      <c r="E1623" s="38">
        <f t="shared" si="60"/>
        <v>15.569935582683904</v>
      </c>
      <c r="F1623" s="36">
        <f>SUM(E$7:E1623)</f>
        <v>11679.289604144231</v>
      </c>
      <c r="G1623" s="36">
        <f t="shared" si="59"/>
        <v>583.96448020721152</v>
      </c>
    </row>
    <row r="1624" spans="2:7" hidden="1" x14ac:dyDescent="0.3">
      <c r="B1624" s="3">
        <v>1618</v>
      </c>
      <c r="C1624" s="64">
        <v>240505416</v>
      </c>
      <c r="D1624" s="48">
        <v>345941</v>
      </c>
      <c r="E1624" s="38">
        <f t="shared" si="60"/>
        <v>15.583629893238435</v>
      </c>
      <c r="F1624" s="36">
        <f>SUM(E$7:E1624)</f>
        <v>11694.87323403747</v>
      </c>
      <c r="G1624" s="36">
        <f t="shared" si="59"/>
        <v>584.74366170187352</v>
      </c>
    </row>
    <row r="1625" spans="2:7" hidden="1" x14ac:dyDescent="0.3">
      <c r="B1625" s="3">
        <v>1619</v>
      </c>
      <c r="C1625" s="64">
        <v>240851662</v>
      </c>
      <c r="D1625" s="48">
        <v>346246</v>
      </c>
      <c r="E1625" s="38">
        <f t="shared" si="60"/>
        <v>15.597369250867157</v>
      </c>
      <c r="F1625" s="36">
        <f>SUM(E$7:E1625)</f>
        <v>11710.470603288337</v>
      </c>
      <c r="G1625" s="36">
        <f t="shared" si="59"/>
        <v>585.5235301644168</v>
      </c>
    </row>
    <row r="1626" spans="2:7" hidden="1" x14ac:dyDescent="0.3">
      <c r="B1626" s="3">
        <v>1620</v>
      </c>
      <c r="C1626" s="64">
        <v>241198212</v>
      </c>
      <c r="D1626" s="48">
        <v>346550</v>
      </c>
      <c r="E1626" s="38">
        <f t="shared" si="60"/>
        <v>15.611063561421686</v>
      </c>
      <c r="F1626" s="36">
        <f>SUM(E$7:E1626)</f>
        <v>11726.081666849759</v>
      </c>
      <c r="G1626" s="36">
        <f t="shared" si="59"/>
        <v>586.30408334248796</v>
      </c>
    </row>
    <row r="1627" spans="2:7" hidden="1" x14ac:dyDescent="0.3">
      <c r="B1627" s="3">
        <v>1621</v>
      </c>
      <c r="C1627" s="64">
        <v>241545067</v>
      </c>
      <c r="D1627" s="48">
        <v>346855</v>
      </c>
      <c r="E1627" s="38">
        <f t="shared" si="60"/>
        <v>15.624802919050408</v>
      </c>
      <c r="F1627" s="36">
        <f>SUM(E$7:E1627)</f>
        <v>11741.706469768809</v>
      </c>
      <c r="G1627" s="36">
        <f t="shared" si="59"/>
        <v>587.08532348844051</v>
      </c>
    </row>
    <row r="1628" spans="2:7" hidden="1" x14ac:dyDescent="0.3">
      <c r="B1628" s="3">
        <v>1622</v>
      </c>
      <c r="C1628" s="64">
        <v>241892227</v>
      </c>
      <c r="D1628" s="48">
        <v>347160</v>
      </c>
      <c r="E1628" s="38">
        <f t="shared" si="60"/>
        <v>15.63854227667913</v>
      </c>
      <c r="F1628" s="36">
        <f>SUM(E$7:E1628)</f>
        <v>11757.345012045489</v>
      </c>
      <c r="G1628" s="36">
        <f t="shared" si="59"/>
        <v>587.86725060227445</v>
      </c>
    </row>
    <row r="1629" spans="2:7" hidden="1" x14ac:dyDescent="0.3">
      <c r="B1629" s="3">
        <v>1623</v>
      </c>
      <c r="C1629" s="64">
        <v>242239692</v>
      </c>
      <c r="D1629" s="48">
        <v>347465</v>
      </c>
      <c r="E1629" s="38">
        <f t="shared" si="60"/>
        <v>15.652281634307851</v>
      </c>
      <c r="F1629" s="36">
        <f>SUM(E$7:E1629)</f>
        <v>11772.997293679797</v>
      </c>
      <c r="G1629" s="36">
        <f t="shared" si="59"/>
        <v>588.64986468398979</v>
      </c>
    </row>
    <row r="1630" spans="2:7" hidden="1" x14ac:dyDescent="0.3">
      <c r="B1630" s="3">
        <v>1624</v>
      </c>
      <c r="C1630" s="64">
        <v>242587462</v>
      </c>
      <c r="D1630" s="48">
        <v>347770</v>
      </c>
      <c r="E1630" s="38">
        <f t="shared" si="60"/>
        <v>15.666020991936573</v>
      </c>
      <c r="F1630" s="36">
        <f>SUM(E$7:E1630)</f>
        <v>11788.663314671734</v>
      </c>
      <c r="G1630" s="36">
        <f t="shared" si="59"/>
        <v>589.43316573358675</v>
      </c>
    </row>
    <row r="1631" spans="2:7" hidden="1" x14ac:dyDescent="0.3">
      <c r="B1631" s="3">
        <v>1625</v>
      </c>
      <c r="C1631" s="64">
        <v>242935537</v>
      </c>
      <c r="D1631" s="48">
        <v>348075</v>
      </c>
      <c r="E1631" s="38">
        <f t="shared" si="60"/>
        <v>15.679760349565296</v>
      </c>
      <c r="F1631" s="36">
        <f>SUM(E$7:E1631)</f>
        <v>11804.343075021299</v>
      </c>
      <c r="G1631" s="36">
        <f t="shared" si="59"/>
        <v>590.21715375106498</v>
      </c>
    </row>
    <row r="1632" spans="2:7" hidden="1" x14ac:dyDescent="0.3">
      <c r="B1632" s="3">
        <v>1626</v>
      </c>
      <c r="C1632" s="64">
        <v>243283917</v>
      </c>
      <c r="D1632" s="48">
        <v>348380</v>
      </c>
      <c r="E1632" s="38">
        <f t="shared" si="60"/>
        <v>15.693499707194018</v>
      </c>
      <c r="F1632" s="36">
        <f>SUM(E$7:E1632)</f>
        <v>11820.036574728494</v>
      </c>
      <c r="G1632" s="36">
        <f t="shared" si="59"/>
        <v>591.00182873642461</v>
      </c>
    </row>
    <row r="1633" spans="2:7" hidden="1" x14ac:dyDescent="0.3">
      <c r="B1633" s="3">
        <v>1627</v>
      </c>
      <c r="C1633" s="64">
        <v>243632603</v>
      </c>
      <c r="D1633" s="48">
        <v>348686</v>
      </c>
      <c r="E1633" s="38">
        <f t="shared" si="60"/>
        <v>15.707284111896932</v>
      </c>
      <c r="F1633" s="36">
        <f>SUM(E$7:E1633)</f>
        <v>11835.743858840391</v>
      </c>
      <c r="G1633" s="36">
        <f t="shared" si="59"/>
        <v>591.7871929420196</v>
      </c>
    </row>
    <row r="1634" spans="2:7" hidden="1" x14ac:dyDescent="0.3">
      <c r="B1634" s="3">
        <v>1628</v>
      </c>
      <c r="C1634" s="64">
        <v>243981594</v>
      </c>
      <c r="D1634" s="48">
        <v>348991</v>
      </c>
      <c r="E1634" s="38">
        <f t="shared" si="60"/>
        <v>15.721023469525655</v>
      </c>
      <c r="F1634" s="36">
        <f>SUM(E$7:E1634)</f>
        <v>11851.464882309916</v>
      </c>
      <c r="G1634" s="36">
        <f t="shared" si="59"/>
        <v>592.57324411549587</v>
      </c>
    </row>
    <row r="1635" spans="2:7" hidden="1" x14ac:dyDescent="0.3">
      <c r="B1635" s="3">
        <v>1629</v>
      </c>
      <c r="C1635" s="64">
        <v>244330891</v>
      </c>
      <c r="D1635" s="48">
        <v>349297</v>
      </c>
      <c r="E1635" s="38">
        <f t="shared" si="60"/>
        <v>15.734807874228569</v>
      </c>
      <c r="F1635" s="36">
        <f>SUM(E$7:E1635)</f>
        <v>11867.199690184145</v>
      </c>
      <c r="G1635" s="36">
        <f t="shared" si="59"/>
        <v>593.35998450920727</v>
      </c>
    </row>
    <row r="1636" spans="2:7" hidden="1" x14ac:dyDescent="0.3">
      <c r="B1636" s="3">
        <v>1630</v>
      </c>
      <c r="C1636" s="64">
        <v>244680493</v>
      </c>
      <c r="D1636" s="48">
        <v>349602</v>
      </c>
      <c r="E1636" s="38">
        <f t="shared" si="60"/>
        <v>15.748547231857291</v>
      </c>
      <c r="F1636" s="36">
        <f>SUM(E$7:E1636)</f>
        <v>11882.948237416002</v>
      </c>
      <c r="G1636" s="36">
        <f t="shared" si="59"/>
        <v>594.14741187080017</v>
      </c>
    </row>
    <row r="1637" spans="2:7" hidden="1" x14ac:dyDescent="0.3">
      <c r="B1637" s="3">
        <v>1631</v>
      </c>
      <c r="C1637" s="64">
        <v>245030401</v>
      </c>
      <c r="D1637" s="48">
        <v>349908</v>
      </c>
      <c r="E1637" s="38">
        <f t="shared" si="60"/>
        <v>15.762331636560205</v>
      </c>
      <c r="F1637" s="36">
        <f>SUM(E$7:E1637)</f>
        <v>11898.710569052562</v>
      </c>
      <c r="G1637" s="36">
        <f t="shared" si="59"/>
        <v>594.93552845262809</v>
      </c>
    </row>
    <row r="1638" spans="2:7" hidden="1" x14ac:dyDescent="0.3">
      <c r="B1638" s="3">
        <v>1632</v>
      </c>
      <c r="C1638" s="64">
        <v>245380615</v>
      </c>
      <c r="D1638" s="48">
        <v>350214</v>
      </c>
      <c r="E1638" s="38">
        <f t="shared" si="60"/>
        <v>15.776116041263119</v>
      </c>
      <c r="F1638" s="36">
        <f>SUM(E$7:E1638)</f>
        <v>11914.486685093825</v>
      </c>
      <c r="G1638" s="36">
        <f t="shared" si="59"/>
        <v>595.72433425469126</v>
      </c>
    </row>
    <row r="1639" spans="2:7" hidden="1" x14ac:dyDescent="0.3">
      <c r="B1639" s="3">
        <v>1633</v>
      </c>
      <c r="C1639" s="64">
        <v>245731135</v>
      </c>
      <c r="D1639" s="48">
        <v>350520</v>
      </c>
      <c r="E1639" s="38">
        <f t="shared" si="60"/>
        <v>15.789900445966035</v>
      </c>
      <c r="F1639" s="36">
        <f>SUM(E$7:E1639)</f>
        <v>11930.276585539792</v>
      </c>
      <c r="G1639" s="36">
        <f t="shared" si="59"/>
        <v>596.51382927698955</v>
      </c>
    </row>
    <row r="1640" spans="2:7" hidden="1" x14ac:dyDescent="0.3">
      <c r="B1640" s="3">
        <v>1634</v>
      </c>
      <c r="C1640" s="64">
        <v>246081961</v>
      </c>
      <c r="D1640" s="48">
        <v>350826</v>
      </c>
      <c r="E1640" s="38">
        <f t="shared" si="60"/>
        <v>15.803684850668949</v>
      </c>
      <c r="F1640" s="36">
        <f>SUM(E$7:E1640)</f>
        <v>11946.080270390461</v>
      </c>
      <c r="G1640" s="36">
        <f t="shared" si="59"/>
        <v>597.30401351952298</v>
      </c>
    </row>
    <row r="1641" spans="2:7" hidden="1" x14ac:dyDescent="0.3">
      <c r="B1641" s="3">
        <v>1635</v>
      </c>
      <c r="C1641" s="64">
        <v>246433094</v>
      </c>
      <c r="D1641" s="48">
        <v>351133</v>
      </c>
      <c r="E1641" s="38">
        <f t="shared" si="60"/>
        <v>15.817514302446057</v>
      </c>
      <c r="F1641" s="36">
        <f>SUM(E$7:E1641)</f>
        <v>11961.897784692906</v>
      </c>
      <c r="G1641" s="36">
        <f t="shared" si="59"/>
        <v>598.09488923464539</v>
      </c>
    </row>
    <row r="1642" spans="2:7" hidden="1" x14ac:dyDescent="0.3">
      <c r="B1642" s="3">
        <v>1636</v>
      </c>
      <c r="C1642" s="64">
        <v>246784533</v>
      </c>
      <c r="D1642" s="48">
        <v>351439</v>
      </c>
      <c r="E1642" s="38">
        <f t="shared" si="60"/>
        <v>15.831298707148971</v>
      </c>
      <c r="F1642" s="36">
        <f>SUM(E$7:E1642)</f>
        <v>11977.729083400056</v>
      </c>
      <c r="G1642" s="36">
        <f t="shared" si="59"/>
        <v>598.88645417000271</v>
      </c>
    </row>
    <row r="1643" spans="2:7" hidden="1" x14ac:dyDescent="0.3">
      <c r="B1643" s="3">
        <v>1637</v>
      </c>
      <c r="C1643" s="64">
        <v>247136278</v>
      </c>
      <c r="D1643" s="48">
        <v>351745</v>
      </c>
      <c r="E1643" s="38">
        <f t="shared" si="60"/>
        <v>15.845083111851885</v>
      </c>
      <c r="F1643" s="36">
        <f>SUM(E$7:E1643)</f>
        <v>11993.574166511908</v>
      </c>
      <c r="G1643" s="36">
        <f t="shared" si="59"/>
        <v>599.67870832559538</v>
      </c>
    </row>
    <row r="1644" spans="2:7" hidden="1" x14ac:dyDescent="0.3">
      <c r="B1644" s="3">
        <v>1638</v>
      </c>
      <c r="C1644" s="64">
        <v>247488330</v>
      </c>
      <c r="D1644" s="48">
        <v>352052</v>
      </c>
      <c r="E1644" s="38">
        <f t="shared" si="60"/>
        <v>15.858912563628992</v>
      </c>
      <c r="F1644" s="36">
        <f>SUM(E$7:E1644)</f>
        <v>12009.433079075536</v>
      </c>
      <c r="G1644" s="36">
        <f t="shared" si="59"/>
        <v>600.47165395377669</v>
      </c>
    </row>
    <row r="1645" spans="2:7" hidden="1" x14ac:dyDescent="0.3">
      <c r="B1645" s="3">
        <v>1639</v>
      </c>
      <c r="C1645" s="64">
        <v>247840689</v>
      </c>
      <c r="D1645" s="48">
        <v>352359</v>
      </c>
      <c r="E1645" s="38">
        <f t="shared" si="60"/>
        <v>15.8727420154061</v>
      </c>
      <c r="F1645" s="36">
        <f>SUM(E$7:E1645)</f>
        <v>12025.305821090942</v>
      </c>
      <c r="G1645" s="36">
        <f t="shared" si="59"/>
        <v>601.26529105454711</v>
      </c>
    </row>
    <row r="1646" spans="2:7" hidden="1" x14ac:dyDescent="0.3">
      <c r="B1646" s="3">
        <v>1640</v>
      </c>
      <c r="C1646" s="64">
        <v>248193355</v>
      </c>
      <c r="D1646" s="48">
        <v>352666</v>
      </c>
      <c r="E1646" s="38">
        <f t="shared" si="60"/>
        <v>15.886571467183206</v>
      </c>
      <c r="F1646" s="36">
        <f>SUM(E$7:E1646)</f>
        <v>12041.192392558125</v>
      </c>
      <c r="G1646" s="36">
        <f t="shared" si="59"/>
        <v>602.05961962790627</v>
      </c>
    </row>
    <row r="1647" spans="2:7" hidden="1" x14ac:dyDescent="0.3">
      <c r="B1647" s="3">
        <v>1641</v>
      </c>
      <c r="C1647" s="64">
        <v>248546328</v>
      </c>
      <c r="D1647" s="48">
        <v>352973</v>
      </c>
      <c r="E1647" s="38">
        <f t="shared" si="60"/>
        <v>15.900400918960313</v>
      </c>
      <c r="F1647" s="36">
        <f>SUM(E$7:E1647)</f>
        <v>12057.092793477086</v>
      </c>
      <c r="G1647" s="36">
        <f t="shared" si="59"/>
        <v>602.85463967385431</v>
      </c>
    </row>
    <row r="1648" spans="2:7" hidden="1" x14ac:dyDescent="0.3">
      <c r="B1648" s="3">
        <v>1642</v>
      </c>
      <c r="C1648" s="64">
        <v>248899608</v>
      </c>
      <c r="D1648" s="48">
        <v>353280</v>
      </c>
      <c r="E1648" s="38">
        <f t="shared" si="60"/>
        <v>15.914230370737421</v>
      </c>
      <c r="F1648" s="36">
        <f>SUM(E$7:E1648)</f>
        <v>12073.007023847824</v>
      </c>
      <c r="G1648" s="36">
        <f t="shared" si="59"/>
        <v>603.65035119239121</v>
      </c>
    </row>
    <row r="1649" spans="2:7" hidden="1" x14ac:dyDescent="0.3">
      <c r="B1649" s="3">
        <v>1643</v>
      </c>
      <c r="C1649" s="64">
        <v>249253195</v>
      </c>
      <c r="D1649" s="48">
        <v>353587</v>
      </c>
      <c r="E1649" s="38">
        <f t="shared" si="60"/>
        <v>15.928059822514527</v>
      </c>
      <c r="F1649" s="36">
        <f>SUM(E$7:E1649)</f>
        <v>12088.935083670338</v>
      </c>
      <c r="G1649" s="36">
        <f t="shared" si="59"/>
        <v>604.44675418351699</v>
      </c>
    </row>
    <row r="1650" spans="2:7" hidden="1" x14ac:dyDescent="0.3">
      <c r="B1650" s="3">
        <v>1644</v>
      </c>
      <c r="C1650" s="64">
        <v>249607089</v>
      </c>
      <c r="D1650" s="48">
        <v>353894</v>
      </c>
      <c r="E1650" s="38">
        <f t="shared" si="60"/>
        <v>15.941889274291634</v>
      </c>
      <c r="F1650" s="36">
        <f>SUM(E$7:E1650)</f>
        <v>12104.87697294463</v>
      </c>
      <c r="G1650" s="36">
        <f t="shared" si="59"/>
        <v>605.24384864723152</v>
      </c>
    </row>
    <row r="1651" spans="2:7" hidden="1" x14ac:dyDescent="0.3">
      <c r="B1651" s="3">
        <v>1645</v>
      </c>
      <c r="C1651" s="64">
        <v>249961290</v>
      </c>
      <c r="D1651" s="48">
        <v>354201</v>
      </c>
      <c r="E1651" s="38">
        <f t="shared" si="60"/>
        <v>15.955718726068742</v>
      </c>
      <c r="F1651" s="36">
        <f>SUM(E$7:E1651)</f>
        <v>12120.832691670699</v>
      </c>
      <c r="G1651" s="36">
        <f t="shared" si="59"/>
        <v>606.04163458353491</v>
      </c>
    </row>
    <row r="1652" spans="2:7" hidden="1" x14ac:dyDescent="0.3">
      <c r="B1652" s="3">
        <v>1646</v>
      </c>
      <c r="C1652" s="64">
        <v>250315799</v>
      </c>
      <c r="D1652" s="48">
        <v>354509</v>
      </c>
      <c r="E1652" s="38">
        <f t="shared" si="60"/>
        <v>15.969593224920041</v>
      </c>
      <c r="F1652" s="36">
        <f>SUM(E$7:E1652)</f>
        <v>12136.802284895619</v>
      </c>
      <c r="G1652" s="36">
        <f t="shared" si="59"/>
        <v>606.84011424478092</v>
      </c>
    </row>
    <row r="1653" spans="2:7" hidden="1" x14ac:dyDescent="0.3">
      <c r="B1653" s="3">
        <v>1647</v>
      </c>
      <c r="C1653" s="64">
        <v>250670616</v>
      </c>
      <c r="D1653" s="48">
        <v>354817</v>
      </c>
      <c r="E1653" s="38">
        <f t="shared" si="60"/>
        <v>15.983467723771341</v>
      </c>
      <c r="F1653" s="36">
        <f>SUM(E$7:E1653)</f>
        <v>12152.785752619389</v>
      </c>
      <c r="G1653" s="36">
        <f t="shared" si="59"/>
        <v>607.63928763096953</v>
      </c>
    </row>
    <row r="1654" spans="2:7" hidden="1" x14ac:dyDescent="0.3">
      <c r="B1654" s="3">
        <v>1648</v>
      </c>
      <c r="C1654" s="64">
        <v>251025740</v>
      </c>
      <c r="D1654" s="48">
        <v>355124</v>
      </c>
      <c r="E1654" s="38">
        <f t="shared" si="60"/>
        <v>15.997297175548448</v>
      </c>
      <c r="F1654" s="36">
        <f>SUM(E$7:E1654)</f>
        <v>12168.783049794938</v>
      </c>
      <c r="G1654" s="36">
        <f t="shared" si="59"/>
        <v>608.4391524897469</v>
      </c>
    </row>
    <row r="1655" spans="2:7" hidden="1" x14ac:dyDescent="0.3">
      <c r="B1655" s="3">
        <v>1649</v>
      </c>
      <c r="C1655" s="64">
        <v>251381172</v>
      </c>
      <c r="D1655" s="48">
        <v>355432</v>
      </c>
      <c r="E1655" s="38">
        <f t="shared" si="60"/>
        <v>16.011171674399748</v>
      </c>
      <c r="F1655" s="36">
        <f>SUM(E$7:E1655)</f>
        <v>12184.794221469338</v>
      </c>
      <c r="G1655" s="36">
        <f t="shared" si="59"/>
        <v>609.23971107346688</v>
      </c>
    </row>
    <row r="1656" spans="2:7" hidden="1" x14ac:dyDescent="0.3">
      <c r="B1656" s="3">
        <v>1650</v>
      </c>
      <c r="C1656" s="64">
        <v>251736912</v>
      </c>
      <c r="D1656" s="48">
        <v>355740</v>
      </c>
      <c r="E1656" s="38">
        <f t="shared" si="60"/>
        <v>16.025046173251049</v>
      </c>
      <c r="F1656" s="36">
        <f>SUM(E$7:E1656)</f>
        <v>12200.819267642588</v>
      </c>
      <c r="G1656" s="36">
        <f t="shared" si="59"/>
        <v>610.04096338212935</v>
      </c>
    </row>
    <row r="1657" spans="2:7" hidden="1" x14ac:dyDescent="0.3">
      <c r="B1657" s="3">
        <v>1651</v>
      </c>
      <c r="C1657" s="64">
        <v>252092960</v>
      </c>
      <c r="D1657" s="48">
        <v>356048</v>
      </c>
      <c r="E1657" s="38">
        <f t="shared" si="60"/>
        <v>16.038920672102346</v>
      </c>
      <c r="F1657" s="36">
        <f>SUM(E$7:E1657)</f>
        <v>12216.858188314691</v>
      </c>
      <c r="G1657" s="36">
        <f t="shared" si="59"/>
        <v>610.84290941573454</v>
      </c>
    </row>
    <row r="1658" spans="2:7" hidden="1" x14ac:dyDescent="0.3">
      <c r="B1658" s="3">
        <v>1652</v>
      </c>
      <c r="C1658" s="64">
        <v>252449316</v>
      </c>
      <c r="D1658" s="48">
        <v>356356</v>
      </c>
      <c r="E1658" s="38">
        <f t="shared" si="60"/>
        <v>16.052795170953647</v>
      </c>
      <c r="F1658" s="36">
        <f>SUM(E$7:E1658)</f>
        <v>12232.910983485644</v>
      </c>
      <c r="G1658" s="36">
        <f t="shared" si="59"/>
        <v>611.64554917428222</v>
      </c>
    </row>
    <row r="1659" spans="2:7" hidden="1" x14ac:dyDescent="0.3">
      <c r="B1659" s="3">
        <v>1653</v>
      </c>
      <c r="C1659" s="64">
        <v>252805981</v>
      </c>
      <c r="D1659" s="48">
        <v>356665</v>
      </c>
      <c r="E1659" s="38">
        <f t="shared" si="60"/>
        <v>16.06671471687914</v>
      </c>
      <c r="F1659" s="36">
        <f>SUM(E$7:E1659)</f>
        <v>12248.977698202523</v>
      </c>
      <c r="G1659" s="36">
        <f t="shared" si="59"/>
        <v>612.44888491012614</v>
      </c>
    </row>
    <row r="1660" spans="2:7" hidden="1" x14ac:dyDescent="0.3">
      <c r="B1660" s="3">
        <v>1654</v>
      </c>
      <c r="C1660" s="64">
        <v>253162954</v>
      </c>
      <c r="D1660" s="48">
        <v>356973</v>
      </c>
      <c r="E1660" s="38">
        <f t="shared" si="60"/>
        <v>16.080589215730438</v>
      </c>
      <c r="F1660" s="36">
        <f>SUM(E$7:E1660)</f>
        <v>12265.058287418253</v>
      </c>
      <c r="G1660" s="36">
        <f t="shared" si="59"/>
        <v>613.25291437091266</v>
      </c>
    </row>
    <row r="1661" spans="2:7" hidden="1" x14ac:dyDescent="0.3">
      <c r="B1661" s="3">
        <v>1655</v>
      </c>
      <c r="C1661" s="64">
        <v>253520235</v>
      </c>
      <c r="D1661" s="48">
        <v>357281</v>
      </c>
      <c r="E1661" s="38">
        <f t="shared" si="60"/>
        <v>16.094463714581739</v>
      </c>
      <c r="F1661" s="36">
        <f>SUM(E$7:E1661)</f>
        <v>12281.152751132835</v>
      </c>
      <c r="G1661" s="36">
        <f t="shared" si="59"/>
        <v>614.05763755664179</v>
      </c>
    </row>
    <row r="1662" spans="2:7" hidden="1" x14ac:dyDescent="0.3">
      <c r="B1662" s="3">
        <v>1656</v>
      </c>
      <c r="C1662" s="64">
        <v>253877825</v>
      </c>
      <c r="D1662" s="48">
        <v>357590</v>
      </c>
      <c r="E1662" s="38">
        <f t="shared" si="60"/>
        <v>16.108383260507232</v>
      </c>
      <c r="F1662" s="36">
        <f>SUM(E$7:E1662)</f>
        <v>12297.261134393342</v>
      </c>
      <c r="G1662" s="36">
        <f t="shared" si="59"/>
        <v>614.86305671966716</v>
      </c>
    </row>
    <row r="1663" spans="2:7" hidden="1" x14ac:dyDescent="0.3">
      <c r="B1663" s="3">
        <v>1657</v>
      </c>
      <c r="C1663" s="64">
        <v>254235724</v>
      </c>
      <c r="D1663" s="48">
        <v>357899</v>
      </c>
      <c r="E1663" s="38">
        <f t="shared" si="60"/>
        <v>16.122302806432721</v>
      </c>
      <c r="F1663" s="36">
        <f>SUM(E$7:E1663)</f>
        <v>12313.383437199775</v>
      </c>
      <c r="G1663" s="36">
        <f t="shared" si="59"/>
        <v>615.66917185998875</v>
      </c>
    </row>
    <row r="1664" spans="2:7" hidden="1" x14ac:dyDescent="0.3">
      <c r="B1664" s="3">
        <v>1658</v>
      </c>
      <c r="C1664" s="64">
        <v>254593932</v>
      </c>
      <c r="D1664" s="48">
        <v>358208</v>
      </c>
      <c r="E1664" s="38">
        <f t="shared" si="60"/>
        <v>16.136222352358214</v>
      </c>
      <c r="F1664" s="36">
        <f>SUM(E$7:E1664)</f>
        <v>12329.519659552132</v>
      </c>
      <c r="G1664" s="36">
        <f t="shared" si="59"/>
        <v>616.47598297760658</v>
      </c>
    </row>
    <row r="1665" spans="2:7" hidden="1" x14ac:dyDescent="0.3">
      <c r="B1665" s="3">
        <v>1659</v>
      </c>
      <c r="C1665" s="64">
        <v>254952449</v>
      </c>
      <c r="D1665" s="48">
        <v>358517</v>
      </c>
      <c r="E1665" s="38">
        <f t="shared" si="60"/>
        <v>16.150141898283707</v>
      </c>
      <c r="F1665" s="36">
        <f>SUM(E$7:E1665)</f>
        <v>12345.669801450416</v>
      </c>
      <c r="G1665" s="36">
        <f t="shared" si="59"/>
        <v>617.28349007252086</v>
      </c>
    </row>
    <row r="1666" spans="2:7" hidden="1" x14ac:dyDescent="0.3">
      <c r="B1666" s="3">
        <v>1660</v>
      </c>
      <c r="C1666" s="64">
        <v>255311275</v>
      </c>
      <c r="D1666" s="48">
        <v>358826</v>
      </c>
      <c r="E1666" s="38">
        <f t="shared" si="60"/>
        <v>16.164061444209199</v>
      </c>
      <c r="F1666" s="36">
        <f>SUM(E$7:E1666)</f>
        <v>12361.833862894626</v>
      </c>
      <c r="G1666" s="36">
        <f t="shared" si="59"/>
        <v>618.09169314473127</v>
      </c>
    </row>
    <row r="1667" spans="2:7" hidden="1" x14ac:dyDescent="0.3">
      <c r="B1667" s="3">
        <v>1661</v>
      </c>
      <c r="C1667" s="64">
        <v>255670410</v>
      </c>
      <c r="D1667" s="48">
        <v>359135</v>
      </c>
      <c r="E1667" s="38">
        <f t="shared" si="60"/>
        <v>16.177980990134692</v>
      </c>
      <c r="F1667" s="36">
        <f>SUM(E$7:E1667)</f>
        <v>12378.01184388476</v>
      </c>
      <c r="G1667" s="36">
        <f t="shared" si="59"/>
        <v>618.90059219423802</v>
      </c>
    </row>
    <row r="1668" spans="2:7" hidden="1" x14ac:dyDescent="0.3">
      <c r="B1668" s="3">
        <v>1662</v>
      </c>
      <c r="C1668" s="64">
        <v>256029854</v>
      </c>
      <c r="D1668" s="48">
        <v>359444</v>
      </c>
      <c r="E1668" s="38">
        <f t="shared" si="60"/>
        <v>16.191900536060182</v>
      </c>
      <c r="F1668" s="36">
        <f>SUM(E$7:E1668)</f>
        <v>12394.20374442082</v>
      </c>
      <c r="G1668" s="36">
        <f t="shared" si="59"/>
        <v>619.710187221041</v>
      </c>
    </row>
    <row r="1669" spans="2:7" hidden="1" x14ac:dyDescent="0.3">
      <c r="B1669" s="3">
        <v>1663</v>
      </c>
      <c r="C1669" s="64">
        <v>256389607</v>
      </c>
      <c r="D1669" s="48">
        <v>359753</v>
      </c>
      <c r="E1669" s="38">
        <f t="shared" si="60"/>
        <v>16.205820081985674</v>
      </c>
      <c r="F1669" s="36">
        <f>SUM(E$7:E1669)</f>
        <v>12410.409564502806</v>
      </c>
      <c r="G1669" s="36">
        <f t="shared" si="59"/>
        <v>620.52047822514032</v>
      </c>
    </row>
    <row r="1670" spans="2:7" hidden="1" x14ac:dyDescent="0.3">
      <c r="B1670" s="3">
        <v>1664</v>
      </c>
      <c r="C1670" s="64">
        <v>256749670</v>
      </c>
      <c r="D1670" s="48">
        <v>360063</v>
      </c>
      <c r="E1670" s="38">
        <f t="shared" si="60"/>
        <v>16.219784674985359</v>
      </c>
      <c r="F1670" s="36">
        <f>SUM(E$7:E1670)</f>
        <v>12426.629349177792</v>
      </c>
      <c r="G1670" s="36">
        <f t="shared" si="59"/>
        <v>621.33146745888962</v>
      </c>
    </row>
    <row r="1671" spans="2:7" hidden="1" x14ac:dyDescent="0.3">
      <c r="B1671" s="3">
        <v>1665</v>
      </c>
      <c r="C1671" s="64">
        <v>257110043</v>
      </c>
      <c r="D1671" s="48">
        <v>360373</v>
      </c>
      <c r="E1671" s="38">
        <f t="shared" si="60"/>
        <v>16.233749267985043</v>
      </c>
      <c r="F1671" s="36">
        <f>SUM(E$7:E1671)</f>
        <v>12442.863098445778</v>
      </c>
      <c r="G1671" s="36">
        <f t="shared" ref="G1671:G1734" si="61">F1671/B$3*5</f>
        <v>622.14315492228889</v>
      </c>
    </row>
    <row r="1672" spans="2:7" hidden="1" x14ac:dyDescent="0.3">
      <c r="B1672" s="3">
        <v>1666</v>
      </c>
      <c r="C1672" s="64">
        <v>257470725</v>
      </c>
      <c r="D1672" s="48">
        <v>360682</v>
      </c>
      <c r="E1672" s="38">
        <f t="shared" si="60"/>
        <v>16.247668813910536</v>
      </c>
      <c r="F1672" s="36">
        <f>SUM(E$7:E1672)</f>
        <v>12459.110767259688</v>
      </c>
      <c r="G1672" s="36">
        <f t="shared" si="61"/>
        <v>622.95553836298438</v>
      </c>
    </row>
    <row r="1673" spans="2:7" hidden="1" x14ac:dyDescent="0.3">
      <c r="B1673" s="3">
        <v>1667</v>
      </c>
      <c r="C1673" s="64">
        <v>257831717</v>
      </c>
      <c r="D1673" s="48">
        <v>360992</v>
      </c>
      <c r="E1673" s="38">
        <f t="shared" ref="E1673:E1706" si="62">D1673/($K$39+$O$115)</f>
        <v>16.261633406910221</v>
      </c>
      <c r="F1673" s="36">
        <f>SUM(E$7:E1673)</f>
        <v>12475.372400666598</v>
      </c>
      <c r="G1673" s="36">
        <f t="shared" si="61"/>
        <v>623.76862003332985</v>
      </c>
    </row>
    <row r="1674" spans="2:7" hidden="1" x14ac:dyDescent="0.3">
      <c r="B1674" s="3">
        <v>1668</v>
      </c>
      <c r="C1674" s="64">
        <v>258193019</v>
      </c>
      <c r="D1674" s="48">
        <v>361302</v>
      </c>
      <c r="E1674" s="38">
        <f t="shared" si="62"/>
        <v>16.275597999909905</v>
      </c>
      <c r="F1674" s="36">
        <f>SUM(E$7:E1674)</f>
        <v>12491.647998666507</v>
      </c>
      <c r="G1674" s="36">
        <f t="shared" si="61"/>
        <v>624.58239993332529</v>
      </c>
    </row>
    <row r="1675" spans="2:7" hidden="1" x14ac:dyDescent="0.3">
      <c r="B1675" s="3">
        <v>1669</v>
      </c>
      <c r="C1675" s="64">
        <v>258554631</v>
      </c>
      <c r="D1675" s="48">
        <v>361612</v>
      </c>
      <c r="E1675" s="38">
        <f t="shared" si="62"/>
        <v>16.28956259290959</v>
      </c>
      <c r="F1675" s="36">
        <f>SUM(E$7:E1675)</f>
        <v>12507.937561259418</v>
      </c>
      <c r="G1675" s="36">
        <f t="shared" si="61"/>
        <v>625.39687806297093</v>
      </c>
    </row>
    <row r="1676" spans="2:7" hidden="1" x14ac:dyDescent="0.3">
      <c r="B1676" s="3">
        <v>1670</v>
      </c>
      <c r="C1676" s="64">
        <v>258916553</v>
      </c>
      <c r="D1676" s="48">
        <v>361922</v>
      </c>
      <c r="E1676" s="38">
        <f t="shared" si="62"/>
        <v>16.303527185909275</v>
      </c>
      <c r="F1676" s="36">
        <f>SUM(E$7:E1676)</f>
        <v>12524.241088445327</v>
      </c>
      <c r="G1676" s="36">
        <f t="shared" si="61"/>
        <v>626.21205442226642</v>
      </c>
    </row>
    <row r="1677" spans="2:7" hidden="1" x14ac:dyDescent="0.3">
      <c r="B1677" s="3">
        <v>1671</v>
      </c>
      <c r="C1677" s="64">
        <v>259278786</v>
      </c>
      <c r="D1677" s="48">
        <v>362233</v>
      </c>
      <c r="E1677" s="38">
        <f t="shared" si="62"/>
        <v>16.317536825983151</v>
      </c>
      <c r="F1677" s="36">
        <f>SUM(E$7:E1677)</f>
        <v>12540.558625271311</v>
      </c>
      <c r="G1677" s="36">
        <f t="shared" si="61"/>
        <v>627.02793126356551</v>
      </c>
    </row>
    <row r="1678" spans="2:7" hidden="1" x14ac:dyDescent="0.3">
      <c r="B1678" s="3">
        <v>1672</v>
      </c>
      <c r="C1678" s="64">
        <v>259641329</v>
      </c>
      <c r="D1678" s="48">
        <v>362543</v>
      </c>
      <c r="E1678" s="38">
        <f t="shared" si="62"/>
        <v>16.331501418982835</v>
      </c>
      <c r="F1678" s="36">
        <f>SUM(E$7:E1678)</f>
        <v>12556.890126690294</v>
      </c>
      <c r="G1678" s="36">
        <f t="shared" si="61"/>
        <v>627.84450633451468</v>
      </c>
    </row>
    <row r="1679" spans="2:7" hidden="1" x14ac:dyDescent="0.3">
      <c r="B1679" s="3">
        <v>1673</v>
      </c>
      <c r="C1679" s="64">
        <v>260004183</v>
      </c>
      <c r="D1679" s="48">
        <v>362854</v>
      </c>
      <c r="E1679" s="38">
        <f t="shared" si="62"/>
        <v>16.345511059056715</v>
      </c>
      <c r="F1679" s="36">
        <f>SUM(E$7:E1679)</f>
        <v>12573.235637749351</v>
      </c>
      <c r="G1679" s="36">
        <f t="shared" si="61"/>
        <v>628.66178188746755</v>
      </c>
    </row>
    <row r="1680" spans="2:7" hidden="1" x14ac:dyDescent="0.3">
      <c r="B1680" s="3">
        <v>1674</v>
      </c>
      <c r="C1680" s="64">
        <v>260367347</v>
      </c>
      <c r="D1680" s="48">
        <v>363164</v>
      </c>
      <c r="E1680" s="38">
        <f t="shared" si="62"/>
        <v>16.3594756520564</v>
      </c>
      <c r="F1680" s="36">
        <f>SUM(E$7:E1680)</f>
        <v>12589.595113401407</v>
      </c>
      <c r="G1680" s="36">
        <f t="shared" si="61"/>
        <v>629.47975567007029</v>
      </c>
    </row>
    <row r="1681" spans="2:7" hidden="1" x14ac:dyDescent="0.3">
      <c r="B1681" s="3">
        <v>1675</v>
      </c>
      <c r="C1681" s="64">
        <v>260730822</v>
      </c>
      <c r="D1681" s="48">
        <v>363475</v>
      </c>
      <c r="E1681" s="38">
        <f t="shared" si="62"/>
        <v>16.373485292130276</v>
      </c>
      <c r="F1681" s="36">
        <f>SUM(E$7:E1681)</f>
        <v>12605.968598693536</v>
      </c>
      <c r="G1681" s="36">
        <f t="shared" si="61"/>
        <v>630.29842993467685</v>
      </c>
    </row>
    <row r="1682" spans="2:7" hidden="1" x14ac:dyDescent="0.3">
      <c r="B1682" s="3">
        <v>1676</v>
      </c>
      <c r="C1682" s="64">
        <v>261094608</v>
      </c>
      <c r="D1682" s="48">
        <v>363786</v>
      </c>
      <c r="E1682" s="38">
        <f t="shared" si="62"/>
        <v>16.387494932204152</v>
      </c>
      <c r="F1682" s="36">
        <f>SUM(E$7:E1682)</f>
        <v>12622.35609362574</v>
      </c>
      <c r="G1682" s="36">
        <f t="shared" si="61"/>
        <v>631.117804681287</v>
      </c>
    </row>
    <row r="1683" spans="2:7" hidden="1" x14ac:dyDescent="0.3">
      <c r="B1683" s="3">
        <v>1677</v>
      </c>
      <c r="C1683" s="64">
        <v>261458705</v>
      </c>
      <c r="D1683" s="48">
        <v>364097</v>
      </c>
      <c r="E1683" s="38">
        <f t="shared" si="62"/>
        <v>16.401504572278032</v>
      </c>
      <c r="F1683" s="36">
        <f>SUM(E$7:E1683)</f>
        <v>12638.757598198017</v>
      </c>
      <c r="G1683" s="36">
        <f t="shared" si="61"/>
        <v>631.93787990990086</v>
      </c>
    </row>
    <row r="1684" spans="2:7" hidden="1" x14ac:dyDescent="0.3">
      <c r="B1684" s="3">
        <v>1678</v>
      </c>
      <c r="C1684" s="64">
        <v>261823113</v>
      </c>
      <c r="D1684" s="48">
        <v>364408</v>
      </c>
      <c r="E1684" s="38">
        <f t="shared" si="62"/>
        <v>16.415514212351908</v>
      </c>
      <c r="F1684" s="36">
        <f>SUM(E$7:E1684)</f>
        <v>12655.17311241037</v>
      </c>
      <c r="G1684" s="36">
        <f t="shared" si="61"/>
        <v>632.75865562051854</v>
      </c>
    </row>
    <row r="1685" spans="2:7" hidden="1" x14ac:dyDescent="0.3">
      <c r="B1685" s="3">
        <v>1679</v>
      </c>
      <c r="C1685" s="64">
        <v>262187832</v>
      </c>
      <c r="D1685" s="48">
        <v>364719</v>
      </c>
      <c r="E1685" s="38">
        <f t="shared" si="62"/>
        <v>16.429523852425785</v>
      </c>
      <c r="F1685" s="36">
        <f>SUM(E$7:E1685)</f>
        <v>12671.602636262796</v>
      </c>
      <c r="G1685" s="36">
        <f t="shared" si="61"/>
        <v>633.58013181313981</v>
      </c>
    </row>
    <row r="1686" spans="2:7" hidden="1" x14ac:dyDescent="0.3">
      <c r="B1686" s="3">
        <v>1680</v>
      </c>
      <c r="C1686" s="64">
        <v>262552862</v>
      </c>
      <c r="D1686" s="48">
        <v>365030</v>
      </c>
      <c r="E1686" s="38">
        <f t="shared" si="62"/>
        <v>16.443533492499661</v>
      </c>
      <c r="F1686" s="36">
        <f>SUM(E$7:E1686)</f>
        <v>12688.046169755296</v>
      </c>
      <c r="G1686" s="36">
        <f t="shared" si="61"/>
        <v>634.4023084877648</v>
      </c>
    </row>
    <row r="1687" spans="2:7" hidden="1" x14ac:dyDescent="0.3">
      <c r="B1687" s="3">
        <v>1681</v>
      </c>
      <c r="C1687" s="64">
        <v>262918204</v>
      </c>
      <c r="D1687" s="48">
        <v>365342</v>
      </c>
      <c r="E1687" s="38">
        <f t="shared" si="62"/>
        <v>16.457588179647733</v>
      </c>
      <c r="F1687" s="36">
        <f>SUM(E$7:E1687)</f>
        <v>12704.503757934945</v>
      </c>
      <c r="G1687" s="36">
        <f t="shared" si="61"/>
        <v>635.22518789674723</v>
      </c>
    </row>
    <row r="1688" spans="2:7" hidden="1" x14ac:dyDescent="0.3">
      <c r="B1688" s="3">
        <v>1682</v>
      </c>
      <c r="C1688" s="64">
        <v>263283857</v>
      </c>
      <c r="D1688" s="48">
        <v>365653</v>
      </c>
      <c r="E1688" s="38">
        <f t="shared" si="62"/>
        <v>16.471597819721609</v>
      </c>
      <c r="F1688" s="36">
        <f>SUM(E$7:E1688)</f>
        <v>12720.975355754666</v>
      </c>
      <c r="G1688" s="36">
        <f t="shared" si="61"/>
        <v>636.04876778773337</v>
      </c>
    </row>
    <row r="1689" spans="2:7" hidden="1" x14ac:dyDescent="0.3">
      <c r="B1689" s="3">
        <v>1683</v>
      </c>
      <c r="C1689" s="64">
        <v>263649822</v>
      </c>
      <c r="D1689" s="48">
        <v>365965</v>
      </c>
      <c r="E1689" s="38">
        <f t="shared" si="62"/>
        <v>16.48565250686968</v>
      </c>
      <c r="F1689" s="36">
        <f>SUM(E$7:E1689)</f>
        <v>12737.461008261536</v>
      </c>
      <c r="G1689" s="36">
        <f t="shared" si="61"/>
        <v>636.87305041307684</v>
      </c>
    </row>
    <row r="1690" spans="2:7" hidden="1" x14ac:dyDescent="0.3">
      <c r="B1690" s="3">
        <v>1684</v>
      </c>
      <c r="C1690" s="64">
        <v>264016099</v>
      </c>
      <c r="D1690" s="48">
        <v>366277</v>
      </c>
      <c r="E1690" s="38">
        <f t="shared" si="62"/>
        <v>16.499707194017748</v>
      </c>
      <c r="F1690" s="36">
        <f>SUM(E$7:E1690)</f>
        <v>12753.960715455554</v>
      </c>
      <c r="G1690" s="36">
        <f t="shared" si="61"/>
        <v>637.69803577277776</v>
      </c>
    </row>
    <row r="1691" spans="2:7" hidden="1" x14ac:dyDescent="0.3">
      <c r="B1691" s="3">
        <v>1685</v>
      </c>
      <c r="C1691" s="64">
        <v>264382688</v>
      </c>
      <c r="D1691" s="48">
        <v>366589</v>
      </c>
      <c r="E1691" s="38">
        <f t="shared" si="62"/>
        <v>16.51376188116582</v>
      </c>
      <c r="F1691" s="36">
        <f>SUM(E$7:E1691)</f>
        <v>12770.47447733672</v>
      </c>
      <c r="G1691" s="36">
        <f t="shared" si="61"/>
        <v>638.52372386683601</v>
      </c>
    </row>
    <row r="1692" spans="2:7" hidden="1" x14ac:dyDescent="0.3">
      <c r="B1692" s="3">
        <v>1686</v>
      </c>
      <c r="C1692" s="64">
        <v>264749589</v>
      </c>
      <c r="D1692" s="48">
        <v>366901</v>
      </c>
      <c r="E1692" s="38">
        <f t="shared" si="62"/>
        <v>16.527816568313888</v>
      </c>
      <c r="F1692" s="36">
        <f>SUM(E$7:E1692)</f>
        <v>12787.002293905034</v>
      </c>
      <c r="G1692" s="36">
        <f t="shared" si="61"/>
        <v>639.3501146952517</v>
      </c>
    </row>
    <row r="1693" spans="2:7" hidden="1" x14ac:dyDescent="0.3">
      <c r="B1693" s="3">
        <v>1687</v>
      </c>
      <c r="C1693" s="64">
        <v>265116802</v>
      </c>
      <c r="D1693" s="48">
        <v>367213</v>
      </c>
      <c r="E1693" s="38">
        <f t="shared" si="62"/>
        <v>16.541871255461956</v>
      </c>
      <c r="F1693" s="36">
        <f>SUM(E$7:E1693)</f>
        <v>12803.544165160496</v>
      </c>
      <c r="G1693" s="36">
        <f t="shared" si="61"/>
        <v>640.17720825802485</v>
      </c>
    </row>
    <row r="1694" spans="2:7" hidden="1" x14ac:dyDescent="0.3">
      <c r="B1694" s="3">
        <v>1688</v>
      </c>
      <c r="C1694" s="64">
        <v>265484327</v>
      </c>
      <c r="D1694" s="48">
        <v>367525</v>
      </c>
      <c r="E1694" s="38">
        <f t="shared" si="62"/>
        <v>16.555925942610028</v>
      </c>
      <c r="F1694" s="36">
        <f>SUM(E$7:E1694)</f>
        <v>12820.100091103106</v>
      </c>
      <c r="G1694" s="36">
        <f t="shared" si="61"/>
        <v>641.00500455515532</v>
      </c>
    </row>
    <row r="1695" spans="2:7" hidden="1" x14ac:dyDescent="0.3">
      <c r="B1695" s="3">
        <v>1689</v>
      </c>
      <c r="C1695" s="64">
        <v>265852164</v>
      </c>
      <c r="D1695" s="48">
        <v>367837</v>
      </c>
      <c r="E1695" s="38">
        <f t="shared" si="62"/>
        <v>16.569980629758096</v>
      </c>
      <c r="F1695" s="36">
        <f>SUM(E$7:E1695)</f>
        <v>12836.670071732864</v>
      </c>
      <c r="G1695" s="36">
        <f t="shared" si="61"/>
        <v>641.83350358664313</v>
      </c>
    </row>
    <row r="1696" spans="2:7" hidden="1" x14ac:dyDescent="0.3">
      <c r="B1696" s="3">
        <v>1690</v>
      </c>
      <c r="C1696" s="64">
        <v>266220314</v>
      </c>
      <c r="D1696" s="48">
        <v>368150</v>
      </c>
      <c r="E1696" s="38">
        <f t="shared" si="62"/>
        <v>16.584080363980359</v>
      </c>
      <c r="F1696" s="36">
        <f>SUM(E$7:E1696)</f>
        <v>12853.254152096844</v>
      </c>
      <c r="G1696" s="36">
        <f t="shared" si="61"/>
        <v>642.66270760484213</v>
      </c>
    </row>
    <row r="1697" spans="2:7" hidden="1" x14ac:dyDescent="0.3">
      <c r="B1697" s="3">
        <v>1691</v>
      </c>
      <c r="C1697" s="64">
        <v>266588776</v>
      </c>
      <c r="D1697" s="48">
        <v>368462</v>
      </c>
      <c r="E1697" s="38">
        <f t="shared" si="62"/>
        <v>16.59813505112843</v>
      </c>
      <c r="F1697" s="36">
        <f>SUM(E$7:E1697)</f>
        <v>12869.852287147973</v>
      </c>
      <c r="G1697" s="36">
        <f t="shared" si="61"/>
        <v>643.49261435739868</v>
      </c>
    </row>
    <row r="1698" spans="2:7" hidden="1" x14ac:dyDescent="0.3">
      <c r="B1698" s="3">
        <v>1692</v>
      </c>
      <c r="C1698" s="64">
        <v>266957551</v>
      </c>
      <c r="D1698" s="48">
        <v>368775</v>
      </c>
      <c r="E1698" s="38">
        <f t="shared" si="62"/>
        <v>16.61223478535069</v>
      </c>
      <c r="F1698" s="36">
        <f>SUM(E$7:E1698)</f>
        <v>12886.464521933323</v>
      </c>
      <c r="G1698" s="36">
        <f t="shared" si="61"/>
        <v>644.32322609666608</v>
      </c>
    </row>
    <row r="1699" spans="2:7" hidden="1" x14ac:dyDescent="0.3">
      <c r="B1699" s="3">
        <v>1693</v>
      </c>
      <c r="C1699" s="64">
        <v>267326639</v>
      </c>
      <c r="D1699" s="48">
        <v>369088</v>
      </c>
      <c r="E1699" s="38">
        <f t="shared" si="62"/>
        <v>16.626334519572953</v>
      </c>
      <c r="F1699" s="36">
        <f>SUM(E$7:E1699)</f>
        <v>12903.090856452896</v>
      </c>
      <c r="G1699" s="36">
        <f t="shared" si="61"/>
        <v>645.15454282264488</v>
      </c>
    </row>
    <row r="1700" spans="2:7" hidden="1" x14ac:dyDescent="0.3">
      <c r="B1700" s="3">
        <v>1694</v>
      </c>
      <c r="C1700" s="64">
        <v>267696039</v>
      </c>
      <c r="D1700" s="48">
        <v>369400</v>
      </c>
      <c r="E1700" s="38">
        <f t="shared" si="62"/>
        <v>16.640389206721025</v>
      </c>
      <c r="F1700" s="36">
        <f>SUM(E$7:E1700)</f>
        <v>12919.731245659617</v>
      </c>
      <c r="G1700" s="36">
        <f t="shared" si="61"/>
        <v>645.9865622829808</v>
      </c>
    </row>
    <row r="1701" spans="2:7" hidden="1" x14ac:dyDescent="0.3">
      <c r="B1701" s="3">
        <v>1695</v>
      </c>
      <c r="C1701" s="64">
        <v>268065752</v>
      </c>
      <c r="D1701" s="48">
        <v>369713</v>
      </c>
      <c r="E1701" s="38">
        <f t="shared" si="62"/>
        <v>16.654488940943285</v>
      </c>
      <c r="F1701" s="36">
        <f>SUM(E$7:E1701)</f>
        <v>12936.385734600561</v>
      </c>
      <c r="G1701" s="36">
        <f t="shared" si="61"/>
        <v>646.81928673002801</v>
      </c>
    </row>
    <row r="1702" spans="2:7" hidden="1" x14ac:dyDescent="0.3">
      <c r="B1702" s="3">
        <v>1696</v>
      </c>
      <c r="C1702" s="64">
        <v>268435779</v>
      </c>
      <c r="D1702" s="48">
        <v>370027</v>
      </c>
      <c r="E1702" s="38">
        <f t="shared" si="62"/>
        <v>16.66863372223974</v>
      </c>
      <c r="F1702" s="36">
        <f>SUM(E$7:E1702)</f>
        <v>12953.054368322801</v>
      </c>
      <c r="G1702" s="36">
        <f t="shared" si="61"/>
        <v>647.65271841614003</v>
      </c>
    </row>
    <row r="1703" spans="2:7" hidden="1" x14ac:dyDescent="0.3">
      <c r="B1703" s="3">
        <v>1697</v>
      </c>
      <c r="C1703" s="64">
        <v>268806119</v>
      </c>
      <c r="D1703" s="48">
        <v>370340</v>
      </c>
      <c r="E1703" s="38">
        <f t="shared" si="62"/>
        <v>16.682733456462003</v>
      </c>
      <c r="F1703" s="36">
        <f>SUM(E$7:E1703)</f>
        <v>12969.737101779263</v>
      </c>
      <c r="G1703" s="36">
        <f t="shared" si="61"/>
        <v>648.48685508896313</v>
      </c>
    </row>
    <row r="1704" spans="2:7" hidden="1" x14ac:dyDescent="0.3">
      <c r="B1704" s="3">
        <v>1698</v>
      </c>
      <c r="C1704" s="64">
        <v>269176772</v>
      </c>
      <c r="D1704" s="48">
        <v>370653</v>
      </c>
      <c r="E1704" s="38">
        <f t="shared" si="62"/>
        <v>16.696833190684266</v>
      </c>
      <c r="F1704" s="36">
        <f>SUM(E$7:E1704)</f>
        <v>12986.433934969948</v>
      </c>
      <c r="G1704" s="36">
        <f t="shared" si="61"/>
        <v>649.32169674849729</v>
      </c>
    </row>
    <row r="1705" spans="2:7" hidden="1" x14ac:dyDescent="0.3">
      <c r="B1705" s="3">
        <v>1699</v>
      </c>
      <c r="C1705" s="64">
        <v>269547738</v>
      </c>
      <c r="D1705" s="48">
        <v>370966</v>
      </c>
      <c r="E1705" s="38">
        <f t="shared" si="62"/>
        <v>16.710932924906526</v>
      </c>
      <c r="F1705" s="36">
        <f>SUM(E$7:E1705)</f>
        <v>13003.144867894855</v>
      </c>
      <c r="G1705" s="36">
        <f t="shared" si="61"/>
        <v>650.15724339474275</v>
      </c>
    </row>
    <row r="1706" spans="2:7" x14ac:dyDescent="0.3">
      <c r="B1706" s="54">
        <v>1700</v>
      </c>
      <c r="C1706" s="65">
        <v>269919018</v>
      </c>
      <c r="D1706" s="55">
        <v>371280</v>
      </c>
      <c r="E1706" s="56">
        <f t="shared" si="62"/>
        <v>16.725077706202981</v>
      </c>
      <c r="F1706" s="53">
        <f>SUM(E$7:E1706)</f>
        <v>13019.869945601058</v>
      </c>
      <c r="G1706" s="53">
        <f t="shared" si="61"/>
        <v>650.99349728005291</v>
      </c>
    </row>
    <row r="1707" spans="2:7" hidden="1" x14ac:dyDescent="0.3">
      <c r="B1707" s="3">
        <v>1701</v>
      </c>
      <c r="C1707" s="64">
        <v>270290612</v>
      </c>
      <c r="D1707" s="48">
        <v>371594</v>
      </c>
      <c r="E1707" s="77">
        <f>D1707/($K$40+$O$118)</f>
        <v>16.528511698247488</v>
      </c>
      <c r="F1707" s="36">
        <f>SUM(E$7:E1707)</f>
        <v>13036.398457299305</v>
      </c>
      <c r="G1707" s="36">
        <f t="shared" si="61"/>
        <v>651.81992286496529</v>
      </c>
    </row>
    <row r="1708" spans="2:7" hidden="1" x14ac:dyDescent="0.3">
      <c r="B1708" s="3">
        <v>1702</v>
      </c>
      <c r="C1708" s="64">
        <v>270662519</v>
      </c>
      <c r="D1708" s="48">
        <v>371907</v>
      </c>
      <c r="E1708" s="38">
        <f>D1708/($K$40+$O$118)</f>
        <v>16.542433947157726</v>
      </c>
      <c r="F1708" s="36">
        <f>SUM(E$7:E1708)</f>
        <v>13052.940891246462</v>
      </c>
      <c r="G1708" s="36">
        <f t="shared" si="61"/>
        <v>652.64704456232312</v>
      </c>
    </row>
    <row r="1709" spans="2:7" hidden="1" x14ac:dyDescent="0.3">
      <c r="B1709" s="3">
        <v>1703</v>
      </c>
      <c r="C1709" s="64">
        <v>271034740</v>
      </c>
      <c r="D1709" s="48">
        <v>372221</v>
      </c>
      <c r="E1709" s="38">
        <f t="shared" ref="E1709:E1772" si="63">D1709/($K$40+$O$118)</f>
        <v>16.556400676096434</v>
      </c>
      <c r="F1709" s="36">
        <f>SUM(E$7:E1709)</f>
        <v>13069.497291922558</v>
      </c>
      <c r="G1709" s="36">
        <f t="shared" si="61"/>
        <v>653.47486459612799</v>
      </c>
    </row>
    <row r="1710" spans="2:7" hidden="1" x14ac:dyDescent="0.3">
      <c r="B1710" s="3">
        <v>1704</v>
      </c>
      <c r="C1710" s="64">
        <v>271407275</v>
      </c>
      <c r="D1710" s="48">
        <v>372535</v>
      </c>
      <c r="E1710" s="38">
        <f t="shared" si="63"/>
        <v>16.570367405035139</v>
      </c>
      <c r="F1710" s="36">
        <f>SUM(E$7:E1710)</f>
        <v>13086.067659327593</v>
      </c>
      <c r="G1710" s="36">
        <f t="shared" si="61"/>
        <v>654.30338296637967</v>
      </c>
    </row>
    <row r="1711" spans="2:7" hidden="1" x14ac:dyDescent="0.3">
      <c r="B1711" s="3">
        <v>1705</v>
      </c>
      <c r="C1711" s="64">
        <v>271780124</v>
      </c>
      <c r="D1711" s="48">
        <v>372849</v>
      </c>
      <c r="E1711" s="38">
        <f t="shared" si="63"/>
        <v>16.584334133973847</v>
      </c>
      <c r="F1711" s="36">
        <f>SUM(E$7:E1711)</f>
        <v>13102.651993461566</v>
      </c>
      <c r="G1711" s="36">
        <f t="shared" si="61"/>
        <v>655.13259967307829</v>
      </c>
    </row>
    <row r="1712" spans="2:7" hidden="1" x14ac:dyDescent="0.3">
      <c r="B1712" s="3">
        <v>1706</v>
      </c>
      <c r="C1712" s="64">
        <v>272153288</v>
      </c>
      <c r="D1712" s="48">
        <v>373164</v>
      </c>
      <c r="E1712" s="38">
        <f t="shared" si="63"/>
        <v>16.59834534294102</v>
      </c>
      <c r="F1712" s="36">
        <f>SUM(E$7:E1712)</f>
        <v>13119.250338804508</v>
      </c>
      <c r="G1712" s="36">
        <f t="shared" si="61"/>
        <v>655.96251694022544</v>
      </c>
    </row>
    <row r="1713" spans="2:7" hidden="1" x14ac:dyDescent="0.3">
      <c r="B1713" s="3">
        <v>1707</v>
      </c>
      <c r="C1713" s="64">
        <v>272526766</v>
      </c>
      <c r="D1713" s="48">
        <v>373478</v>
      </c>
      <c r="E1713" s="38">
        <f t="shared" si="63"/>
        <v>16.612312071879725</v>
      </c>
      <c r="F1713" s="36">
        <f>SUM(E$7:E1713)</f>
        <v>13135.862650876388</v>
      </c>
      <c r="G1713" s="36">
        <f t="shared" si="61"/>
        <v>656.79313254381941</v>
      </c>
    </row>
    <row r="1714" spans="2:7" hidden="1" x14ac:dyDescent="0.3">
      <c r="B1714" s="3">
        <v>1708</v>
      </c>
      <c r="C1714" s="64">
        <v>272900558</v>
      </c>
      <c r="D1714" s="48">
        <v>373792</v>
      </c>
      <c r="E1714" s="38">
        <f t="shared" si="63"/>
        <v>16.626278800818433</v>
      </c>
      <c r="F1714" s="36">
        <f>SUM(E$7:E1714)</f>
        <v>13152.488929677207</v>
      </c>
      <c r="G1714" s="36">
        <f t="shared" si="61"/>
        <v>657.62444648386031</v>
      </c>
    </row>
    <row r="1715" spans="2:7" hidden="1" x14ac:dyDescent="0.3">
      <c r="B1715" s="3">
        <v>1709</v>
      </c>
      <c r="C1715" s="64">
        <v>273274665</v>
      </c>
      <c r="D1715" s="48">
        <v>374107</v>
      </c>
      <c r="E1715" s="38">
        <f t="shared" si="63"/>
        <v>16.640290009785605</v>
      </c>
      <c r="F1715" s="36">
        <f>SUM(E$7:E1715)</f>
        <v>13169.129219686993</v>
      </c>
      <c r="G1715" s="36">
        <f t="shared" si="61"/>
        <v>658.45646098434963</v>
      </c>
    </row>
    <row r="1716" spans="2:7" hidden="1" x14ac:dyDescent="0.3">
      <c r="B1716" s="3">
        <v>1710</v>
      </c>
      <c r="C1716" s="64">
        <v>273649087</v>
      </c>
      <c r="D1716" s="48">
        <v>374422</v>
      </c>
      <c r="E1716" s="38">
        <f t="shared" si="63"/>
        <v>16.654301218752781</v>
      </c>
      <c r="F1716" s="36">
        <f>SUM(E$7:E1716)</f>
        <v>13185.783520905745</v>
      </c>
      <c r="G1716" s="36">
        <f t="shared" si="61"/>
        <v>659.28917604528715</v>
      </c>
    </row>
    <row r="1717" spans="2:7" hidden="1" x14ac:dyDescent="0.3">
      <c r="B1717" s="3">
        <v>1711</v>
      </c>
      <c r="C1717" s="64">
        <v>274023823</v>
      </c>
      <c r="D1717" s="48">
        <v>374736</v>
      </c>
      <c r="E1717" s="38">
        <f t="shared" si="63"/>
        <v>16.668267947691486</v>
      </c>
      <c r="F1717" s="36">
        <f>SUM(E$7:E1717)</f>
        <v>13202.451788853436</v>
      </c>
      <c r="G1717" s="36">
        <f t="shared" si="61"/>
        <v>660.12258944267171</v>
      </c>
    </row>
    <row r="1718" spans="2:7" hidden="1" x14ac:dyDescent="0.3">
      <c r="B1718" s="3">
        <v>1712</v>
      </c>
      <c r="C1718" s="64">
        <v>274398874</v>
      </c>
      <c r="D1718" s="48">
        <v>375051</v>
      </c>
      <c r="E1718" s="38">
        <f t="shared" si="63"/>
        <v>16.682279156658659</v>
      </c>
      <c r="F1718" s="36">
        <f>SUM(E$7:E1718)</f>
        <v>13219.134068010095</v>
      </c>
      <c r="G1718" s="36">
        <f t="shared" si="61"/>
        <v>660.95670340050469</v>
      </c>
    </row>
    <row r="1719" spans="2:7" hidden="1" x14ac:dyDescent="0.3">
      <c r="B1719" s="3">
        <v>1713</v>
      </c>
      <c r="C1719" s="64">
        <v>274774240</v>
      </c>
      <c r="D1719" s="48">
        <v>375366</v>
      </c>
      <c r="E1719" s="38">
        <f t="shared" si="63"/>
        <v>16.696290365625835</v>
      </c>
      <c r="F1719" s="36">
        <f>SUM(E$7:E1719)</f>
        <v>13235.830358375721</v>
      </c>
      <c r="G1719" s="36">
        <f t="shared" si="61"/>
        <v>661.7915179187861</v>
      </c>
    </row>
    <row r="1720" spans="2:7" hidden="1" x14ac:dyDescent="0.3">
      <c r="B1720" s="3">
        <v>1714</v>
      </c>
      <c r="C1720" s="64">
        <v>275149921</v>
      </c>
      <c r="D1720" s="48">
        <v>375681</v>
      </c>
      <c r="E1720" s="38">
        <f t="shared" si="63"/>
        <v>16.710301574593007</v>
      </c>
      <c r="F1720" s="36">
        <f>SUM(E$7:E1720)</f>
        <v>13252.540659950313</v>
      </c>
      <c r="G1720" s="36">
        <f t="shared" si="61"/>
        <v>662.6270329975157</v>
      </c>
    </row>
    <row r="1721" spans="2:7" hidden="1" x14ac:dyDescent="0.3">
      <c r="B1721" s="3">
        <v>1715</v>
      </c>
      <c r="C1721" s="64">
        <v>275525918</v>
      </c>
      <c r="D1721" s="48">
        <v>375997</v>
      </c>
      <c r="E1721" s="38">
        <f t="shared" si="63"/>
        <v>16.724357263588647</v>
      </c>
      <c r="F1721" s="36">
        <f>SUM(E$7:E1721)</f>
        <v>13269.265017213902</v>
      </c>
      <c r="G1721" s="36">
        <f t="shared" si="61"/>
        <v>663.4632508606951</v>
      </c>
    </row>
    <row r="1722" spans="2:7" hidden="1" x14ac:dyDescent="0.3">
      <c r="B1722" s="3">
        <v>1716</v>
      </c>
      <c r="C1722" s="64">
        <v>275902230</v>
      </c>
      <c r="D1722" s="48">
        <v>376312</v>
      </c>
      <c r="E1722" s="38">
        <f t="shared" si="63"/>
        <v>16.738368472555823</v>
      </c>
      <c r="F1722" s="36">
        <f>SUM(E$7:E1722)</f>
        <v>13286.003385686457</v>
      </c>
      <c r="G1722" s="36">
        <f t="shared" si="61"/>
        <v>664.30016928432281</v>
      </c>
    </row>
    <row r="1723" spans="2:7" hidden="1" x14ac:dyDescent="0.3">
      <c r="B1723" s="3">
        <v>1717</v>
      </c>
      <c r="C1723" s="64">
        <v>276278857</v>
      </c>
      <c r="D1723" s="48">
        <v>376627</v>
      </c>
      <c r="E1723" s="38">
        <f t="shared" si="63"/>
        <v>16.752379681522996</v>
      </c>
      <c r="F1723" s="36">
        <f>SUM(E$7:E1723)</f>
        <v>13302.75576536798</v>
      </c>
      <c r="G1723" s="36">
        <f t="shared" si="61"/>
        <v>665.13778826839894</v>
      </c>
    </row>
    <row r="1724" spans="2:7" hidden="1" x14ac:dyDescent="0.3">
      <c r="B1724" s="3">
        <v>1718</v>
      </c>
      <c r="C1724" s="64">
        <v>276655800</v>
      </c>
      <c r="D1724" s="48">
        <v>376943</v>
      </c>
      <c r="E1724" s="38">
        <f t="shared" si="63"/>
        <v>16.766435370518636</v>
      </c>
      <c r="F1724" s="36">
        <f>SUM(E$7:E1724)</f>
        <v>13319.522200738498</v>
      </c>
      <c r="G1724" s="36">
        <f t="shared" si="61"/>
        <v>665.97611003692487</v>
      </c>
    </row>
    <row r="1725" spans="2:7" hidden="1" x14ac:dyDescent="0.3">
      <c r="B1725" s="3">
        <v>1719</v>
      </c>
      <c r="C1725" s="64">
        <v>277033059</v>
      </c>
      <c r="D1725" s="48">
        <v>377259</v>
      </c>
      <c r="E1725" s="38">
        <f t="shared" si="63"/>
        <v>16.780491059514279</v>
      </c>
      <c r="F1725" s="36">
        <f>SUM(E$7:E1725)</f>
        <v>13336.302691798013</v>
      </c>
      <c r="G1725" s="36">
        <f t="shared" si="61"/>
        <v>666.81513458990071</v>
      </c>
    </row>
    <row r="1726" spans="2:7" hidden="1" x14ac:dyDescent="0.3">
      <c r="B1726" s="3">
        <v>1720</v>
      </c>
      <c r="C1726" s="64">
        <v>277410633</v>
      </c>
      <c r="D1726" s="48">
        <v>377574</v>
      </c>
      <c r="E1726" s="38">
        <f t="shared" si="63"/>
        <v>16.794502268481452</v>
      </c>
      <c r="F1726" s="36">
        <f>SUM(E$7:E1726)</f>
        <v>13353.097194066495</v>
      </c>
      <c r="G1726" s="36">
        <f t="shared" si="61"/>
        <v>667.65485970332475</v>
      </c>
    </row>
    <row r="1727" spans="2:7" hidden="1" x14ac:dyDescent="0.3">
      <c r="B1727" s="3">
        <v>1721</v>
      </c>
      <c r="C1727" s="64">
        <v>277788523</v>
      </c>
      <c r="D1727" s="48">
        <v>377890</v>
      </c>
      <c r="E1727" s="38">
        <f t="shared" si="63"/>
        <v>16.808557957477092</v>
      </c>
      <c r="F1727" s="36">
        <f>SUM(E$7:E1727)</f>
        <v>13369.905752023971</v>
      </c>
      <c r="G1727" s="36">
        <f t="shared" si="61"/>
        <v>668.49528760119847</v>
      </c>
    </row>
    <row r="1728" spans="2:7" hidden="1" x14ac:dyDescent="0.3">
      <c r="B1728" s="3">
        <v>1722</v>
      </c>
      <c r="C1728" s="64">
        <v>278166729</v>
      </c>
      <c r="D1728" s="48">
        <v>378206</v>
      </c>
      <c r="E1728" s="38">
        <f t="shared" si="63"/>
        <v>16.822613646472735</v>
      </c>
      <c r="F1728" s="36">
        <f>SUM(E$7:E1728)</f>
        <v>13386.728365670444</v>
      </c>
      <c r="G1728" s="36">
        <f t="shared" si="61"/>
        <v>669.33641828352222</v>
      </c>
    </row>
    <row r="1729" spans="2:7" hidden="1" x14ac:dyDescent="0.3">
      <c r="B1729" s="3">
        <v>1723</v>
      </c>
      <c r="C1729" s="64">
        <v>278545251</v>
      </c>
      <c r="D1729" s="48">
        <v>378522</v>
      </c>
      <c r="E1729" s="38">
        <f t="shared" si="63"/>
        <v>16.836669335468375</v>
      </c>
      <c r="F1729" s="36">
        <f>SUM(E$7:E1729)</f>
        <v>13403.565035005913</v>
      </c>
      <c r="G1729" s="36">
        <f t="shared" si="61"/>
        <v>670.17825175029566</v>
      </c>
    </row>
    <row r="1730" spans="2:7" hidden="1" x14ac:dyDescent="0.3">
      <c r="B1730" s="3">
        <v>1724</v>
      </c>
      <c r="C1730" s="64">
        <v>278924090</v>
      </c>
      <c r="D1730" s="48">
        <v>378839</v>
      </c>
      <c r="E1730" s="38">
        <f t="shared" si="63"/>
        <v>16.850769504492483</v>
      </c>
      <c r="F1730" s="36">
        <f>SUM(E$7:E1730)</f>
        <v>13420.415804510405</v>
      </c>
      <c r="G1730" s="36">
        <f t="shared" si="61"/>
        <v>671.02079022552016</v>
      </c>
    </row>
    <row r="1731" spans="2:7" hidden="1" x14ac:dyDescent="0.3">
      <c r="B1731" s="3">
        <v>1725</v>
      </c>
      <c r="C1731" s="64">
        <v>279303245</v>
      </c>
      <c r="D1731" s="48">
        <v>379155</v>
      </c>
      <c r="E1731" s="38">
        <f t="shared" si="63"/>
        <v>16.864825193488123</v>
      </c>
      <c r="F1731" s="36">
        <f>SUM(E$7:E1731)</f>
        <v>13437.280629703893</v>
      </c>
      <c r="G1731" s="36">
        <f t="shared" si="61"/>
        <v>671.86403148519457</v>
      </c>
    </row>
    <row r="1732" spans="2:7" hidden="1" x14ac:dyDescent="0.3">
      <c r="B1732" s="3">
        <v>1726</v>
      </c>
      <c r="C1732" s="64">
        <v>279682716</v>
      </c>
      <c r="D1732" s="48">
        <v>379471</v>
      </c>
      <c r="E1732" s="38">
        <f t="shared" si="63"/>
        <v>16.878880882483763</v>
      </c>
      <c r="F1732" s="36">
        <f>SUM(E$7:E1732)</f>
        <v>13454.159510586376</v>
      </c>
      <c r="G1732" s="36">
        <f t="shared" si="61"/>
        <v>672.70797552931879</v>
      </c>
    </row>
    <row r="1733" spans="2:7" hidden="1" x14ac:dyDescent="0.3">
      <c r="B1733" s="3">
        <v>1727</v>
      </c>
      <c r="C1733" s="64">
        <v>280062504</v>
      </c>
      <c r="D1733" s="48">
        <v>379788</v>
      </c>
      <c r="E1733" s="38">
        <f t="shared" si="63"/>
        <v>16.892981051507874</v>
      </c>
      <c r="F1733" s="36">
        <f>SUM(E$7:E1733)</f>
        <v>13471.052491637884</v>
      </c>
      <c r="G1733" s="36">
        <f t="shared" si="61"/>
        <v>673.55262458189418</v>
      </c>
    </row>
    <row r="1734" spans="2:7" hidden="1" x14ac:dyDescent="0.3">
      <c r="B1734" s="3">
        <v>1728</v>
      </c>
      <c r="C1734" s="64">
        <v>280442609</v>
      </c>
      <c r="D1734" s="48">
        <v>380105</v>
      </c>
      <c r="E1734" s="38">
        <f t="shared" si="63"/>
        <v>16.907081220531982</v>
      </c>
      <c r="F1734" s="36">
        <f>SUM(E$7:E1734)</f>
        <v>13487.959572858415</v>
      </c>
      <c r="G1734" s="36">
        <f t="shared" si="61"/>
        <v>674.39797864292075</v>
      </c>
    </row>
    <row r="1735" spans="2:7" hidden="1" x14ac:dyDescent="0.3">
      <c r="B1735" s="3">
        <v>1729</v>
      </c>
      <c r="C1735" s="64">
        <v>280823031</v>
      </c>
      <c r="D1735" s="48">
        <v>380422</v>
      </c>
      <c r="E1735" s="38">
        <f t="shared" si="63"/>
        <v>16.921181389556089</v>
      </c>
      <c r="F1735" s="36">
        <f>SUM(E$7:E1735)</f>
        <v>13504.880754247972</v>
      </c>
      <c r="G1735" s="36">
        <f t="shared" ref="G1735:G1798" si="64">F1735/B$3*5</f>
        <v>675.24403771239861</v>
      </c>
    </row>
    <row r="1736" spans="2:7" hidden="1" x14ac:dyDescent="0.3">
      <c r="B1736" s="3">
        <v>1730</v>
      </c>
      <c r="C1736" s="64">
        <v>281203769</v>
      </c>
      <c r="D1736" s="48">
        <v>380738</v>
      </c>
      <c r="E1736" s="38">
        <f t="shared" si="63"/>
        <v>16.935237078551729</v>
      </c>
      <c r="F1736" s="36">
        <f>SUM(E$7:E1736)</f>
        <v>13521.815991326523</v>
      </c>
      <c r="G1736" s="36">
        <f t="shared" si="64"/>
        <v>676.09079956632615</v>
      </c>
    </row>
    <row r="1737" spans="2:7" hidden="1" x14ac:dyDescent="0.3">
      <c r="B1737" s="3">
        <v>1731</v>
      </c>
      <c r="C1737" s="64">
        <v>281584824</v>
      </c>
      <c r="D1737" s="48">
        <v>381055</v>
      </c>
      <c r="E1737" s="38">
        <f t="shared" si="63"/>
        <v>16.949337247575837</v>
      </c>
      <c r="F1737" s="36">
        <f>SUM(E$7:E1737)</f>
        <v>13538.765328574098</v>
      </c>
      <c r="G1737" s="36">
        <f t="shared" si="64"/>
        <v>676.93826642870488</v>
      </c>
    </row>
    <row r="1738" spans="2:7" hidden="1" x14ac:dyDescent="0.3">
      <c r="B1738" s="3">
        <v>1732</v>
      </c>
      <c r="C1738" s="64">
        <v>281966197</v>
      </c>
      <c r="D1738" s="48">
        <v>381373</v>
      </c>
      <c r="E1738" s="38">
        <f t="shared" si="63"/>
        <v>16.963481896628412</v>
      </c>
      <c r="F1738" s="36">
        <f>SUM(E$7:E1738)</f>
        <v>13555.728810470726</v>
      </c>
      <c r="G1738" s="36">
        <f t="shared" si="64"/>
        <v>677.78644052353627</v>
      </c>
    </row>
    <row r="1739" spans="2:7" hidden="1" x14ac:dyDescent="0.3">
      <c r="B1739" s="3">
        <v>1733</v>
      </c>
      <c r="C1739" s="64">
        <v>282347887</v>
      </c>
      <c r="D1739" s="48">
        <v>381690</v>
      </c>
      <c r="E1739" s="38">
        <f t="shared" si="63"/>
        <v>16.977582065652523</v>
      </c>
      <c r="F1739" s="36">
        <f>SUM(E$7:E1739)</f>
        <v>13572.706392536378</v>
      </c>
      <c r="G1739" s="36">
        <f t="shared" si="64"/>
        <v>678.63531962681895</v>
      </c>
    </row>
    <row r="1740" spans="2:7" hidden="1" x14ac:dyDescent="0.3">
      <c r="B1740" s="3">
        <v>1734</v>
      </c>
      <c r="C1740" s="64">
        <v>282729894</v>
      </c>
      <c r="D1740" s="48">
        <v>382007</v>
      </c>
      <c r="E1740" s="38">
        <f t="shared" si="63"/>
        <v>16.991682234676631</v>
      </c>
      <c r="F1740" s="36">
        <f>SUM(E$7:E1740)</f>
        <v>13589.698074771055</v>
      </c>
      <c r="G1740" s="36">
        <f t="shared" si="64"/>
        <v>679.48490373855282</v>
      </c>
    </row>
    <row r="1741" spans="2:7" hidden="1" x14ac:dyDescent="0.3">
      <c r="B1741" s="3">
        <v>1735</v>
      </c>
      <c r="C1741" s="64">
        <v>283112219</v>
      </c>
      <c r="D1741" s="48">
        <v>382325</v>
      </c>
      <c r="E1741" s="38">
        <f t="shared" si="63"/>
        <v>17.005826883729206</v>
      </c>
      <c r="F1741" s="36">
        <f>SUM(E$7:E1741)</f>
        <v>13606.703901654784</v>
      </c>
      <c r="G1741" s="36">
        <f t="shared" si="64"/>
        <v>680.33519508273923</v>
      </c>
    </row>
    <row r="1742" spans="2:7" hidden="1" x14ac:dyDescent="0.3">
      <c r="B1742" s="3">
        <v>1736</v>
      </c>
      <c r="C1742" s="64">
        <v>283494861</v>
      </c>
      <c r="D1742" s="48">
        <v>382642</v>
      </c>
      <c r="E1742" s="38">
        <f t="shared" si="63"/>
        <v>17.019927052753314</v>
      </c>
      <c r="F1742" s="36">
        <f>SUM(E$7:E1742)</f>
        <v>13623.723828707538</v>
      </c>
      <c r="G1742" s="36">
        <f t="shared" si="64"/>
        <v>681.18619143537683</v>
      </c>
    </row>
    <row r="1743" spans="2:7" hidden="1" x14ac:dyDescent="0.3">
      <c r="B1743" s="3">
        <v>1737</v>
      </c>
      <c r="C1743" s="64">
        <v>283877821</v>
      </c>
      <c r="D1743" s="48">
        <v>382960</v>
      </c>
      <c r="E1743" s="38">
        <f t="shared" si="63"/>
        <v>17.034071701805889</v>
      </c>
      <c r="F1743" s="36">
        <f>SUM(E$7:E1743)</f>
        <v>13640.757900409344</v>
      </c>
      <c r="G1743" s="36">
        <f t="shared" si="64"/>
        <v>682.0378950204672</v>
      </c>
    </row>
    <row r="1744" spans="2:7" hidden="1" x14ac:dyDescent="0.3">
      <c r="B1744" s="3">
        <v>1738</v>
      </c>
      <c r="C1744" s="64">
        <v>284261099</v>
      </c>
      <c r="D1744" s="48">
        <v>383278</v>
      </c>
      <c r="E1744" s="38">
        <f t="shared" si="63"/>
        <v>17.048216350858464</v>
      </c>
      <c r="F1744" s="36">
        <f>SUM(E$7:E1744)</f>
        <v>13657.806116760203</v>
      </c>
      <c r="G1744" s="36">
        <f t="shared" si="64"/>
        <v>682.89030583801014</v>
      </c>
    </row>
    <row r="1745" spans="2:7" hidden="1" x14ac:dyDescent="0.3">
      <c r="B1745" s="3">
        <v>1739</v>
      </c>
      <c r="C1745" s="64">
        <v>284644695</v>
      </c>
      <c r="D1745" s="48">
        <v>383596</v>
      </c>
      <c r="E1745" s="38">
        <f t="shared" si="63"/>
        <v>17.062360999911039</v>
      </c>
      <c r="F1745" s="36">
        <f>SUM(E$7:E1745)</f>
        <v>13674.868477760114</v>
      </c>
      <c r="G1745" s="36">
        <f t="shared" si="64"/>
        <v>683.74342388800574</v>
      </c>
    </row>
    <row r="1746" spans="2:7" hidden="1" x14ac:dyDescent="0.3">
      <c r="B1746" s="3">
        <v>1740</v>
      </c>
      <c r="C1746" s="64">
        <v>285028609</v>
      </c>
      <c r="D1746" s="48">
        <v>383914</v>
      </c>
      <c r="E1746" s="38">
        <f t="shared" si="63"/>
        <v>17.076505648963614</v>
      </c>
      <c r="F1746" s="36">
        <f>SUM(E$7:E1746)</f>
        <v>13691.944983409077</v>
      </c>
      <c r="G1746" s="36">
        <f t="shared" si="64"/>
        <v>684.59724917045389</v>
      </c>
    </row>
    <row r="1747" spans="2:7" hidden="1" x14ac:dyDescent="0.3">
      <c r="B1747" s="3">
        <v>1741</v>
      </c>
      <c r="C1747" s="64">
        <v>285412841</v>
      </c>
      <c r="D1747" s="48">
        <v>384232</v>
      </c>
      <c r="E1747" s="38">
        <f t="shared" si="63"/>
        <v>17.09065029801619</v>
      </c>
      <c r="F1747" s="36">
        <f>SUM(E$7:E1747)</f>
        <v>13709.035633707093</v>
      </c>
      <c r="G1747" s="36">
        <f t="shared" si="64"/>
        <v>685.45178168535472</v>
      </c>
    </row>
    <row r="1748" spans="2:7" hidden="1" x14ac:dyDescent="0.3">
      <c r="B1748" s="3">
        <v>1742</v>
      </c>
      <c r="C1748" s="64">
        <v>285797391</v>
      </c>
      <c r="D1748" s="48">
        <v>384550</v>
      </c>
      <c r="E1748" s="38">
        <f t="shared" si="63"/>
        <v>17.104794947068765</v>
      </c>
      <c r="F1748" s="36">
        <f>SUM(E$7:E1748)</f>
        <v>13726.140428654162</v>
      </c>
      <c r="G1748" s="36">
        <f t="shared" si="64"/>
        <v>686.3070214327081</v>
      </c>
    </row>
    <row r="1749" spans="2:7" hidden="1" x14ac:dyDescent="0.3">
      <c r="B1749" s="3">
        <v>1743</v>
      </c>
      <c r="C1749" s="64">
        <v>286182259</v>
      </c>
      <c r="D1749" s="48">
        <v>384868</v>
      </c>
      <c r="E1749" s="38">
        <f t="shared" si="63"/>
        <v>17.11893959612134</v>
      </c>
      <c r="F1749" s="36">
        <f>SUM(E$7:E1749)</f>
        <v>13743.259368250283</v>
      </c>
      <c r="G1749" s="36">
        <f t="shared" si="64"/>
        <v>687.16296841251415</v>
      </c>
    </row>
    <row r="1750" spans="2:7" hidden="1" x14ac:dyDescent="0.3">
      <c r="B1750" s="3">
        <v>1744</v>
      </c>
      <c r="C1750" s="64">
        <v>286567446</v>
      </c>
      <c r="D1750" s="48">
        <v>385187</v>
      </c>
      <c r="E1750" s="38">
        <f t="shared" si="63"/>
        <v>17.133128725202383</v>
      </c>
      <c r="F1750" s="36">
        <f>SUM(E$7:E1750)</f>
        <v>13760.392496975486</v>
      </c>
      <c r="G1750" s="36">
        <f t="shared" si="64"/>
        <v>688.01962484877436</v>
      </c>
    </row>
    <row r="1751" spans="2:7" hidden="1" x14ac:dyDescent="0.3">
      <c r="B1751" s="3">
        <v>1745</v>
      </c>
      <c r="C1751" s="64">
        <v>286952951</v>
      </c>
      <c r="D1751" s="48">
        <v>385505</v>
      </c>
      <c r="E1751" s="38">
        <f t="shared" si="63"/>
        <v>17.147273374254958</v>
      </c>
      <c r="F1751" s="36">
        <f>SUM(E$7:E1751)</f>
        <v>13777.539770349742</v>
      </c>
      <c r="G1751" s="36">
        <f t="shared" si="64"/>
        <v>688.87698851748712</v>
      </c>
    </row>
    <row r="1752" spans="2:7" hidden="1" x14ac:dyDescent="0.3">
      <c r="B1752" s="3">
        <v>1746</v>
      </c>
      <c r="C1752" s="64">
        <v>287338775</v>
      </c>
      <c r="D1752" s="48">
        <v>385824</v>
      </c>
      <c r="E1752" s="38">
        <f t="shared" si="63"/>
        <v>17.161462503336001</v>
      </c>
      <c r="F1752" s="36">
        <f>SUM(E$7:E1752)</f>
        <v>13794.701232853078</v>
      </c>
      <c r="G1752" s="36">
        <f t="shared" si="64"/>
        <v>689.73506164265382</v>
      </c>
    </row>
    <row r="1753" spans="2:7" hidden="1" x14ac:dyDescent="0.3">
      <c r="B1753" s="3">
        <v>1747</v>
      </c>
      <c r="C1753" s="64">
        <v>287724918</v>
      </c>
      <c r="D1753" s="48">
        <v>386143</v>
      </c>
      <c r="E1753" s="38">
        <f t="shared" si="63"/>
        <v>17.175651632417043</v>
      </c>
      <c r="F1753" s="36">
        <f>SUM(E$7:E1753)</f>
        <v>13811.876884485495</v>
      </c>
      <c r="G1753" s="36">
        <f t="shared" si="64"/>
        <v>690.59384422427468</v>
      </c>
    </row>
    <row r="1754" spans="2:7" hidden="1" x14ac:dyDescent="0.3">
      <c r="B1754" s="3">
        <v>1748</v>
      </c>
      <c r="C1754" s="64">
        <v>288111380</v>
      </c>
      <c r="D1754" s="48">
        <v>386462</v>
      </c>
      <c r="E1754" s="38">
        <f t="shared" si="63"/>
        <v>17.189840761498086</v>
      </c>
      <c r="F1754" s="36">
        <f>SUM(E$7:E1754)</f>
        <v>13829.066725246992</v>
      </c>
      <c r="G1754" s="36">
        <f t="shared" si="64"/>
        <v>691.45333626234958</v>
      </c>
    </row>
    <row r="1755" spans="2:7" hidden="1" x14ac:dyDescent="0.3">
      <c r="B1755" s="3">
        <v>1749</v>
      </c>
      <c r="C1755" s="64">
        <v>288498161</v>
      </c>
      <c r="D1755" s="48">
        <v>386781</v>
      </c>
      <c r="E1755" s="38">
        <f t="shared" si="63"/>
        <v>17.204029890579129</v>
      </c>
      <c r="F1755" s="36">
        <f>SUM(E$7:E1755)</f>
        <v>13846.270755137572</v>
      </c>
      <c r="G1755" s="36">
        <f t="shared" si="64"/>
        <v>692.31353775687865</v>
      </c>
    </row>
    <row r="1756" spans="2:7" hidden="1" x14ac:dyDescent="0.3">
      <c r="B1756" s="3">
        <v>1750</v>
      </c>
      <c r="C1756" s="64">
        <v>288885261</v>
      </c>
      <c r="D1756" s="48">
        <v>387100</v>
      </c>
      <c r="E1756" s="38">
        <f t="shared" si="63"/>
        <v>17.218219019660172</v>
      </c>
      <c r="F1756" s="36">
        <f>SUM(E$7:E1756)</f>
        <v>13863.488974157231</v>
      </c>
      <c r="G1756" s="36">
        <f t="shared" si="64"/>
        <v>693.17444870786164</v>
      </c>
    </row>
    <row r="1757" spans="2:7" hidden="1" x14ac:dyDescent="0.3">
      <c r="B1757" s="3">
        <v>1751</v>
      </c>
      <c r="C1757" s="64">
        <v>289272680</v>
      </c>
      <c r="D1757" s="48">
        <v>387419</v>
      </c>
      <c r="E1757" s="38">
        <f t="shared" si="63"/>
        <v>17.232408148741214</v>
      </c>
      <c r="F1757" s="36">
        <f>SUM(E$7:E1757)</f>
        <v>13880.721382305972</v>
      </c>
      <c r="G1757" s="36">
        <f t="shared" si="64"/>
        <v>694.03606911529869</v>
      </c>
    </row>
    <row r="1758" spans="2:7" hidden="1" x14ac:dyDescent="0.3">
      <c r="B1758" s="3">
        <v>1752</v>
      </c>
      <c r="C1758" s="64">
        <v>289660419</v>
      </c>
      <c r="D1758" s="48">
        <v>387739</v>
      </c>
      <c r="E1758" s="38">
        <f t="shared" si="63"/>
        <v>17.246641757850725</v>
      </c>
      <c r="F1758" s="36">
        <f>SUM(E$7:E1758)</f>
        <v>13897.968024063823</v>
      </c>
      <c r="G1758" s="36">
        <f t="shared" si="64"/>
        <v>694.89840120319116</v>
      </c>
    </row>
    <row r="1759" spans="2:7" hidden="1" x14ac:dyDescent="0.3">
      <c r="B1759" s="3">
        <v>1753</v>
      </c>
      <c r="C1759" s="64">
        <v>290048477</v>
      </c>
      <c r="D1759" s="48">
        <v>388058</v>
      </c>
      <c r="E1759" s="38">
        <f t="shared" si="63"/>
        <v>17.260830886931767</v>
      </c>
      <c r="F1759" s="36">
        <f>SUM(E$7:E1759)</f>
        <v>13915.228854950754</v>
      </c>
      <c r="G1759" s="36">
        <f t="shared" si="64"/>
        <v>695.76144274753779</v>
      </c>
    </row>
    <row r="1760" spans="2:7" hidden="1" x14ac:dyDescent="0.3">
      <c r="B1760" s="3">
        <v>1754</v>
      </c>
      <c r="C1760" s="64">
        <v>290436855</v>
      </c>
      <c r="D1760" s="48">
        <v>388378</v>
      </c>
      <c r="E1760" s="38">
        <f t="shared" si="63"/>
        <v>17.275064496041278</v>
      </c>
      <c r="F1760" s="36">
        <f>SUM(E$7:E1760)</f>
        <v>13932.503919446795</v>
      </c>
      <c r="G1760" s="36">
        <f t="shared" si="64"/>
        <v>696.62519597233984</v>
      </c>
    </row>
    <row r="1761" spans="2:7" hidden="1" x14ac:dyDescent="0.3">
      <c r="B1761" s="3">
        <v>1755</v>
      </c>
      <c r="C1761" s="64">
        <v>290825552</v>
      </c>
      <c r="D1761" s="48">
        <v>388697</v>
      </c>
      <c r="E1761" s="38">
        <f t="shared" si="63"/>
        <v>17.289253625122321</v>
      </c>
      <c r="F1761" s="36">
        <f>SUM(E$7:E1761)</f>
        <v>13949.793173071917</v>
      </c>
      <c r="G1761" s="36">
        <f t="shared" si="64"/>
        <v>697.48965865359594</v>
      </c>
    </row>
    <row r="1762" spans="2:7" hidden="1" x14ac:dyDescent="0.3">
      <c r="B1762" s="3">
        <v>1756</v>
      </c>
      <c r="C1762" s="64">
        <v>291214569</v>
      </c>
      <c r="D1762" s="48">
        <v>389017</v>
      </c>
      <c r="E1762" s="38">
        <f t="shared" si="63"/>
        <v>17.303487234231831</v>
      </c>
      <c r="F1762" s="36">
        <f>SUM(E$7:E1762)</f>
        <v>13967.09666030615</v>
      </c>
      <c r="G1762" s="36">
        <f t="shared" si="64"/>
        <v>698.35483301530746</v>
      </c>
    </row>
    <row r="1763" spans="2:7" hidden="1" x14ac:dyDescent="0.3">
      <c r="B1763" s="3">
        <v>1757</v>
      </c>
      <c r="C1763" s="64">
        <v>291603906</v>
      </c>
      <c r="D1763" s="48">
        <v>389337</v>
      </c>
      <c r="E1763" s="38">
        <f t="shared" si="63"/>
        <v>17.317720843341341</v>
      </c>
      <c r="F1763" s="36">
        <f>SUM(E$7:E1763)</f>
        <v>13984.414381149491</v>
      </c>
      <c r="G1763" s="36">
        <f t="shared" si="64"/>
        <v>699.22071905747453</v>
      </c>
    </row>
    <row r="1764" spans="2:7" hidden="1" x14ac:dyDescent="0.3">
      <c r="B1764" s="3">
        <v>1758</v>
      </c>
      <c r="C1764" s="64">
        <v>291993563</v>
      </c>
      <c r="D1764" s="48">
        <v>389657</v>
      </c>
      <c r="E1764" s="38">
        <f t="shared" si="63"/>
        <v>17.331954452450848</v>
      </c>
      <c r="F1764" s="36">
        <f>SUM(E$7:E1764)</f>
        <v>14001.746335601942</v>
      </c>
      <c r="G1764" s="36">
        <f t="shared" si="64"/>
        <v>700.08731678009713</v>
      </c>
    </row>
    <row r="1765" spans="2:7" hidden="1" x14ac:dyDescent="0.3">
      <c r="B1765" s="3">
        <v>1759</v>
      </c>
      <c r="C1765" s="64">
        <v>292383540</v>
      </c>
      <c r="D1765" s="48">
        <v>389977</v>
      </c>
      <c r="E1765" s="38">
        <f t="shared" si="63"/>
        <v>17.346188061560358</v>
      </c>
      <c r="F1765" s="36">
        <f>SUM(E$7:E1765)</f>
        <v>14019.092523663501</v>
      </c>
      <c r="G1765" s="36">
        <f t="shared" si="64"/>
        <v>700.95462618317515</v>
      </c>
    </row>
    <row r="1766" spans="2:7" hidden="1" x14ac:dyDescent="0.3">
      <c r="B1766" s="3">
        <v>1760</v>
      </c>
      <c r="C1766" s="64">
        <v>292773838</v>
      </c>
      <c r="D1766" s="48">
        <v>390298</v>
      </c>
      <c r="E1766" s="38">
        <f t="shared" si="63"/>
        <v>17.360466150698336</v>
      </c>
      <c r="F1766" s="36">
        <f>SUM(E$7:E1766)</f>
        <v>14036.452989814199</v>
      </c>
      <c r="G1766" s="36">
        <f t="shared" si="64"/>
        <v>701.82264949070998</v>
      </c>
    </row>
    <row r="1767" spans="2:7" hidden="1" x14ac:dyDescent="0.3">
      <c r="B1767" s="3">
        <v>1761</v>
      </c>
      <c r="C1767" s="64">
        <v>293164456</v>
      </c>
      <c r="D1767" s="48">
        <v>390618</v>
      </c>
      <c r="E1767" s="38">
        <f t="shared" si="63"/>
        <v>17.374699759807847</v>
      </c>
      <c r="F1767" s="36">
        <f>SUM(E$7:E1767)</f>
        <v>14053.827689574007</v>
      </c>
      <c r="G1767" s="36">
        <f t="shared" si="64"/>
        <v>702.69138447870034</v>
      </c>
    </row>
    <row r="1768" spans="2:7" hidden="1" x14ac:dyDescent="0.3">
      <c r="B1768" s="3">
        <v>1762</v>
      </c>
      <c r="C1768" s="64">
        <v>293555394</v>
      </c>
      <c r="D1768" s="48">
        <v>390938</v>
      </c>
      <c r="E1768" s="38">
        <f t="shared" si="63"/>
        <v>17.388933368917357</v>
      </c>
      <c r="F1768" s="36">
        <f>SUM(E$7:E1768)</f>
        <v>14071.216622942924</v>
      </c>
      <c r="G1768" s="36">
        <f t="shared" si="64"/>
        <v>703.56083114714625</v>
      </c>
    </row>
    <row r="1769" spans="2:7" hidden="1" x14ac:dyDescent="0.3">
      <c r="B1769" s="3">
        <v>1763</v>
      </c>
      <c r="C1769" s="64">
        <v>293946653</v>
      </c>
      <c r="D1769" s="48">
        <v>391259</v>
      </c>
      <c r="E1769" s="38">
        <f t="shared" si="63"/>
        <v>17.403211458055335</v>
      </c>
      <c r="F1769" s="36">
        <f>SUM(E$7:E1769)</f>
        <v>14088.619834400979</v>
      </c>
      <c r="G1769" s="36">
        <f t="shared" si="64"/>
        <v>704.43099172004895</v>
      </c>
    </row>
    <row r="1770" spans="2:7" hidden="1" x14ac:dyDescent="0.3">
      <c r="B1770" s="3">
        <v>1764</v>
      </c>
      <c r="C1770" s="64">
        <v>294338233</v>
      </c>
      <c r="D1770" s="48">
        <v>391580</v>
      </c>
      <c r="E1770" s="38">
        <f t="shared" si="63"/>
        <v>17.417489547193309</v>
      </c>
      <c r="F1770" s="36">
        <f>SUM(E$7:E1770)</f>
        <v>14106.037323948172</v>
      </c>
      <c r="G1770" s="36">
        <f t="shared" si="64"/>
        <v>705.30186619740857</v>
      </c>
    </row>
    <row r="1771" spans="2:7" hidden="1" x14ac:dyDescent="0.3">
      <c r="B1771" s="3">
        <v>1765</v>
      </c>
      <c r="C1771" s="64">
        <v>294730134</v>
      </c>
      <c r="D1771" s="48">
        <v>391901</v>
      </c>
      <c r="E1771" s="38">
        <f t="shared" si="63"/>
        <v>17.431767636331287</v>
      </c>
      <c r="F1771" s="36">
        <f>SUM(E$7:E1771)</f>
        <v>14123.469091584504</v>
      </c>
      <c r="G1771" s="36">
        <f t="shared" si="64"/>
        <v>706.17345457922522</v>
      </c>
    </row>
    <row r="1772" spans="2:7" hidden="1" x14ac:dyDescent="0.3">
      <c r="B1772" s="3">
        <v>1766</v>
      </c>
      <c r="C1772" s="64">
        <v>295122356</v>
      </c>
      <c r="D1772" s="48">
        <v>392222</v>
      </c>
      <c r="E1772" s="38">
        <f t="shared" si="63"/>
        <v>17.446045725469265</v>
      </c>
      <c r="F1772" s="36">
        <f>SUM(E$7:E1772)</f>
        <v>14140.915137309974</v>
      </c>
      <c r="G1772" s="36">
        <f t="shared" si="64"/>
        <v>707.04575686549879</v>
      </c>
    </row>
    <row r="1773" spans="2:7" hidden="1" x14ac:dyDescent="0.3">
      <c r="B1773" s="3">
        <v>1767</v>
      </c>
      <c r="C1773" s="64">
        <v>295514899</v>
      </c>
      <c r="D1773" s="48">
        <v>392543</v>
      </c>
      <c r="E1773" s="38">
        <f t="shared" ref="E1773:E1806" si="65">D1773/($K$40+$O$118)</f>
        <v>17.460323814607243</v>
      </c>
      <c r="F1773" s="36">
        <f>SUM(E$7:E1773)</f>
        <v>14158.37546112458</v>
      </c>
      <c r="G1773" s="36">
        <f t="shared" si="64"/>
        <v>707.91877305622904</v>
      </c>
    </row>
    <row r="1774" spans="2:7" hidden="1" x14ac:dyDescent="0.3">
      <c r="B1774" s="3">
        <v>1768</v>
      </c>
      <c r="C1774" s="64">
        <v>295907763</v>
      </c>
      <c r="D1774" s="48">
        <v>392864</v>
      </c>
      <c r="E1774" s="38">
        <f t="shared" si="65"/>
        <v>17.474601903745217</v>
      </c>
      <c r="F1774" s="36">
        <f>SUM(E$7:E1774)</f>
        <v>14175.850063028325</v>
      </c>
      <c r="G1774" s="36">
        <f t="shared" si="64"/>
        <v>708.79250315141633</v>
      </c>
    </row>
    <row r="1775" spans="2:7" hidden="1" x14ac:dyDescent="0.3">
      <c r="B1775" s="3">
        <v>1769</v>
      </c>
      <c r="C1775" s="64">
        <v>296300948</v>
      </c>
      <c r="D1775" s="48">
        <v>393185</v>
      </c>
      <c r="E1775" s="38">
        <f t="shared" si="65"/>
        <v>17.488879992883195</v>
      </c>
      <c r="F1775" s="36">
        <f>SUM(E$7:E1775)</f>
        <v>14193.338943021208</v>
      </c>
      <c r="G1775" s="36">
        <f t="shared" si="64"/>
        <v>709.66694715106041</v>
      </c>
    </row>
    <row r="1776" spans="2:7" hidden="1" x14ac:dyDescent="0.3">
      <c r="B1776" s="3">
        <v>1770</v>
      </c>
      <c r="C1776" s="64">
        <v>296694454</v>
      </c>
      <c r="D1776" s="48">
        <v>393506</v>
      </c>
      <c r="E1776" s="38">
        <f t="shared" si="65"/>
        <v>17.503158082021173</v>
      </c>
      <c r="F1776" s="36">
        <f>SUM(E$7:E1776)</f>
        <v>14210.84210110323</v>
      </c>
      <c r="G1776" s="36">
        <f t="shared" si="64"/>
        <v>710.54210505516153</v>
      </c>
    </row>
    <row r="1777" spans="2:7" hidden="1" x14ac:dyDescent="0.3">
      <c r="B1777" s="3">
        <v>1771</v>
      </c>
      <c r="C1777" s="64">
        <v>297088282</v>
      </c>
      <c r="D1777" s="48">
        <v>393828</v>
      </c>
      <c r="E1777" s="38">
        <f t="shared" si="65"/>
        <v>17.517480651187618</v>
      </c>
      <c r="F1777" s="36">
        <f>SUM(E$7:E1777)</f>
        <v>14228.359581754417</v>
      </c>
      <c r="G1777" s="36">
        <f t="shared" si="64"/>
        <v>711.41797908772094</v>
      </c>
    </row>
    <row r="1778" spans="2:7" hidden="1" x14ac:dyDescent="0.3">
      <c r="B1778" s="3">
        <v>1772</v>
      </c>
      <c r="C1778" s="64">
        <v>297482432</v>
      </c>
      <c r="D1778" s="48">
        <v>394150</v>
      </c>
      <c r="E1778" s="38">
        <f t="shared" si="65"/>
        <v>17.53180322035406</v>
      </c>
      <c r="F1778" s="36">
        <f>SUM(E$7:E1778)</f>
        <v>14245.891384974771</v>
      </c>
      <c r="G1778" s="36">
        <f t="shared" si="64"/>
        <v>712.29456924873853</v>
      </c>
    </row>
    <row r="1779" spans="2:7" hidden="1" x14ac:dyDescent="0.3">
      <c r="B1779" s="3">
        <v>1773</v>
      </c>
      <c r="C1779" s="64">
        <v>297876903</v>
      </c>
      <c r="D1779" s="48">
        <v>394471</v>
      </c>
      <c r="E1779" s="38">
        <f t="shared" si="65"/>
        <v>17.546081309492038</v>
      </c>
      <c r="F1779" s="36">
        <f>SUM(E$7:E1779)</f>
        <v>14263.437466284264</v>
      </c>
      <c r="G1779" s="36">
        <f t="shared" si="64"/>
        <v>713.17187331421326</v>
      </c>
    </row>
    <row r="1780" spans="2:7" hidden="1" x14ac:dyDescent="0.3">
      <c r="B1780" s="3">
        <v>1774</v>
      </c>
      <c r="C1780" s="64">
        <v>298271696</v>
      </c>
      <c r="D1780" s="48">
        <v>394793</v>
      </c>
      <c r="E1780" s="38">
        <f t="shared" si="65"/>
        <v>17.560403878658484</v>
      </c>
      <c r="F1780" s="36">
        <f>SUM(E$7:E1780)</f>
        <v>14280.997870162922</v>
      </c>
      <c r="G1780" s="36">
        <f t="shared" si="64"/>
        <v>714.04989350814617</v>
      </c>
    </row>
    <row r="1781" spans="2:7" hidden="1" x14ac:dyDescent="0.3">
      <c r="B1781" s="3">
        <v>1775</v>
      </c>
      <c r="C1781" s="64">
        <v>298666811</v>
      </c>
      <c r="D1781" s="48">
        <v>395115</v>
      </c>
      <c r="E1781" s="38">
        <f t="shared" si="65"/>
        <v>17.574726447824926</v>
      </c>
      <c r="F1781" s="36">
        <f>SUM(E$7:E1781)</f>
        <v>14298.572596610747</v>
      </c>
      <c r="G1781" s="36">
        <f t="shared" si="64"/>
        <v>714.92862983053737</v>
      </c>
    </row>
    <row r="1782" spans="2:7" hidden="1" x14ac:dyDescent="0.3">
      <c r="B1782" s="3">
        <v>1776</v>
      </c>
      <c r="C1782" s="64">
        <v>299062248</v>
      </c>
      <c r="D1782" s="48">
        <v>395437</v>
      </c>
      <c r="E1782" s="38">
        <f t="shared" si="65"/>
        <v>17.589049016991371</v>
      </c>
      <c r="F1782" s="36">
        <f>SUM(E$7:E1782)</f>
        <v>14316.161645627739</v>
      </c>
      <c r="G1782" s="36">
        <f t="shared" si="64"/>
        <v>715.80808228138699</v>
      </c>
    </row>
    <row r="1783" spans="2:7" hidden="1" x14ac:dyDescent="0.3">
      <c r="B1783" s="3">
        <v>1777</v>
      </c>
      <c r="C1783" s="64">
        <v>299458007</v>
      </c>
      <c r="D1783" s="48">
        <v>395759</v>
      </c>
      <c r="E1783" s="38">
        <f t="shared" si="65"/>
        <v>17.603371586157817</v>
      </c>
      <c r="F1783" s="36">
        <f>SUM(E$7:E1783)</f>
        <v>14333.765017213896</v>
      </c>
      <c r="G1783" s="36">
        <f t="shared" si="64"/>
        <v>716.68825086069489</v>
      </c>
    </row>
    <row r="1784" spans="2:7" hidden="1" x14ac:dyDescent="0.3">
      <c r="B1784" s="3">
        <v>1778</v>
      </c>
      <c r="C1784" s="64">
        <v>299854089</v>
      </c>
      <c r="D1784" s="48">
        <v>396082</v>
      </c>
      <c r="E1784" s="38">
        <f t="shared" si="65"/>
        <v>17.617738635352726</v>
      </c>
      <c r="F1784" s="36">
        <f>SUM(E$7:E1784)</f>
        <v>14351.382755849248</v>
      </c>
      <c r="G1784" s="36">
        <f t="shared" si="64"/>
        <v>717.56913779246247</v>
      </c>
    </row>
    <row r="1785" spans="2:7" hidden="1" x14ac:dyDescent="0.3">
      <c r="B1785" s="3">
        <v>1779</v>
      </c>
      <c r="C1785" s="64">
        <v>300250493</v>
      </c>
      <c r="D1785" s="48">
        <v>396404</v>
      </c>
      <c r="E1785" s="38">
        <f t="shared" si="65"/>
        <v>17.632061204519172</v>
      </c>
      <c r="F1785" s="36">
        <f>SUM(E$7:E1785)</f>
        <v>14369.014817053767</v>
      </c>
      <c r="G1785" s="36">
        <f t="shared" si="64"/>
        <v>718.45074085268834</v>
      </c>
    </row>
    <row r="1786" spans="2:7" hidden="1" x14ac:dyDescent="0.3">
      <c r="B1786" s="3">
        <v>1780</v>
      </c>
      <c r="C1786" s="64">
        <v>300647219</v>
      </c>
      <c r="D1786" s="48">
        <v>396726</v>
      </c>
      <c r="E1786" s="38">
        <f t="shared" si="65"/>
        <v>17.646383773685614</v>
      </c>
      <c r="F1786" s="36">
        <f>SUM(E$7:E1786)</f>
        <v>14386.661200827453</v>
      </c>
      <c r="G1786" s="36">
        <f t="shared" si="64"/>
        <v>719.33306004137262</v>
      </c>
    </row>
    <row r="1787" spans="2:7" hidden="1" x14ac:dyDescent="0.3">
      <c r="B1787" s="3">
        <v>1781</v>
      </c>
      <c r="C1787" s="64">
        <v>301044268</v>
      </c>
      <c r="D1787" s="48">
        <v>397049</v>
      </c>
      <c r="E1787" s="38">
        <f t="shared" si="65"/>
        <v>17.660750822880527</v>
      </c>
      <c r="F1787" s="36">
        <f>SUM(E$7:E1787)</f>
        <v>14404.321951650334</v>
      </c>
      <c r="G1787" s="36">
        <f t="shared" si="64"/>
        <v>720.21609758251668</v>
      </c>
    </row>
    <row r="1788" spans="2:7" hidden="1" x14ac:dyDescent="0.3">
      <c r="B1788" s="3">
        <v>1782</v>
      </c>
      <c r="C1788" s="64">
        <v>301441640</v>
      </c>
      <c r="D1788" s="48">
        <v>397372</v>
      </c>
      <c r="E1788" s="38">
        <f t="shared" si="65"/>
        <v>17.67511787207544</v>
      </c>
      <c r="F1788" s="36">
        <f>SUM(E$7:E1788)</f>
        <v>14421.997069522409</v>
      </c>
      <c r="G1788" s="36">
        <f t="shared" si="64"/>
        <v>721.09985347612053</v>
      </c>
    </row>
    <row r="1789" spans="2:7" hidden="1" x14ac:dyDescent="0.3">
      <c r="B1789" s="3">
        <v>1783</v>
      </c>
      <c r="C1789" s="64">
        <v>301839335</v>
      </c>
      <c r="D1789" s="48">
        <v>397695</v>
      </c>
      <c r="E1789" s="38">
        <f t="shared" si="65"/>
        <v>17.689484921270349</v>
      </c>
      <c r="F1789" s="36">
        <f>SUM(E$7:E1789)</f>
        <v>14439.686554443679</v>
      </c>
      <c r="G1789" s="36">
        <f t="shared" si="64"/>
        <v>721.98432772218393</v>
      </c>
    </row>
    <row r="1790" spans="2:7" hidden="1" x14ac:dyDescent="0.3">
      <c r="B1790" s="3">
        <v>1784</v>
      </c>
      <c r="C1790" s="64">
        <v>302237353</v>
      </c>
      <c r="D1790" s="48">
        <v>398018</v>
      </c>
      <c r="E1790" s="38">
        <f t="shared" si="65"/>
        <v>17.703851970465262</v>
      </c>
      <c r="F1790" s="36">
        <f>SUM(E$7:E1790)</f>
        <v>14457.390406414144</v>
      </c>
      <c r="G1790" s="36">
        <f t="shared" si="64"/>
        <v>722.86952032070712</v>
      </c>
    </row>
    <row r="1791" spans="2:7" hidden="1" x14ac:dyDescent="0.3">
      <c r="B1791" s="3">
        <v>1785</v>
      </c>
      <c r="C1791" s="64">
        <v>302635694</v>
      </c>
      <c r="D1791" s="48">
        <v>398341</v>
      </c>
      <c r="E1791" s="38">
        <f t="shared" si="65"/>
        <v>17.718219019660172</v>
      </c>
      <c r="F1791" s="36">
        <f>SUM(E$7:E1791)</f>
        <v>14475.108625433804</v>
      </c>
      <c r="G1791" s="36">
        <f t="shared" si="64"/>
        <v>723.75543127169021</v>
      </c>
    </row>
    <row r="1792" spans="2:7" hidden="1" x14ac:dyDescent="0.3">
      <c r="B1792" s="3">
        <v>1786</v>
      </c>
      <c r="C1792" s="64">
        <v>303034358</v>
      </c>
      <c r="D1792" s="48">
        <v>398664</v>
      </c>
      <c r="E1792" s="38">
        <f t="shared" si="65"/>
        <v>17.732586068855085</v>
      </c>
      <c r="F1792" s="36">
        <f>SUM(E$7:E1792)</f>
        <v>14492.841211502659</v>
      </c>
      <c r="G1792" s="36">
        <f t="shared" si="64"/>
        <v>724.64206057513297</v>
      </c>
    </row>
    <row r="1793" spans="2:7" hidden="1" x14ac:dyDescent="0.3">
      <c r="B1793" s="3">
        <v>1787</v>
      </c>
      <c r="C1793" s="64">
        <v>303433345</v>
      </c>
      <c r="D1793" s="48">
        <v>398987</v>
      </c>
      <c r="E1793" s="38">
        <f t="shared" si="65"/>
        <v>17.746953118049994</v>
      </c>
      <c r="F1793" s="36">
        <f>SUM(E$7:E1793)</f>
        <v>14510.588164620709</v>
      </c>
      <c r="G1793" s="36">
        <f t="shared" si="64"/>
        <v>725.5294082310354</v>
      </c>
    </row>
    <row r="1794" spans="2:7" hidden="1" x14ac:dyDescent="0.3">
      <c r="B1794" s="3">
        <v>1788</v>
      </c>
      <c r="C1794" s="64">
        <v>303832655</v>
      </c>
      <c r="D1794" s="48">
        <v>399310</v>
      </c>
      <c r="E1794" s="38">
        <f t="shared" si="65"/>
        <v>17.761320167244907</v>
      </c>
      <c r="F1794" s="36">
        <f>SUM(E$7:E1794)</f>
        <v>14528.349484787954</v>
      </c>
      <c r="G1794" s="36">
        <f t="shared" si="64"/>
        <v>726.41747423939762</v>
      </c>
    </row>
    <row r="1795" spans="2:7" hidden="1" x14ac:dyDescent="0.3">
      <c r="B1795" s="3">
        <v>1789</v>
      </c>
      <c r="C1795" s="64">
        <v>304232289</v>
      </c>
      <c r="D1795" s="48">
        <v>399634</v>
      </c>
      <c r="E1795" s="38">
        <f t="shared" si="65"/>
        <v>17.775731696468284</v>
      </c>
      <c r="F1795" s="36">
        <f>SUM(E$7:E1795)</f>
        <v>14546.125216484423</v>
      </c>
      <c r="G1795" s="36">
        <f t="shared" si="64"/>
        <v>727.30626082422123</v>
      </c>
    </row>
    <row r="1796" spans="2:7" hidden="1" x14ac:dyDescent="0.3">
      <c r="B1796" s="3">
        <v>1790</v>
      </c>
      <c r="C1796" s="64">
        <v>304632247</v>
      </c>
      <c r="D1796" s="48">
        <v>399958</v>
      </c>
      <c r="E1796" s="38">
        <f t="shared" si="65"/>
        <v>17.790143225691665</v>
      </c>
      <c r="F1796" s="36">
        <f>SUM(E$7:E1796)</f>
        <v>14563.915359710114</v>
      </c>
      <c r="G1796" s="36">
        <f t="shared" si="64"/>
        <v>728.19576798550565</v>
      </c>
    </row>
    <row r="1797" spans="2:7" hidden="1" x14ac:dyDescent="0.3">
      <c r="B1797" s="3">
        <v>1791</v>
      </c>
      <c r="C1797" s="64">
        <v>305032528</v>
      </c>
      <c r="D1797" s="48">
        <v>400281</v>
      </c>
      <c r="E1797" s="38">
        <f t="shared" si="65"/>
        <v>17.804510274886574</v>
      </c>
      <c r="F1797" s="36">
        <f>SUM(E$7:E1797)</f>
        <v>14581.719869985001</v>
      </c>
      <c r="G1797" s="36">
        <f t="shared" si="64"/>
        <v>729.08599349925009</v>
      </c>
    </row>
    <row r="1798" spans="2:7" hidden="1" x14ac:dyDescent="0.3">
      <c r="B1798" s="3">
        <v>1792</v>
      </c>
      <c r="C1798" s="64">
        <v>305433133</v>
      </c>
      <c r="D1798" s="48">
        <v>400605</v>
      </c>
      <c r="E1798" s="38">
        <f t="shared" si="65"/>
        <v>17.818921804109955</v>
      </c>
      <c r="F1798" s="36">
        <f>SUM(E$7:E1798)</f>
        <v>14599.538791789111</v>
      </c>
      <c r="G1798" s="36">
        <f t="shared" si="64"/>
        <v>729.97693958945558</v>
      </c>
    </row>
    <row r="1799" spans="2:7" hidden="1" x14ac:dyDescent="0.3">
      <c r="B1799" s="3">
        <v>1793</v>
      </c>
      <c r="C1799" s="64">
        <v>305834062</v>
      </c>
      <c r="D1799" s="48">
        <v>400929</v>
      </c>
      <c r="E1799" s="38">
        <f t="shared" si="65"/>
        <v>17.833333333333332</v>
      </c>
      <c r="F1799" s="36">
        <f>SUM(E$7:E1799)</f>
        <v>14617.372125122445</v>
      </c>
      <c r="G1799" s="36">
        <f t="shared" ref="G1799:G1862" si="66">F1799/B$3*5</f>
        <v>730.86860625612235</v>
      </c>
    </row>
    <row r="1800" spans="2:7" hidden="1" x14ac:dyDescent="0.3">
      <c r="B1800" s="3">
        <v>1794</v>
      </c>
      <c r="C1800" s="64">
        <v>306235315</v>
      </c>
      <c r="D1800" s="48">
        <v>401253</v>
      </c>
      <c r="E1800" s="38">
        <f t="shared" si="65"/>
        <v>17.847744862556713</v>
      </c>
      <c r="F1800" s="36">
        <f>SUM(E$7:E1800)</f>
        <v>14635.219869985001</v>
      </c>
      <c r="G1800" s="36">
        <f t="shared" si="66"/>
        <v>731.76099349925016</v>
      </c>
    </row>
    <row r="1801" spans="2:7" hidden="1" x14ac:dyDescent="0.3">
      <c r="B1801" s="3">
        <v>1795</v>
      </c>
      <c r="C1801" s="64">
        <v>306636892</v>
      </c>
      <c r="D1801" s="48">
        <v>401577</v>
      </c>
      <c r="E1801" s="38">
        <f t="shared" si="65"/>
        <v>17.86215639178009</v>
      </c>
      <c r="F1801" s="36">
        <f>SUM(E$7:E1801)</f>
        <v>14653.082026376782</v>
      </c>
      <c r="G1801" s="36">
        <f t="shared" si="66"/>
        <v>732.65410131883914</v>
      </c>
    </row>
    <row r="1802" spans="2:7" hidden="1" x14ac:dyDescent="0.3">
      <c r="B1802" s="3">
        <v>1796</v>
      </c>
      <c r="C1802" s="64">
        <v>307038794</v>
      </c>
      <c r="D1802" s="48">
        <v>401902</v>
      </c>
      <c r="E1802" s="38">
        <f t="shared" si="65"/>
        <v>17.876612401031938</v>
      </c>
      <c r="F1802" s="36">
        <f>SUM(E$7:E1802)</f>
        <v>14670.958638777814</v>
      </c>
      <c r="G1802" s="36">
        <f t="shared" si="66"/>
        <v>733.54793193889066</v>
      </c>
    </row>
    <row r="1803" spans="2:7" hidden="1" x14ac:dyDescent="0.3">
      <c r="B1803" s="3">
        <v>1797</v>
      </c>
      <c r="C1803" s="64">
        <v>307441020</v>
      </c>
      <c r="D1803" s="48">
        <v>402226</v>
      </c>
      <c r="E1803" s="38">
        <f t="shared" si="65"/>
        <v>17.891023930255315</v>
      </c>
      <c r="F1803" s="36">
        <f>SUM(E$7:E1803)</f>
        <v>14688.849662708069</v>
      </c>
      <c r="G1803" s="36">
        <f t="shared" si="66"/>
        <v>734.44248313540345</v>
      </c>
    </row>
    <row r="1804" spans="2:7" hidden="1" x14ac:dyDescent="0.3">
      <c r="B1804" s="3">
        <v>1798</v>
      </c>
      <c r="C1804" s="64">
        <v>307843571</v>
      </c>
      <c r="D1804" s="48">
        <v>402551</v>
      </c>
      <c r="E1804" s="38">
        <f t="shared" si="65"/>
        <v>17.90547993950716</v>
      </c>
      <c r="F1804" s="36">
        <f>SUM(E$7:E1804)</f>
        <v>14706.755142647577</v>
      </c>
      <c r="G1804" s="36">
        <f t="shared" si="66"/>
        <v>735.3377571323789</v>
      </c>
    </row>
    <row r="1805" spans="2:7" hidden="1" x14ac:dyDescent="0.3">
      <c r="B1805" s="3">
        <v>1799</v>
      </c>
      <c r="C1805" s="64">
        <v>308246446</v>
      </c>
      <c r="D1805" s="48">
        <v>402875</v>
      </c>
      <c r="E1805" s="38">
        <f t="shared" si="65"/>
        <v>17.91989146873054</v>
      </c>
      <c r="F1805" s="36">
        <f>SUM(E$7:E1805)</f>
        <v>14724.675034116308</v>
      </c>
      <c r="G1805" s="36">
        <f t="shared" si="66"/>
        <v>736.23375170581539</v>
      </c>
    </row>
    <row r="1806" spans="2:7" hidden="1" x14ac:dyDescent="0.3">
      <c r="B1806" s="3">
        <v>1800</v>
      </c>
      <c r="C1806" s="64">
        <v>308649646</v>
      </c>
      <c r="D1806" s="48">
        <v>403200</v>
      </c>
      <c r="E1806" s="38">
        <f t="shared" si="65"/>
        <v>17.934347477982385</v>
      </c>
      <c r="F1806" s="36">
        <f>SUM(E$7:E1806)</f>
        <v>14742.60938159429</v>
      </c>
      <c r="G1806" s="36">
        <f t="shared" si="66"/>
        <v>737.13046907971443</v>
      </c>
    </row>
    <row r="1807" spans="2:7" hidden="1" x14ac:dyDescent="0.3">
      <c r="B1807" s="3">
        <v>1801</v>
      </c>
      <c r="C1807" s="64">
        <v>309053171</v>
      </c>
      <c r="D1807" s="48">
        <v>403525</v>
      </c>
      <c r="E1807" s="77">
        <f>D1807/($K$41+$O$121)</f>
        <v>17.726454050254787</v>
      </c>
      <c r="F1807" s="36">
        <f>SUM(E$7:E1807)</f>
        <v>14760.335835644544</v>
      </c>
      <c r="G1807" s="36">
        <f t="shared" si="66"/>
        <v>738.0167917822273</v>
      </c>
    </row>
    <row r="1808" spans="2:7" hidden="1" x14ac:dyDescent="0.3">
      <c r="B1808" s="3">
        <v>1802</v>
      </c>
      <c r="C1808" s="64">
        <v>309457021</v>
      </c>
      <c r="D1808" s="48">
        <v>403850</v>
      </c>
      <c r="E1808" s="38">
        <f>D1808/($K$41+$O$121)</f>
        <v>17.740730978738359</v>
      </c>
      <c r="F1808" s="36">
        <f>SUM(E$7:E1808)</f>
        <v>14778.076566623282</v>
      </c>
      <c r="G1808" s="36">
        <f t="shared" si="66"/>
        <v>738.90382833116405</v>
      </c>
    </row>
    <row r="1809" spans="2:7" hidden="1" x14ac:dyDescent="0.3">
      <c r="B1809" s="3">
        <v>1803</v>
      </c>
      <c r="C1809" s="64">
        <v>309861196</v>
      </c>
      <c r="D1809" s="48">
        <v>404175</v>
      </c>
      <c r="E1809" s="38">
        <f t="shared" ref="E1809:E1872" si="67">D1809/($K$41+$O$121)</f>
        <v>17.75500790722193</v>
      </c>
      <c r="F1809" s="36">
        <f>SUM(E$7:E1809)</f>
        <v>14795.831574530504</v>
      </c>
      <c r="G1809" s="36">
        <f t="shared" si="66"/>
        <v>739.79157872652524</v>
      </c>
    </row>
    <row r="1810" spans="2:7" hidden="1" x14ac:dyDescent="0.3">
      <c r="B1810" s="3">
        <v>1804</v>
      </c>
      <c r="C1810" s="64">
        <v>310265696</v>
      </c>
      <c r="D1810" s="48">
        <v>404500</v>
      </c>
      <c r="E1810" s="38">
        <f t="shared" si="67"/>
        <v>17.769284835705498</v>
      </c>
      <c r="F1810" s="36">
        <f>SUM(E$7:E1810)</f>
        <v>14813.60085936621</v>
      </c>
      <c r="G1810" s="36">
        <f t="shared" si="66"/>
        <v>740.68004296831054</v>
      </c>
    </row>
    <row r="1811" spans="2:7" hidden="1" x14ac:dyDescent="0.3">
      <c r="B1811" s="3">
        <v>1805</v>
      </c>
      <c r="C1811" s="64">
        <v>310670521</v>
      </c>
      <c r="D1811" s="48">
        <v>404825</v>
      </c>
      <c r="E1811" s="38">
        <f t="shared" si="67"/>
        <v>17.78356176418907</v>
      </c>
      <c r="F1811" s="36">
        <f>SUM(E$7:E1811)</f>
        <v>14831.384421130399</v>
      </c>
      <c r="G1811" s="36">
        <f t="shared" si="66"/>
        <v>741.56922105651984</v>
      </c>
    </row>
    <row r="1812" spans="2:7" hidden="1" x14ac:dyDescent="0.3">
      <c r="B1812" s="3">
        <v>1806</v>
      </c>
      <c r="C1812" s="64">
        <v>311075672</v>
      </c>
      <c r="D1812" s="48">
        <v>405151</v>
      </c>
      <c r="E1812" s="38">
        <f t="shared" si="67"/>
        <v>17.79788262168336</v>
      </c>
      <c r="F1812" s="36">
        <f>SUM(E$7:E1812)</f>
        <v>14849.182303752083</v>
      </c>
      <c r="G1812" s="36">
        <f t="shared" si="66"/>
        <v>742.45911518760408</v>
      </c>
    </row>
    <row r="1813" spans="2:7" hidden="1" x14ac:dyDescent="0.3">
      <c r="B1813" s="3">
        <v>1807</v>
      </c>
      <c r="C1813" s="64">
        <v>311481148</v>
      </c>
      <c r="D1813" s="48">
        <v>405476</v>
      </c>
      <c r="E1813" s="38">
        <f t="shared" si="67"/>
        <v>17.812159550166932</v>
      </c>
      <c r="F1813" s="36">
        <f>SUM(E$7:E1813)</f>
        <v>14866.99446330225</v>
      </c>
      <c r="G1813" s="36">
        <f t="shared" si="66"/>
        <v>743.34972316511255</v>
      </c>
    </row>
    <row r="1814" spans="2:7" hidden="1" x14ac:dyDescent="0.3">
      <c r="B1814" s="3">
        <v>1808</v>
      </c>
      <c r="C1814" s="64">
        <v>311886950</v>
      </c>
      <c r="D1814" s="48">
        <v>405802</v>
      </c>
      <c r="E1814" s="38">
        <f t="shared" si="67"/>
        <v>17.826480407661219</v>
      </c>
      <c r="F1814" s="36">
        <f>SUM(E$7:E1814)</f>
        <v>14884.82094370991</v>
      </c>
      <c r="G1814" s="36">
        <f t="shared" si="66"/>
        <v>744.24104718549552</v>
      </c>
    </row>
    <row r="1815" spans="2:7" hidden="1" x14ac:dyDescent="0.3">
      <c r="B1815" s="3">
        <v>1809</v>
      </c>
      <c r="C1815" s="64">
        <v>312293078</v>
      </c>
      <c r="D1815" s="48">
        <v>406128</v>
      </c>
      <c r="E1815" s="38">
        <f t="shared" si="67"/>
        <v>17.840801265155509</v>
      </c>
      <c r="F1815" s="36">
        <f>SUM(E$7:E1815)</f>
        <v>14902.661744975067</v>
      </c>
      <c r="G1815" s="36">
        <f t="shared" si="66"/>
        <v>745.13308724875333</v>
      </c>
    </row>
    <row r="1816" spans="2:7" hidden="1" x14ac:dyDescent="0.3">
      <c r="B1816" s="3">
        <v>1810</v>
      </c>
      <c r="C1816" s="64">
        <v>312699532</v>
      </c>
      <c r="D1816" s="48">
        <v>406454</v>
      </c>
      <c r="E1816" s="38">
        <f t="shared" si="67"/>
        <v>17.855122122649799</v>
      </c>
      <c r="F1816" s="36">
        <f>SUM(E$7:E1816)</f>
        <v>14920.516867097716</v>
      </c>
      <c r="G1816" s="36">
        <f t="shared" si="66"/>
        <v>746.02584335488586</v>
      </c>
    </row>
    <row r="1817" spans="2:7" hidden="1" x14ac:dyDescent="0.3">
      <c r="B1817" s="3">
        <v>1811</v>
      </c>
      <c r="C1817" s="64">
        <v>313106312</v>
      </c>
      <c r="D1817" s="48">
        <v>406780</v>
      </c>
      <c r="E1817" s="38">
        <f t="shared" si="67"/>
        <v>17.869442980144086</v>
      </c>
      <c r="F1817" s="36">
        <f>SUM(E$7:E1817)</f>
        <v>14938.38631007786</v>
      </c>
      <c r="G1817" s="36">
        <f t="shared" si="66"/>
        <v>746.91931550389302</v>
      </c>
    </row>
    <row r="1818" spans="2:7" hidden="1" x14ac:dyDescent="0.3">
      <c r="B1818" s="3">
        <v>1812</v>
      </c>
      <c r="C1818" s="64">
        <v>313513418</v>
      </c>
      <c r="D1818" s="48">
        <v>407106</v>
      </c>
      <c r="E1818" s="38">
        <f t="shared" si="67"/>
        <v>17.883763837638377</v>
      </c>
      <c r="F1818" s="36">
        <f>SUM(E$7:E1818)</f>
        <v>14956.270073915499</v>
      </c>
      <c r="G1818" s="36">
        <f t="shared" si="66"/>
        <v>747.8135036957749</v>
      </c>
    </row>
    <row r="1819" spans="2:7" hidden="1" x14ac:dyDescent="0.3">
      <c r="B1819" s="3">
        <v>1813</v>
      </c>
      <c r="C1819" s="64">
        <v>313920850</v>
      </c>
      <c r="D1819" s="48">
        <v>407432</v>
      </c>
      <c r="E1819" s="38">
        <f t="shared" si="67"/>
        <v>17.898084695132667</v>
      </c>
      <c r="F1819" s="36">
        <f>SUM(E$7:E1819)</f>
        <v>14974.168158610632</v>
      </c>
      <c r="G1819" s="36">
        <f t="shared" si="66"/>
        <v>748.70840793053162</v>
      </c>
    </row>
    <row r="1820" spans="2:7" hidden="1" x14ac:dyDescent="0.3">
      <c r="B1820" s="3">
        <v>1814</v>
      </c>
      <c r="C1820" s="64">
        <v>314328608</v>
      </c>
      <c r="D1820" s="48">
        <v>407758</v>
      </c>
      <c r="E1820" s="38">
        <f t="shared" si="67"/>
        <v>17.912405552626954</v>
      </c>
      <c r="F1820" s="36">
        <f>SUM(E$7:E1820)</f>
        <v>14992.080564163258</v>
      </c>
      <c r="G1820" s="36">
        <f t="shared" si="66"/>
        <v>749.60402820816284</v>
      </c>
    </row>
    <row r="1821" spans="2:7" hidden="1" x14ac:dyDescent="0.3">
      <c r="B1821" s="3">
        <v>1815</v>
      </c>
      <c r="C1821" s="64">
        <v>314736693</v>
      </c>
      <c r="D1821" s="48">
        <v>408085</v>
      </c>
      <c r="E1821" s="38">
        <f t="shared" si="67"/>
        <v>17.926770339131963</v>
      </c>
      <c r="F1821" s="36">
        <f>SUM(E$7:E1821)</f>
        <v>15010.00733450239</v>
      </c>
      <c r="G1821" s="36">
        <f t="shared" si="66"/>
        <v>750.50036672511953</v>
      </c>
    </row>
    <row r="1822" spans="2:7" hidden="1" x14ac:dyDescent="0.3">
      <c r="B1822" s="3">
        <v>1816</v>
      </c>
      <c r="C1822" s="64">
        <v>315145104</v>
      </c>
      <c r="D1822" s="48">
        <v>408411</v>
      </c>
      <c r="E1822" s="38">
        <f t="shared" si="67"/>
        <v>17.941091196626253</v>
      </c>
      <c r="F1822" s="36">
        <f>SUM(E$7:E1822)</f>
        <v>15027.948425699016</v>
      </c>
      <c r="G1822" s="36">
        <f t="shared" si="66"/>
        <v>751.39742128495084</v>
      </c>
    </row>
    <row r="1823" spans="2:7" hidden="1" x14ac:dyDescent="0.3">
      <c r="B1823" s="3">
        <v>1817</v>
      </c>
      <c r="C1823" s="64">
        <v>315553842</v>
      </c>
      <c r="D1823" s="48">
        <v>408738</v>
      </c>
      <c r="E1823" s="38">
        <f t="shared" si="67"/>
        <v>17.955455983131259</v>
      </c>
      <c r="F1823" s="36">
        <f>SUM(E$7:E1823)</f>
        <v>15045.903881682147</v>
      </c>
      <c r="G1823" s="36">
        <f t="shared" si="66"/>
        <v>752.29519408410738</v>
      </c>
    </row>
    <row r="1824" spans="2:7" hidden="1" x14ac:dyDescent="0.3">
      <c r="B1824" s="3">
        <v>1818</v>
      </c>
      <c r="C1824" s="64">
        <v>315962907</v>
      </c>
      <c r="D1824" s="48">
        <v>409065</v>
      </c>
      <c r="E1824" s="38">
        <f t="shared" si="67"/>
        <v>17.969820769636268</v>
      </c>
      <c r="F1824" s="36">
        <f>SUM(E$7:E1824)</f>
        <v>15063.873702451783</v>
      </c>
      <c r="G1824" s="36">
        <f t="shared" si="66"/>
        <v>753.19368512258916</v>
      </c>
    </row>
    <row r="1825" spans="2:7" hidden="1" x14ac:dyDescent="0.3">
      <c r="B1825" s="3">
        <v>1819</v>
      </c>
      <c r="C1825" s="64">
        <v>316372298</v>
      </c>
      <c r="D1825" s="48">
        <v>409391</v>
      </c>
      <c r="E1825" s="38">
        <f t="shared" si="67"/>
        <v>17.984141627130558</v>
      </c>
      <c r="F1825" s="36">
        <f>SUM(E$7:E1825)</f>
        <v>15081.857844078913</v>
      </c>
      <c r="G1825" s="36">
        <f t="shared" si="66"/>
        <v>754.09289220394567</v>
      </c>
    </row>
    <row r="1826" spans="2:7" hidden="1" x14ac:dyDescent="0.3">
      <c r="B1826" s="3">
        <v>1820</v>
      </c>
      <c r="C1826" s="64">
        <v>316782016</v>
      </c>
      <c r="D1826" s="48">
        <v>409718</v>
      </c>
      <c r="E1826" s="38">
        <f t="shared" si="67"/>
        <v>17.998506413635564</v>
      </c>
      <c r="F1826" s="36">
        <f>SUM(E$7:E1826)</f>
        <v>15099.85635049255</v>
      </c>
      <c r="G1826" s="36">
        <f t="shared" si="66"/>
        <v>754.99281752462753</v>
      </c>
    </row>
    <row r="1827" spans="2:7" hidden="1" x14ac:dyDescent="0.3">
      <c r="B1827" s="3">
        <v>1821</v>
      </c>
      <c r="C1827" s="64">
        <v>317192062</v>
      </c>
      <c r="D1827" s="48">
        <v>410046</v>
      </c>
      <c r="E1827" s="38">
        <f t="shared" si="67"/>
        <v>18.012915129151292</v>
      </c>
      <c r="F1827" s="36">
        <f>SUM(E$7:E1827)</f>
        <v>15117.869265621701</v>
      </c>
      <c r="G1827" s="36">
        <f t="shared" si="66"/>
        <v>755.89346328108502</v>
      </c>
    </row>
    <row r="1828" spans="2:7" hidden="1" x14ac:dyDescent="0.3">
      <c r="B1828" s="3">
        <v>1822</v>
      </c>
      <c r="C1828" s="64">
        <v>317602435</v>
      </c>
      <c r="D1828" s="48">
        <v>410373</v>
      </c>
      <c r="E1828" s="38">
        <f t="shared" si="67"/>
        <v>18.027279915656301</v>
      </c>
      <c r="F1828" s="36">
        <f>SUM(E$7:E1828)</f>
        <v>15135.896545537356</v>
      </c>
      <c r="G1828" s="36">
        <f t="shared" si="66"/>
        <v>756.79482727686775</v>
      </c>
    </row>
    <row r="1829" spans="2:7" hidden="1" x14ac:dyDescent="0.3">
      <c r="B1829" s="3">
        <v>1823</v>
      </c>
      <c r="C1829" s="64">
        <v>318013135</v>
      </c>
      <c r="D1829" s="48">
        <v>410700</v>
      </c>
      <c r="E1829" s="38">
        <f t="shared" si="67"/>
        <v>18.041644702161307</v>
      </c>
      <c r="F1829" s="36">
        <f>SUM(E$7:E1829)</f>
        <v>15153.938190239518</v>
      </c>
      <c r="G1829" s="36">
        <f t="shared" si="66"/>
        <v>757.69690951197595</v>
      </c>
    </row>
    <row r="1830" spans="2:7" hidden="1" x14ac:dyDescent="0.3">
      <c r="B1830" s="3">
        <v>1824</v>
      </c>
      <c r="C1830" s="64">
        <v>318424162</v>
      </c>
      <c r="D1830" s="48">
        <v>411027</v>
      </c>
      <c r="E1830" s="38">
        <f t="shared" si="67"/>
        <v>18.056009488666316</v>
      </c>
      <c r="F1830" s="36">
        <f>SUM(E$7:E1830)</f>
        <v>15171.994199728184</v>
      </c>
      <c r="G1830" s="36">
        <f t="shared" si="66"/>
        <v>758.59970998640915</v>
      </c>
    </row>
    <row r="1831" spans="2:7" hidden="1" x14ac:dyDescent="0.3">
      <c r="B1831" s="3">
        <v>1825</v>
      </c>
      <c r="C1831" s="64">
        <v>318835517</v>
      </c>
      <c r="D1831" s="48">
        <v>411355</v>
      </c>
      <c r="E1831" s="38">
        <f t="shared" si="67"/>
        <v>18.07041820418204</v>
      </c>
      <c r="F1831" s="36">
        <f>SUM(E$7:E1831)</f>
        <v>15190.064617932367</v>
      </c>
      <c r="G1831" s="36">
        <f t="shared" si="66"/>
        <v>759.50323089661833</v>
      </c>
    </row>
    <row r="1832" spans="2:7" hidden="1" x14ac:dyDescent="0.3">
      <c r="B1832" s="3">
        <v>1826</v>
      </c>
      <c r="C1832" s="64">
        <v>319247200</v>
      </c>
      <c r="D1832" s="48">
        <v>411683</v>
      </c>
      <c r="E1832" s="38">
        <f t="shared" si="67"/>
        <v>18.084826919697768</v>
      </c>
      <c r="F1832" s="36">
        <f>SUM(E$7:E1832)</f>
        <v>15208.149444852064</v>
      </c>
      <c r="G1832" s="36">
        <f t="shared" si="66"/>
        <v>760.40747224260315</v>
      </c>
    </row>
    <row r="1833" spans="2:7" hidden="1" x14ac:dyDescent="0.3">
      <c r="B1833" s="3">
        <v>1827</v>
      </c>
      <c r="C1833" s="64">
        <v>319659210</v>
      </c>
      <c r="D1833" s="48">
        <v>412010</v>
      </c>
      <c r="E1833" s="38">
        <f t="shared" si="67"/>
        <v>18.099191706202777</v>
      </c>
      <c r="F1833" s="36">
        <f>SUM(E$7:E1833)</f>
        <v>15226.248636558266</v>
      </c>
      <c r="G1833" s="36">
        <f t="shared" si="66"/>
        <v>761.31243182791331</v>
      </c>
    </row>
    <row r="1834" spans="2:7" hidden="1" x14ac:dyDescent="0.3">
      <c r="B1834" s="3">
        <v>1828</v>
      </c>
      <c r="C1834" s="64">
        <v>320071548</v>
      </c>
      <c r="D1834" s="48">
        <v>412338</v>
      </c>
      <c r="E1834" s="38">
        <f t="shared" si="67"/>
        <v>18.113600421718502</v>
      </c>
      <c r="F1834" s="36">
        <f>SUM(E$7:E1834)</f>
        <v>15244.362236979985</v>
      </c>
      <c r="G1834" s="36">
        <f t="shared" si="66"/>
        <v>762.21811184899923</v>
      </c>
    </row>
    <row r="1835" spans="2:7" hidden="1" x14ac:dyDescent="0.3">
      <c r="B1835" s="3">
        <v>1829</v>
      </c>
      <c r="C1835" s="64">
        <v>320484214</v>
      </c>
      <c r="D1835" s="48">
        <v>412666</v>
      </c>
      <c r="E1835" s="38">
        <f t="shared" si="67"/>
        <v>18.12800913723423</v>
      </c>
      <c r="F1835" s="36">
        <f>SUM(E$7:E1835)</f>
        <v>15262.490246117219</v>
      </c>
      <c r="G1835" s="36">
        <f t="shared" si="66"/>
        <v>763.12451230586089</v>
      </c>
    </row>
    <row r="1836" spans="2:7" hidden="1" x14ac:dyDescent="0.3">
      <c r="B1836" s="3">
        <v>1830</v>
      </c>
      <c r="C1836" s="64">
        <v>320897208</v>
      </c>
      <c r="D1836" s="48">
        <v>412994</v>
      </c>
      <c r="E1836" s="38">
        <f t="shared" si="67"/>
        <v>18.142417852749958</v>
      </c>
      <c r="F1836" s="36">
        <f>SUM(E$7:E1836)</f>
        <v>15280.632663969969</v>
      </c>
      <c r="G1836" s="36">
        <f t="shared" si="66"/>
        <v>764.03163319849853</v>
      </c>
    </row>
    <row r="1837" spans="2:7" hidden="1" x14ac:dyDescent="0.3">
      <c r="B1837" s="3">
        <v>1831</v>
      </c>
      <c r="C1837" s="64">
        <v>321310531</v>
      </c>
      <c r="D1837" s="48">
        <v>413323</v>
      </c>
      <c r="E1837" s="38">
        <f t="shared" si="67"/>
        <v>18.156870497276401</v>
      </c>
      <c r="F1837" s="36">
        <f>SUM(E$7:E1837)</f>
        <v>15298.789534467245</v>
      </c>
      <c r="G1837" s="36">
        <f t="shared" si="66"/>
        <v>764.93947672336219</v>
      </c>
    </row>
    <row r="1838" spans="2:7" hidden="1" x14ac:dyDescent="0.3">
      <c r="B1838" s="3">
        <v>1832</v>
      </c>
      <c r="C1838" s="64">
        <v>321724182</v>
      </c>
      <c r="D1838" s="48">
        <v>413651</v>
      </c>
      <c r="E1838" s="38">
        <f t="shared" si="67"/>
        <v>18.171279212792129</v>
      </c>
      <c r="F1838" s="36">
        <f>SUM(E$7:E1838)</f>
        <v>15316.960813680038</v>
      </c>
      <c r="G1838" s="36">
        <f t="shared" si="66"/>
        <v>765.84804068400194</v>
      </c>
    </row>
    <row r="1839" spans="2:7" hidden="1" x14ac:dyDescent="0.3">
      <c r="B1839" s="3">
        <v>1833</v>
      </c>
      <c r="C1839" s="64">
        <v>322138161</v>
      </c>
      <c r="D1839" s="48">
        <v>413979</v>
      </c>
      <c r="E1839" s="38">
        <f t="shared" si="67"/>
        <v>18.185687928307853</v>
      </c>
      <c r="F1839" s="36">
        <f>SUM(E$7:E1839)</f>
        <v>15335.146501608346</v>
      </c>
      <c r="G1839" s="36">
        <f t="shared" si="66"/>
        <v>766.75732508041733</v>
      </c>
    </row>
    <row r="1840" spans="2:7" hidden="1" x14ac:dyDescent="0.3">
      <c r="B1840" s="3">
        <v>1834</v>
      </c>
      <c r="C1840" s="64">
        <v>322552469</v>
      </c>
      <c r="D1840" s="48">
        <v>414308</v>
      </c>
      <c r="E1840" s="38">
        <f t="shared" si="67"/>
        <v>18.2001405728343</v>
      </c>
      <c r="F1840" s="36">
        <f>SUM(E$7:E1840)</f>
        <v>15353.346642181181</v>
      </c>
      <c r="G1840" s="36">
        <f t="shared" si="66"/>
        <v>767.66733210905898</v>
      </c>
    </row>
    <row r="1841" spans="2:7" hidden="1" x14ac:dyDescent="0.3">
      <c r="B1841" s="3">
        <v>1835</v>
      </c>
      <c r="C1841" s="64">
        <v>322967106</v>
      </c>
      <c r="D1841" s="48">
        <v>414637</v>
      </c>
      <c r="E1841" s="38">
        <f t="shared" si="67"/>
        <v>18.214593217360743</v>
      </c>
      <c r="F1841" s="36">
        <f>SUM(E$7:E1841)</f>
        <v>15371.561235398542</v>
      </c>
      <c r="G1841" s="36">
        <f t="shared" si="66"/>
        <v>768.5780617699271</v>
      </c>
    </row>
    <row r="1842" spans="2:7" hidden="1" x14ac:dyDescent="0.3">
      <c r="B1842" s="3">
        <v>1836</v>
      </c>
      <c r="C1842" s="64">
        <v>323382071</v>
      </c>
      <c r="D1842" s="48">
        <v>414965</v>
      </c>
      <c r="E1842" s="38">
        <f t="shared" si="67"/>
        <v>18.229001932876471</v>
      </c>
      <c r="F1842" s="36">
        <f>SUM(E$7:E1842)</f>
        <v>15389.790237331417</v>
      </c>
      <c r="G1842" s="36">
        <f t="shared" si="66"/>
        <v>769.48951186657087</v>
      </c>
    </row>
    <row r="1843" spans="2:7" hidden="1" x14ac:dyDescent="0.3">
      <c r="B1843" s="3">
        <v>1837</v>
      </c>
      <c r="C1843" s="64">
        <v>323797365</v>
      </c>
      <c r="D1843" s="48">
        <v>415294</v>
      </c>
      <c r="E1843" s="38">
        <f t="shared" si="67"/>
        <v>18.243454577402918</v>
      </c>
      <c r="F1843" s="36">
        <f>SUM(E$7:E1843)</f>
        <v>15408.03369190882</v>
      </c>
      <c r="G1843" s="36">
        <f t="shared" si="66"/>
        <v>770.40168459544111</v>
      </c>
    </row>
    <row r="1844" spans="2:7" hidden="1" x14ac:dyDescent="0.3">
      <c r="B1844" s="3">
        <v>1838</v>
      </c>
      <c r="C1844" s="64">
        <v>324212988</v>
      </c>
      <c r="D1844" s="48">
        <v>415623</v>
      </c>
      <c r="E1844" s="38">
        <f t="shared" si="67"/>
        <v>18.257907221929361</v>
      </c>
      <c r="F1844" s="36">
        <f>SUM(E$7:E1844)</f>
        <v>15426.291599130749</v>
      </c>
      <c r="G1844" s="36">
        <f t="shared" si="66"/>
        <v>771.3145799565375</v>
      </c>
    </row>
    <row r="1845" spans="2:7" hidden="1" x14ac:dyDescent="0.3">
      <c r="B1845" s="3">
        <v>1839</v>
      </c>
      <c r="C1845" s="64">
        <v>324628940</v>
      </c>
      <c r="D1845" s="48">
        <v>415952</v>
      </c>
      <c r="E1845" s="38">
        <f t="shared" si="67"/>
        <v>18.272359866455808</v>
      </c>
      <c r="F1845" s="36">
        <f>SUM(E$7:E1845)</f>
        <v>15444.563958997205</v>
      </c>
      <c r="G1845" s="36">
        <f t="shared" si="66"/>
        <v>772.22819794986026</v>
      </c>
    </row>
    <row r="1846" spans="2:7" hidden="1" x14ac:dyDescent="0.3">
      <c r="B1846" s="3">
        <v>1840</v>
      </c>
      <c r="C1846" s="64">
        <v>325045222</v>
      </c>
      <c r="D1846" s="48">
        <v>416282</v>
      </c>
      <c r="E1846" s="38">
        <f t="shared" si="67"/>
        <v>18.28685643999297</v>
      </c>
      <c r="F1846" s="36">
        <f>SUM(E$7:E1846)</f>
        <v>15462.850815437198</v>
      </c>
      <c r="G1846" s="36">
        <f t="shared" si="66"/>
        <v>773.1425407718599</v>
      </c>
    </row>
    <row r="1847" spans="2:7" hidden="1" x14ac:dyDescent="0.3">
      <c r="B1847" s="3">
        <v>1841</v>
      </c>
      <c r="C1847" s="64">
        <v>325461833</v>
      </c>
      <c r="D1847" s="48">
        <v>416611</v>
      </c>
      <c r="E1847" s="38">
        <f t="shared" si="67"/>
        <v>18.301309084519417</v>
      </c>
      <c r="F1847" s="36">
        <f>SUM(E$7:E1847)</f>
        <v>15481.152124521717</v>
      </c>
      <c r="G1847" s="36">
        <f t="shared" si="66"/>
        <v>774.0576062260858</v>
      </c>
    </row>
    <row r="1848" spans="2:7" hidden="1" x14ac:dyDescent="0.3">
      <c r="B1848" s="3">
        <v>1842</v>
      </c>
      <c r="C1848" s="64">
        <v>325878773</v>
      </c>
      <c r="D1848" s="48">
        <v>416940</v>
      </c>
      <c r="E1848" s="38">
        <f t="shared" si="67"/>
        <v>18.31576172904586</v>
      </c>
      <c r="F1848" s="36">
        <f>SUM(E$7:E1848)</f>
        <v>15499.467886250763</v>
      </c>
      <c r="G1848" s="36">
        <f t="shared" si="66"/>
        <v>774.97339431253806</v>
      </c>
    </row>
    <row r="1849" spans="2:7" hidden="1" x14ac:dyDescent="0.3">
      <c r="B1849" s="3">
        <v>1843</v>
      </c>
      <c r="C1849" s="64">
        <v>326296043</v>
      </c>
      <c r="D1849" s="48">
        <v>417270</v>
      </c>
      <c r="E1849" s="38">
        <f t="shared" si="67"/>
        <v>18.330258302583026</v>
      </c>
      <c r="F1849" s="36">
        <f>SUM(E$7:E1849)</f>
        <v>15517.798144553346</v>
      </c>
      <c r="G1849" s="36">
        <f t="shared" si="66"/>
        <v>775.88990722766721</v>
      </c>
    </row>
    <row r="1850" spans="2:7" hidden="1" x14ac:dyDescent="0.3">
      <c r="B1850" s="3">
        <v>1844</v>
      </c>
      <c r="C1850" s="64">
        <v>326713643</v>
      </c>
      <c r="D1850" s="48">
        <v>417600</v>
      </c>
      <c r="E1850" s="38">
        <f t="shared" si="67"/>
        <v>18.344754876120192</v>
      </c>
      <c r="F1850" s="36">
        <f>SUM(E$7:E1850)</f>
        <v>15536.142899429466</v>
      </c>
      <c r="G1850" s="36">
        <f t="shared" si="66"/>
        <v>776.80714497147335</v>
      </c>
    </row>
    <row r="1851" spans="2:7" hidden="1" x14ac:dyDescent="0.3">
      <c r="B1851" s="3">
        <v>1845</v>
      </c>
      <c r="C1851" s="64">
        <v>327131572</v>
      </c>
      <c r="D1851" s="48">
        <v>417929</v>
      </c>
      <c r="E1851" s="38">
        <f t="shared" si="67"/>
        <v>18.359207520646635</v>
      </c>
      <c r="F1851" s="36">
        <f>SUM(E$7:E1851)</f>
        <v>15554.502106950113</v>
      </c>
      <c r="G1851" s="36">
        <f t="shared" si="66"/>
        <v>777.72510534750563</v>
      </c>
    </row>
    <row r="1852" spans="2:7" hidden="1" x14ac:dyDescent="0.3">
      <c r="B1852" s="3">
        <v>1846</v>
      </c>
      <c r="C1852" s="64">
        <v>327549831</v>
      </c>
      <c r="D1852" s="48">
        <v>418259</v>
      </c>
      <c r="E1852" s="38">
        <f t="shared" si="67"/>
        <v>18.3737040941838</v>
      </c>
      <c r="F1852" s="36">
        <f>SUM(E$7:E1852)</f>
        <v>15572.875811044296</v>
      </c>
      <c r="G1852" s="36">
        <f t="shared" si="66"/>
        <v>778.6437905522148</v>
      </c>
    </row>
    <row r="1853" spans="2:7" hidden="1" x14ac:dyDescent="0.3">
      <c r="B1853" s="3">
        <v>1847</v>
      </c>
      <c r="C1853" s="64">
        <v>327968420</v>
      </c>
      <c r="D1853" s="48">
        <v>418589</v>
      </c>
      <c r="E1853" s="38">
        <f t="shared" si="67"/>
        <v>18.388200667720962</v>
      </c>
      <c r="F1853" s="36">
        <f>SUM(E$7:E1853)</f>
        <v>15591.264011712017</v>
      </c>
      <c r="G1853" s="36">
        <f t="shared" si="66"/>
        <v>779.56320058560084</v>
      </c>
    </row>
    <row r="1854" spans="2:7" hidden="1" x14ac:dyDescent="0.3">
      <c r="B1854" s="3">
        <v>1848</v>
      </c>
      <c r="C1854" s="64">
        <v>328387339</v>
      </c>
      <c r="D1854" s="48">
        <v>418919</v>
      </c>
      <c r="E1854" s="38">
        <f t="shared" si="67"/>
        <v>18.402697241258128</v>
      </c>
      <c r="F1854" s="36">
        <f>SUM(E$7:E1854)</f>
        <v>15609.666708953275</v>
      </c>
      <c r="G1854" s="36">
        <f t="shared" si="66"/>
        <v>780.48333544766376</v>
      </c>
    </row>
    <row r="1855" spans="2:7" hidden="1" x14ac:dyDescent="0.3">
      <c r="B1855" s="3">
        <v>1849</v>
      </c>
      <c r="C1855" s="64">
        <v>328806589</v>
      </c>
      <c r="D1855" s="48">
        <v>419250</v>
      </c>
      <c r="E1855" s="38">
        <f t="shared" si="67"/>
        <v>18.417237743806009</v>
      </c>
      <c r="F1855" s="36">
        <f>SUM(E$7:E1855)</f>
        <v>15628.083946697081</v>
      </c>
      <c r="G1855" s="36">
        <f t="shared" si="66"/>
        <v>781.40419733485396</v>
      </c>
    </row>
    <row r="1856" spans="2:7" hidden="1" x14ac:dyDescent="0.3">
      <c r="B1856" s="3">
        <v>1850</v>
      </c>
      <c r="C1856" s="64">
        <v>329226169</v>
      </c>
      <c r="D1856" s="48">
        <v>419580</v>
      </c>
      <c r="E1856" s="38">
        <f t="shared" si="67"/>
        <v>18.431734317343174</v>
      </c>
      <c r="F1856" s="36">
        <f>SUM(E$7:E1856)</f>
        <v>15646.515681014424</v>
      </c>
      <c r="G1856" s="36">
        <f t="shared" si="66"/>
        <v>782.32578405072115</v>
      </c>
    </row>
    <row r="1857" spans="2:7" hidden="1" x14ac:dyDescent="0.3">
      <c r="B1857" s="3">
        <v>1851</v>
      </c>
      <c r="C1857" s="64">
        <v>329646079</v>
      </c>
      <c r="D1857" s="48">
        <v>419910</v>
      </c>
      <c r="E1857" s="38">
        <f t="shared" si="67"/>
        <v>18.446230890880337</v>
      </c>
      <c r="F1857" s="36">
        <f>SUM(E$7:E1857)</f>
        <v>15664.961911905304</v>
      </c>
      <c r="G1857" s="36">
        <f t="shared" si="66"/>
        <v>783.24809559526511</v>
      </c>
    </row>
    <row r="1858" spans="2:7" hidden="1" x14ac:dyDescent="0.3">
      <c r="B1858" s="3">
        <v>1852</v>
      </c>
      <c r="C1858" s="64">
        <v>330066320</v>
      </c>
      <c r="D1858" s="48">
        <v>420241</v>
      </c>
      <c r="E1858" s="38">
        <f t="shared" si="67"/>
        <v>18.460771393428221</v>
      </c>
      <c r="F1858" s="36">
        <f>SUM(E$7:E1858)</f>
        <v>15683.422683298731</v>
      </c>
      <c r="G1858" s="36">
        <f t="shared" si="66"/>
        <v>784.17113416493657</v>
      </c>
    </row>
    <row r="1859" spans="2:7" hidden="1" x14ac:dyDescent="0.3">
      <c r="B1859" s="3">
        <v>1853</v>
      </c>
      <c r="C1859" s="64">
        <v>330486892</v>
      </c>
      <c r="D1859" s="48">
        <v>420572</v>
      </c>
      <c r="E1859" s="38">
        <f t="shared" si="67"/>
        <v>18.475311895976102</v>
      </c>
      <c r="F1859" s="36">
        <f>SUM(E$7:E1859)</f>
        <v>15701.897995194708</v>
      </c>
      <c r="G1859" s="36">
        <f t="shared" si="66"/>
        <v>785.09489975973543</v>
      </c>
    </row>
    <row r="1860" spans="2:7" hidden="1" x14ac:dyDescent="0.3">
      <c r="B1860" s="3">
        <v>1854</v>
      </c>
      <c r="C1860" s="64">
        <v>330907795</v>
      </c>
      <c r="D1860" s="48">
        <v>420903</v>
      </c>
      <c r="E1860" s="38">
        <f t="shared" si="67"/>
        <v>18.489852398523986</v>
      </c>
      <c r="F1860" s="36">
        <f>SUM(E$7:E1860)</f>
        <v>15720.387847593232</v>
      </c>
      <c r="G1860" s="36">
        <f t="shared" si="66"/>
        <v>786.01939237966167</v>
      </c>
    </row>
    <row r="1861" spans="2:7" hidden="1" x14ac:dyDescent="0.3">
      <c r="B1861" s="3">
        <v>1855</v>
      </c>
      <c r="C1861" s="64">
        <v>331329028</v>
      </c>
      <c r="D1861" s="48">
        <v>421233</v>
      </c>
      <c r="E1861" s="38">
        <f t="shared" si="67"/>
        <v>18.504348972061148</v>
      </c>
      <c r="F1861" s="36">
        <f>SUM(E$7:E1861)</f>
        <v>15738.892196565293</v>
      </c>
      <c r="G1861" s="36">
        <f t="shared" si="66"/>
        <v>786.94460982826467</v>
      </c>
    </row>
    <row r="1862" spans="2:7" hidden="1" x14ac:dyDescent="0.3">
      <c r="B1862" s="3">
        <v>1856</v>
      </c>
      <c r="C1862" s="64">
        <v>331750592</v>
      </c>
      <c r="D1862" s="48">
        <v>421564</v>
      </c>
      <c r="E1862" s="38">
        <f t="shared" si="67"/>
        <v>18.518889474609033</v>
      </c>
      <c r="F1862" s="36">
        <f>SUM(E$7:E1862)</f>
        <v>15757.411086039903</v>
      </c>
      <c r="G1862" s="36">
        <f t="shared" si="66"/>
        <v>787.87055430199518</v>
      </c>
    </row>
    <row r="1863" spans="2:7" hidden="1" x14ac:dyDescent="0.3">
      <c r="B1863" s="3">
        <v>1857</v>
      </c>
      <c r="C1863" s="64">
        <v>332172488</v>
      </c>
      <c r="D1863" s="48">
        <v>421896</v>
      </c>
      <c r="E1863" s="38">
        <f t="shared" si="67"/>
        <v>18.533473906167632</v>
      </c>
      <c r="F1863" s="36">
        <f>SUM(E$7:E1863)</f>
        <v>15775.944559946071</v>
      </c>
      <c r="G1863" s="36">
        <f t="shared" ref="G1863:G1926" si="68">F1863/B$3*5</f>
        <v>788.79722799730359</v>
      </c>
    </row>
    <row r="1864" spans="2:7" hidden="1" x14ac:dyDescent="0.3">
      <c r="B1864" s="3">
        <v>1858</v>
      </c>
      <c r="C1864" s="64">
        <v>332594715</v>
      </c>
      <c r="D1864" s="48">
        <v>422227</v>
      </c>
      <c r="E1864" s="38">
        <f t="shared" si="67"/>
        <v>18.548014408715517</v>
      </c>
      <c r="F1864" s="36">
        <f>SUM(E$7:E1864)</f>
        <v>15794.492574354786</v>
      </c>
      <c r="G1864" s="36">
        <f t="shared" si="68"/>
        <v>789.72462871773928</v>
      </c>
    </row>
    <row r="1865" spans="2:7" hidden="1" x14ac:dyDescent="0.3">
      <c r="B1865" s="3">
        <v>1859</v>
      </c>
      <c r="C1865" s="64">
        <v>333017273</v>
      </c>
      <c r="D1865" s="48">
        <v>422558</v>
      </c>
      <c r="E1865" s="38">
        <f t="shared" si="67"/>
        <v>18.562554911263398</v>
      </c>
      <c r="F1865" s="36">
        <f>SUM(E$7:E1865)</f>
        <v>15813.055129266049</v>
      </c>
      <c r="G1865" s="36">
        <f t="shared" si="68"/>
        <v>790.65275646330247</v>
      </c>
    </row>
    <row r="1866" spans="2:7" hidden="1" x14ac:dyDescent="0.3">
      <c r="B1866" s="3">
        <v>1860</v>
      </c>
      <c r="C1866" s="64">
        <v>333440163</v>
      </c>
      <c r="D1866" s="48">
        <v>422890</v>
      </c>
      <c r="E1866" s="38">
        <f t="shared" si="67"/>
        <v>18.577139342822001</v>
      </c>
      <c r="F1866" s="36">
        <f>SUM(E$7:E1866)</f>
        <v>15831.632268608872</v>
      </c>
      <c r="G1866" s="36">
        <f t="shared" si="68"/>
        <v>791.58161343044355</v>
      </c>
    </row>
    <row r="1867" spans="2:7" hidden="1" x14ac:dyDescent="0.3">
      <c r="B1867" s="3">
        <v>1861</v>
      </c>
      <c r="C1867" s="64">
        <v>333863384</v>
      </c>
      <c r="D1867" s="48">
        <v>423221</v>
      </c>
      <c r="E1867" s="38">
        <f t="shared" si="67"/>
        <v>18.591679845369882</v>
      </c>
      <c r="F1867" s="36">
        <f>SUM(E$7:E1867)</f>
        <v>15850.223948454241</v>
      </c>
      <c r="G1867" s="36">
        <f t="shared" si="68"/>
        <v>792.51119742271203</v>
      </c>
    </row>
    <row r="1868" spans="2:7" hidden="1" x14ac:dyDescent="0.3">
      <c r="B1868" s="3">
        <v>1862</v>
      </c>
      <c r="C1868" s="64">
        <v>334286937</v>
      </c>
      <c r="D1868" s="48">
        <v>423553</v>
      </c>
      <c r="E1868" s="38">
        <f t="shared" si="67"/>
        <v>18.606264276928485</v>
      </c>
      <c r="F1868" s="36">
        <f>SUM(E$7:E1868)</f>
        <v>15868.830212731169</v>
      </c>
      <c r="G1868" s="36">
        <f t="shared" si="68"/>
        <v>793.44151063655841</v>
      </c>
    </row>
    <row r="1869" spans="2:7" hidden="1" x14ac:dyDescent="0.3">
      <c r="B1869" s="3">
        <v>1863</v>
      </c>
      <c r="C1869" s="64">
        <v>334710822</v>
      </c>
      <c r="D1869" s="48">
        <v>423885</v>
      </c>
      <c r="E1869" s="38">
        <f t="shared" si="67"/>
        <v>18.620848708487085</v>
      </c>
      <c r="F1869" s="36">
        <f>SUM(E$7:E1869)</f>
        <v>15887.451061439657</v>
      </c>
      <c r="G1869" s="36">
        <f t="shared" si="68"/>
        <v>794.37255307198279</v>
      </c>
    </row>
    <row r="1870" spans="2:7" hidden="1" x14ac:dyDescent="0.3">
      <c r="B1870" s="3">
        <v>1864</v>
      </c>
      <c r="C1870" s="64">
        <v>335135039</v>
      </c>
      <c r="D1870" s="48">
        <v>424217</v>
      </c>
      <c r="E1870" s="38">
        <f t="shared" si="67"/>
        <v>18.635433140045688</v>
      </c>
      <c r="F1870" s="36">
        <f>SUM(E$7:E1870)</f>
        <v>15906.086494579702</v>
      </c>
      <c r="G1870" s="36">
        <f t="shared" si="68"/>
        <v>795.30432472898508</v>
      </c>
    </row>
    <row r="1871" spans="2:7" hidden="1" x14ac:dyDescent="0.3">
      <c r="B1871" s="3">
        <v>1865</v>
      </c>
      <c r="C1871" s="64">
        <v>335559588</v>
      </c>
      <c r="D1871" s="48">
        <v>424549</v>
      </c>
      <c r="E1871" s="38">
        <f t="shared" si="67"/>
        <v>18.650017571604288</v>
      </c>
      <c r="F1871" s="36">
        <f>SUM(E$7:E1871)</f>
        <v>15924.736512151307</v>
      </c>
      <c r="G1871" s="36">
        <f t="shared" si="68"/>
        <v>796.23682560756538</v>
      </c>
    </row>
    <row r="1872" spans="2:7" hidden="1" x14ac:dyDescent="0.3">
      <c r="B1872" s="3">
        <v>1866</v>
      </c>
      <c r="C1872" s="64">
        <v>335984469</v>
      </c>
      <c r="D1872" s="48">
        <v>424881</v>
      </c>
      <c r="E1872" s="38">
        <f t="shared" si="67"/>
        <v>18.664602003162887</v>
      </c>
      <c r="F1872" s="36">
        <f>SUM(E$7:E1872)</f>
        <v>15943.401114154469</v>
      </c>
      <c r="G1872" s="36">
        <f t="shared" si="68"/>
        <v>797.17005570772346</v>
      </c>
    </row>
    <row r="1873" spans="2:7" hidden="1" x14ac:dyDescent="0.3">
      <c r="B1873" s="3">
        <v>1867</v>
      </c>
      <c r="C1873" s="64">
        <v>336409682</v>
      </c>
      <c r="D1873" s="48">
        <v>425213</v>
      </c>
      <c r="E1873" s="38">
        <f t="shared" ref="E1873:E1906" si="69">D1873/($K$41+$O$121)</f>
        <v>18.67918643472149</v>
      </c>
      <c r="F1873" s="36">
        <f>SUM(E$7:E1873)</f>
        <v>15962.08030058919</v>
      </c>
      <c r="G1873" s="36">
        <f t="shared" si="68"/>
        <v>798.10401502945956</v>
      </c>
    </row>
    <row r="1874" spans="2:7" hidden="1" x14ac:dyDescent="0.3">
      <c r="B1874" s="3">
        <v>1868</v>
      </c>
      <c r="C1874" s="64">
        <v>336835227</v>
      </c>
      <c r="D1874" s="48">
        <v>425545</v>
      </c>
      <c r="E1874" s="38">
        <f t="shared" si="69"/>
        <v>18.69377086628009</v>
      </c>
      <c r="F1874" s="36">
        <f>SUM(E$7:E1874)</f>
        <v>15980.774071455471</v>
      </c>
      <c r="G1874" s="36">
        <f t="shared" si="68"/>
        <v>799.03870357277356</v>
      </c>
    </row>
    <row r="1875" spans="2:7" hidden="1" x14ac:dyDescent="0.3">
      <c r="B1875" s="3">
        <v>1869</v>
      </c>
      <c r="C1875" s="64">
        <v>337261105</v>
      </c>
      <c r="D1875" s="48">
        <v>425878</v>
      </c>
      <c r="E1875" s="38">
        <f t="shared" si="69"/>
        <v>18.708399226849412</v>
      </c>
      <c r="F1875" s="36">
        <f>SUM(E$7:E1875)</f>
        <v>15999.48247068232</v>
      </c>
      <c r="G1875" s="36">
        <f t="shared" si="68"/>
        <v>799.97412353411607</v>
      </c>
    </row>
    <row r="1876" spans="2:7" hidden="1" x14ac:dyDescent="0.3">
      <c r="B1876" s="3">
        <v>1870</v>
      </c>
      <c r="C1876" s="64">
        <v>337687315</v>
      </c>
      <c r="D1876" s="48">
        <v>426210</v>
      </c>
      <c r="E1876" s="38">
        <f t="shared" si="69"/>
        <v>18.722983658408012</v>
      </c>
      <c r="F1876" s="36">
        <f>SUM(E$7:E1876)</f>
        <v>16018.205454340728</v>
      </c>
      <c r="G1876" s="36">
        <f t="shared" si="68"/>
        <v>800.91027271703638</v>
      </c>
    </row>
    <row r="1877" spans="2:7" hidden="1" x14ac:dyDescent="0.3">
      <c r="B1877" s="3">
        <v>1871</v>
      </c>
      <c r="C1877" s="64">
        <v>338113858</v>
      </c>
      <c r="D1877" s="48">
        <v>426543</v>
      </c>
      <c r="E1877" s="38">
        <f t="shared" si="69"/>
        <v>18.737612018977334</v>
      </c>
      <c r="F1877" s="36">
        <f>SUM(E$7:E1877)</f>
        <v>16036.943066359705</v>
      </c>
      <c r="G1877" s="36">
        <f t="shared" si="68"/>
        <v>801.84715331798532</v>
      </c>
    </row>
    <row r="1878" spans="2:7" hidden="1" x14ac:dyDescent="0.3">
      <c r="B1878" s="3">
        <v>1872</v>
      </c>
      <c r="C1878" s="64">
        <v>338540734</v>
      </c>
      <c r="D1878" s="48">
        <v>426876</v>
      </c>
      <c r="E1878" s="38">
        <f t="shared" si="69"/>
        <v>18.752240379546652</v>
      </c>
      <c r="F1878" s="36">
        <f>SUM(E$7:E1878)</f>
        <v>16055.695306739251</v>
      </c>
      <c r="G1878" s="36">
        <f t="shared" si="68"/>
        <v>802.78476533696266</v>
      </c>
    </row>
    <row r="1879" spans="2:7" hidden="1" x14ac:dyDescent="0.3">
      <c r="B1879" s="3">
        <v>1873</v>
      </c>
      <c r="C1879" s="64">
        <v>338967943</v>
      </c>
      <c r="D1879" s="48">
        <v>427209</v>
      </c>
      <c r="E1879" s="38">
        <f t="shared" si="69"/>
        <v>18.766868740115971</v>
      </c>
      <c r="F1879" s="36">
        <f>SUM(E$7:E1879)</f>
        <v>16074.462175479368</v>
      </c>
      <c r="G1879" s="36">
        <f t="shared" si="68"/>
        <v>803.72310877396842</v>
      </c>
    </row>
    <row r="1880" spans="2:7" hidden="1" x14ac:dyDescent="0.3">
      <c r="B1880" s="3">
        <v>1874</v>
      </c>
      <c r="C1880" s="64">
        <v>339395485</v>
      </c>
      <c r="D1880" s="48">
        <v>427542</v>
      </c>
      <c r="E1880" s="38">
        <f t="shared" si="69"/>
        <v>18.781497100685293</v>
      </c>
      <c r="F1880" s="36">
        <f>SUM(E$7:E1880)</f>
        <v>16093.243672580053</v>
      </c>
      <c r="G1880" s="36">
        <f t="shared" si="68"/>
        <v>804.66218362900258</v>
      </c>
    </row>
    <row r="1881" spans="2:7" hidden="1" x14ac:dyDescent="0.3">
      <c r="B1881" s="3">
        <v>1875</v>
      </c>
      <c r="C1881" s="64">
        <v>339823360</v>
      </c>
      <c r="D1881" s="48">
        <v>427875</v>
      </c>
      <c r="E1881" s="38">
        <f t="shared" si="69"/>
        <v>18.796125461254611</v>
      </c>
      <c r="F1881" s="36">
        <f>SUM(E$7:E1881)</f>
        <v>16112.039798041307</v>
      </c>
      <c r="G1881" s="36">
        <f t="shared" si="68"/>
        <v>805.60198990206527</v>
      </c>
    </row>
    <row r="1882" spans="2:7" hidden="1" x14ac:dyDescent="0.3">
      <c r="B1882" s="3">
        <v>1876</v>
      </c>
      <c r="C1882" s="64">
        <v>340251568</v>
      </c>
      <c r="D1882" s="48">
        <v>428208</v>
      </c>
      <c r="E1882" s="38">
        <f t="shared" si="69"/>
        <v>18.810753821823933</v>
      </c>
      <c r="F1882" s="36">
        <f>SUM(E$7:E1882)</f>
        <v>16130.850551863132</v>
      </c>
      <c r="G1882" s="36">
        <f t="shared" si="68"/>
        <v>806.54252759315659</v>
      </c>
    </row>
    <row r="1883" spans="2:7" hidden="1" x14ac:dyDescent="0.3">
      <c r="B1883" s="3">
        <v>1877</v>
      </c>
      <c r="C1883" s="64">
        <v>340680110</v>
      </c>
      <c r="D1883" s="48">
        <v>428542</v>
      </c>
      <c r="E1883" s="38">
        <f t="shared" si="69"/>
        <v>18.825426111403971</v>
      </c>
      <c r="F1883" s="36">
        <f>SUM(E$7:E1883)</f>
        <v>16149.675977974535</v>
      </c>
      <c r="G1883" s="36">
        <f t="shared" si="68"/>
        <v>807.48379889872683</v>
      </c>
    </row>
    <row r="1884" spans="2:7" hidden="1" x14ac:dyDescent="0.3">
      <c r="B1884" s="3">
        <v>1878</v>
      </c>
      <c r="C1884" s="64">
        <v>341108985</v>
      </c>
      <c r="D1884" s="48">
        <v>428875</v>
      </c>
      <c r="E1884" s="38">
        <f t="shared" si="69"/>
        <v>18.840054471973293</v>
      </c>
      <c r="F1884" s="36">
        <f>SUM(E$7:E1884)</f>
        <v>16168.516032446509</v>
      </c>
      <c r="G1884" s="36">
        <f t="shared" si="68"/>
        <v>808.42580162232537</v>
      </c>
    </row>
    <row r="1885" spans="2:7" hidden="1" x14ac:dyDescent="0.3">
      <c r="B1885" s="3">
        <v>1879</v>
      </c>
      <c r="C1885" s="64">
        <v>341538194</v>
      </c>
      <c r="D1885" s="48">
        <v>429209</v>
      </c>
      <c r="E1885" s="38">
        <f t="shared" si="69"/>
        <v>18.85472676155333</v>
      </c>
      <c r="F1885" s="36">
        <f>SUM(E$7:E1885)</f>
        <v>16187.370759208063</v>
      </c>
      <c r="G1885" s="36">
        <f t="shared" si="68"/>
        <v>809.36853796040305</v>
      </c>
    </row>
    <row r="1886" spans="2:7" hidden="1" x14ac:dyDescent="0.3">
      <c r="B1886" s="3">
        <v>1880</v>
      </c>
      <c r="C1886" s="64">
        <v>341967736</v>
      </c>
      <c r="D1886" s="48">
        <v>429542</v>
      </c>
      <c r="E1886" s="38">
        <f t="shared" si="69"/>
        <v>18.869355122122649</v>
      </c>
      <c r="F1886" s="36">
        <f>SUM(E$7:E1886)</f>
        <v>16206.240114330185</v>
      </c>
      <c r="G1886" s="36">
        <f t="shared" si="68"/>
        <v>810.31200571650925</v>
      </c>
    </row>
    <row r="1887" spans="2:7" hidden="1" x14ac:dyDescent="0.3">
      <c r="B1887" s="3">
        <v>1881</v>
      </c>
      <c r="C1887" s="64">
        <v>342397612</v>
      </c>
      <c r="D1887" s="48">
        <v>429876</v>
      </c>
      <c r="E1887" s="38">
        <f t="shared" si="69"/>
        <v>18.884027411702689</v>
      </c>
      <c r="F1887" s="36">
        <f>SUM(E$7:E1887)</f>
        <v>16225.124141741888</v>
      </c>
      <c r="G1887" s="36">
        <f t="shared" si="68"/>
        <v>811.25620708709437</v>
      </c>
    </row>
    <row r="1888" spans="2:7" hidden="1" x14ac:dyDescent="0.3">
      <c r="B1888" s="3">
        <v>1882</v>
      </c>
      <c r="C1888" s="64">
        <v>342827822</v>
      </c>
      <c r="D1888" s="48">
        <v>430210</v>
      </c>
      <c r="E1888" s="38">
        <f t="shared" si="69"/>
        <v>18.898699701282727</v>
      </c>
      <c r="F1888" s="36">
        <f>SUM(E$7:E1888)</f>
        <v>16244.022841443171</v>
      </c>
      <c r="G1888" s="36">
        <f t="shared" si="68"/>
        <v>812.20114207215852</v>
      </c>
    </row>
    <row r="1889" spans="2:7" hidden="1" x14ac:dyDescent="0.3">
      <c r="B1889" s="3">
        <v>1883</v>
      </c>
      <c r="C1889" s="64">
        <v>343258366</v>
      </c>
      <c r="D1889" s="48">
        <v>430544</v>
      </c>
      <c r="E1889" s="38">
        <f t="shared" si="69"/>
        <v>18.913371990862764</v>
      </c>
      <c r="F1889" s="36">
        <f>SUM(E$7:E1889)</f>
        <v>16262.936213434034</v>
      </c>
      <c r="G1889" s="36">
        <f t="shared" si="68"/>
        <v>813.1468106717017</v>
      </c>
    </row>
    <row r="1890" spans="2:7" hidden="1" x14ac:dyDescent="0.3">
      <c r="B1890" s="3">
        <v>1884</v>
      </c>
      <c r="C1890" s="64">
        <v>343689244</v>
      </c>
      <c r="D1890" s="48">
        <v>430878</v>
      </c>
      <c r="E1890" s="38">
        <f t="shared" si="69"/>
        <v>18.928044280442805</v>
      </c>
      <c r="F1890" s="36">
        <f>SUM(E$7:E1890)</f>
        <v>16281.864257714476</v>
      </c>
      <c r="G1890" s="36">
        <f t="shared" si="68"/>
        <v>814.09321288572391</v>
      </c>
    </row>
    <row r="1891" spans="2:7" hidden="1" x14ac:dyDescent="0.3">
      <c r="B1891" s="3">
        <v>1885</v>
      </c>
      <c r="C1891" s="64">
        <v>344120457</v>
      </c>
      <c r="D1891" s="48">
        <v>431213</v>
      </c>
      <c r="E1891" s="38">
        <f t="shared" si="69"/>
        <v>18.942760499033561</v>
      </c>
      <c r="F1891" s="36">
        <f>SUM(E$7:E1891)</f>
        <v>16300.807018213511</v>
      </c>
      <c r="G1891" s="36">
        <f t="shared" si="68"/>
        <v>815.04035091067544</v>
      </c>
    </row>
    <row r="1892" spans="2:7" hidden="1" x14ac:dyDescent="0.3">
      <c r="B1892" s="3">
        <v>1886</v>
      </c>
      <c r="C1892" s="64">
        <v>344552004</v>
      </c>
      <c r="D1892" s="48">
        <v>431547</v>
      </c>
      <c r="E1892" s="38">
        <f t="shared" si="69"/>
        <v>18.957432788613602</v>
      </c>
      <c r="F1892" s="36">
        <f>SUM(E$7:E1892)</f>
        <v>16319.764451002124</v>
      </c>
      <c r="G1892" s="36">
        <f t="shared" si="68"/>
        <v>815.98822255010623</v>
      </c>
    </row>
    <row r="1893" spans="2:7" hidden="1" x14ac:dyDescent="0.3">
      <c r="B1893" s="3">
        <v>1887</v>
      </c>
      <c r="C1893" s="64">
        <v>344983885</v>
      </c>
      <c r="D1893" s="48">
        <v>431881</v>
      </c>
      <c r="E1893" s="38">
        <f t="shared" si="69"/>
        <v>18.972105078193639</v>
      </c>
      <c r="F1893" s="36">
        <f>SUM(E$7:E1893)</f>
        <v>16338.736556080317</v>
      </c>
      <c r="G1893" s="36">
        <f t="shared" si="68"/>
        <v>816.93682780401582</v>
      </c>
    </row>
    <row r="1894" spans="2:7" hidden="1" x14ac:dyDescent="0.3">
      <c r="B1894" s="3">
        <v>1888</v>
      </c>
      <c r="C1894" s="64">
        <v>345416101</v>
      </c>
      <c r="D1894" s="48">
        <v>432216</v>
      </c>
      <c r="E1894" s="38">
        <f t="shared" si="69"/>
        <v>18.986821296784395</v>
      </c>
      <c r="F1894" s="36">
        <f>SUM(E$7:E1894)</f>
        <v>16357.723377377102</v>
      </c>
      <c r="G1894" s="36">
        <f t="shared" si="68"/>
        <v>817.88616886885507</v>
      </c>
    </row>
    <row r="1895" spans="2:7" hidden="1" x14ac:dyDescent="0.3">
      <c r="B1895" s="3">
        <v>1889</v>
      </c>
      <c r="C1895" s="64">
        <v>345848652</v>
      </c>
      <c r="D1895" s="48">
        <v>432551</v>
      </c>
      <c r="E1895" s="38">
        <f t="shared" si="69"/>
        <v>19.001537515375155</v>
      </c>
      <c r="F1895" s="36">
        <f>SUM(E$7:E1895)</f>
        <v>16376.724914892477</v>
      </c>
      <c r="G1895" s="36">
        <f t="shared" si="68"/>
        <v>818.83624574462385</v>
      </c>
    </row>
    <row r="1896" spans="2:7" hidden="1" x14ac:dyDescent="0.3">
      <c r="B1896" s="3">
        <v>1890</v>
      </c>
      <c r="C1896" s="64">
        <v>346281538</v>
      </c>
      <c r="D1896" s="48">
        <v>432886</v>
      </c>
      <c r="E1896" s="38">
        <f t="shared" si="69"/>
        <v>19.016253733965911</v>
      </c>
      <c r="F1896" s="36">
        <f>SUM(E$7:E1896)</f>
        <v>16395.741168626442</v>
      </c>
      <c r="G1896" s="36">
        <f t="shared" si="68"/>
        <v>819.78705843132218</v>
      </c>
    </row>
    <row r="1897" spans="2:7" hidden="1" x14ac:dyDescent="0.3">
      <c r="B1897" s="3">
        <v>1891</v>
      </c>
      <c r="C1897" s="64">
        <v>346714759</v>
      </c>
      <c r="D1897" s="48">
        <v>433221</v>
      </c>
      <c r="E1897" s="38">
        <f t="shared" si="69"/>
        <v>19.030969952556667</v>
      </c>
      <c r="F1897" s="36">
        <f>SUM(E$7:E1897)</f>
        <v>16414.772138578999</v>
      </c>
      <c r="G1897" s="36">
        <f t="shared" si="68"/>
        <v>820.73860692894993</v>
      </c>
    </row>
    <row r="1898" spans="2:7" hidden="1" x14ac:dyDescent="0.3">
      <c r="B1898" s="3">
        <v>1892</v>
      </c>
      <c r="C1898" s="64">
        <v>347148315</v>
      </c>
      <c r="D1898" s="48">
        <v>433556</v>
      </c>
      <c r="E1898" s="38">
        <f t="shared" si="69"/>
        <v>19.045686171147427</v>
      </c>
      <c r="F1898" s="36">
        <f>SUM(E$7:E1898)</f>
        <v>16433.817824750146</v>
      </c>
      <c r="G1898" s="36">
        <f t="shared" si="68"/>
        <v>821.69089123750723</v>
      </c>
    </row>
    <row r="1899" spans="2:7" hidden="1" x14ac:dyDescent="0.3">
      <c r="B1899" s="3">
        <v>1893</v>
      </c>
      <c r="C1899" s="64">
        <v>347582206</v>
      </c>
      <c r="D1899" s="48">
        <v>433891</v>
      </c>
      <c r="E1899" s="38">
        <f t="shared" si="69"/>
        <v>19.060402389738183</v>
      </c>
      <c r="F1899" s="36">
        <f>SUM(E$7:E1899)</f>
        <v>16452.878227139885</v>
      </c>
      <c r="G1899" s="36">
        <f t="shared" si="68"/>
        <v>822.64391135699429</v>
      </c>
    </row>
    <row r="1900" spans="2:7" hidden="1" x14ac:dyDescent="0.3">
      <c r="B1900" s="3">
        <v>1894</v>
      </c>
      <c r="C1900" s="64">
        <v>348016432</v>
      </c>
      <c r="D1900" s="48">
        <v>434226</v>
      </c>
      <c r="E1900" s="38">
        <f t="shared" si="69"/>
        <v>19.075118608328939</v>
      </c>
      <c r="F1900" s="36">
        <f>SUM(E$7:E1900)</f>
        <v>16471.953345748214</v>
      </c>
      <c r="G1900" s="36">
        <f t="shared" si="68"/>
        <v>823.59766728741067</v>
      </c>
    </row>
    <row r="1901" spans="2:7" hidden="1" x14ac:dyDescent="0.3">
      <c r="B1901" s="3">
        <v>1895</v>
      </c>
      <c r="C1901" s="64">
        <v>348450993</v>
      </c>
      <c r="D1901" s="48">
        <v>434561</v>
      </c>
      <c r="E1901" s="38">
        <f t="shared" si="69"/>
        <v>19.089834826919699</v>
      </c>
      <c r="F1901" s="36">
        <f>SUM(E$7:E1901)</f>
        <v>16491.043180575132</v>
      </c>
      <c r="G1901" s="36">
        <f t="shared" si="68"/>
        <v>824.55215902875671</v>
      </c>
    </row>
    <row r="1902" spans="2:7" hidden="1" x14ac:dyDescent="0.3">
      <c r="B1902" s="3">
        <v>1896</v>
      </c>
      <c r="C1902" s="64">
        <v>348885890</v>
      </c>
      <c r="D1902" s="48">
        <v>434897</v>
      </c>
      <c r="E1902" s="38">
        <f t="shared" si="69"/>
        <v>19.104594974521174</v>
      </c>
      <c r="F1902" s="36">
        <f>SUM(E$7:E1902)</f>
        <v>16510.147775549653</v>
      </c>
      <c r="G1902" s="36">
        <f t="shared" si="68"/>
        <v>825.50738877748256</v>
      </c>
    </row>
    <row r="1903" spans="2:7" hidden="1" x14ac:dyDescent="0.3">
      <c r="B1903" s="3">
        <v>1897</v>
      </c>
      <c r="C1903" s="64">
        <v>349321123</v>
      </c>
      <c r="D1903" s="48">
        <v>435233</v>
      </c>
      <c r="E1903" s="38">
        <f t="shared" si="69"/>
        <v>19.119355122122649</v>
      </c>
      <c r="F1903" s="36">
        <f>SUM(E$7:E1903)</f>
        <v>16529.267130671775</v>
      </c>
      <c r="G1903" s="36">
        <f t="shared" si="68"/>
        <v>826.46335653358869</v>
      </c>
    </row>
    <row r="1904" spans="2:7" hidden="1" x14ac:dyDescent="0.3">
      <c r="B1904" s="3">
        <v>1898</v>
      </c>
      <c r="C1904" s="64">
        <v>349756691</v>
      </c>
      <c r="D1904" s="48">
        <v>435568</v>
      </c>
      <c r="E1904" s="38">
        <f t="shared" si="69"/>
        <v>19.134071340713408</v>
      </c>
      <c r="F1904" s="36">
        <f>SUM(E$7:E1904)</f>
        <v>16548.401202012486</v>
      </c>
      <c r="G1904" s="36">
        <f t="shared" si="68"/>
        <v>827.42006010062426</v>
      </c>
    </row>
    <row r="1905" spans="2:7" hidden="1" x14ac:dyDescent="0.3">
      <c r="B1905" s="3">
        <v>1899</v>
      </c>
      <c r="C1905" s="64">
        <v>350192595</v>
      </c>
      <c r="D1905" s="48">
        <v>435904</v>
      </c>
      <c r="E1905" s="38">
        <f t="shared" si="69"/>
        <v>19.148831488314883</v>
      </c>
      <c r="F1905" s="36">
        <f>SUM(E$7:E1905)</f>
        <v>16567.5500335008</v>
      </c>
      <c r="G1905" s="36">
        <f t="shared" si="68"/>
        <v>828.37750167503998</v>
      </c>
    </row>
    <row r="1906" spans="2:7" x14ac:dyDescent="0.3">
      <c r="B1906" s="54">
        <v>1900</v>
      </c>
      <c r="C1906" s="65">
        <v>350628835</v>
      </c>
      <c r="D1906" s="55">
        <v>436240</v>
      </c>
      <c r="E1906" s="56">
        <f t="shared" si="69"/>
        <v>19.163591635916358</v>
      </c>
      <c r="F1906" s="53">
        <f>SUM(E$7:E1906)</f>
        <v>16586.713625136716</v>
      </c>
      <c r="G1906" s="53">
        <f t="shared" si="68"/>
        <v>829.33568125683576</v>
      </c>
    </row>
    <row r="1907" spans="2:7" hidden="1" x14ac:dyDescent="0.3">
      <c r="B1907" s="3">
        <v>1901</v>
      </c>
      <c r="C1907" s="64">
        <v>351065411</v>
      </c>
      <c r="D1907" s="48">
        <v>436576</v>
      </c>
      <c r="E1907" s="77">
        <f>D1907/($K$42+$O$124)</f>
        <v>18.942034015966676</v>
      </c>
      <c r="F1907" s="36">
        <f>SUM(E$7:E1907)</f>
        <v>16605.655659152682</v>
      </c>
      <c r="G1907" s="36">
        <f t="shared" si="68"/>
        <v>830.28278295763414</v>
      </c>
    </row>
    <row r="1908" spans="2:7" hidden="1" x14ac:dyDescent="0.3">
      <c r="B1908" s="3">
        <v>1902</v>
      </c>
      <c r="C1908" s="64">
        <v>351502323</v>
      </c>
      <c r="D1908" s="48">
        <v>436912</v>
      </c>
      <c r="E1908" s="38">
        <f>D1908/($K$42+$O$124)</f>
        <v>18.956612287400208</v>
      </c>
      <c r="F1908" s="36">
        <f>SUM(E$7:E1908)</f>
        <v>16624.612271440081</v>
      </c>
      <c r="G1908" s="36">
        <f t="shared" si="68"/>
        <v>831.23061357200402</v>
      </c>
    </row>
    <row r="1909" spans="2:7" hidden="1" x14ac:dyDescent="0.3">
      <c r="B1909" s="3">
        <v>1903</v>
      </c>
      <c r="C1909" s="64">
        <v>351939572</v>
      </c>
      <c r="D1909" s="48">
        <v>437249</v>
      </c>
      <c r="E1909" s="38">
        <f t="shared" ref="E1909:E1972" si="70">D1909/($K$42+$O$124)</f>
        <v>18.971233946546338</v>
      </c>
      <c r="F1909" s="36">
        <f>SUM(E$7:E1909)</f>
        <v>16643.583505386629</v>
      </c>
      <c r="G1909" s="36">
        <f t="shared" si="68"/>
        <v>832.17917526933149</v>
      </c>
    </row>
    <row r="1910" spans="2:7" hidden="1" x14ac:dyDescent="0.3">
      <c r="B1910" s="3">
        <v>1904</v>
      </c>
      <c r="C1910" s="64">
        <v>352377157</v>
      </c>
      <c r="D1910" s="48">
        <v>437585</v>
      </c>
      <c r="E1910" s="38">
        <f t="shared" si="70"/>
        <v>18.98581221797987</v>
      </c>
      <c r="F1910" s="36">
        <f>SUM(E$7:E1910)</f>
        <v>16662.569317604608</v>
      </c>
      <c r="G1910" s="36">
        <f t="shared" si="68"/>
        <v>833.12846588023035</v>
      </c>
    </row>
    <row r="1911" spans="2:7" hidden="1" x14ac:dyDescent="0.3">
      <c r="B1911" s="3">
        <v>1905</v>
      </c>
      <c r="C1911" s="64">
        <v>352815078</v>
      </c>
      <c r="D1911" s="48">
        <v>437921</v>
      </c>
      <c r="E1911" s="38">
        <f t="shared" si="70"/>
        <v>19.000390489413398</v>
      </c>
      <c r="F1911" s="36">
        <f>SUM(E$7:E1911)</f>
        <v>16681.569708094023</v>
      </c>
      <c r="G1911" s="36">
        <f t="shared" si="68"/>
        <v>834.07848540470115</v>
      </c>
    </row>
    <row r="1912" spans="2:7" hidden="1" x14ac:dyDescent="0.3">
      <c r="B1912" s="3">
        <v>1906</v>
      </c>
      <c r="C1912" s="64">
        <v>353253336</v>
      </c>
      <c r="D1912" s="48">
        <v>438258</v>
      </c>
      <c r="E1912" s="38">
        <f t="shared" si="70"/>
        <v>19.015012148559528</v>
      </c>
      <c r="F1912" s="36">
        <f>SUM(E$7:E1912)</f>
        <v>16700.584720242583</v>
      </c>
      <c r="G1912" s="36">
        <f t="shared" si="68"/>
        <v>835.0292360121291</v>
      </c>
    </row>
    <row r="1913" spans="2:7" hidden="1" x14ac:dyDescent="0.3">
      <c r="B1913" s="3">
        <v>1907</v>
      </c>
      <c r="C1913" s="64">
        <v>353691931</v>
      </c>
      <c r="D1913" s="48">
        <v>438595</v>
      </c>
      <c r="E1913" s="38">
        <f t="shared" si="70"/>
        <v>19.029633807705657</v>
      </c>
      <c r="F1913" s="36">
        <f>SUM(E$7:E1913)</f>
        <v>16719.614354050289</v>
      </c>
      <c r="G1913" s="36">
        <f t="shared" si="68"/>
        <v>835.98071770251454</v>
      </c>
    </row>
    <row r="1914" spans="2:7" hidden="1" x14ac:dyDescent="0.3">
      <c r="B1914" s="3">
        <v>1908</v>
      </c>
      <c r="C1914" s="64">
        <v>354130863</v>
      </c>
      <c r="D1914" s="48">
        <v>438932</v>
      </c>
      <c r="E1914" s="38">
        <f t="shared" si="70"/>
        <v>19.044255466851787</v>
      </c>
      <c r="F1914" s="36">
        <f>SUM(E$7:E1914)</f>
        <v>16738.658609517141</v>
      </c>
      <c r="G1914" s="36">
        <f t="shared" si="68"/>
        <v>836.93293047585701</v>
      </c>
    </row>
    <row r="1915" spans="2:7" hidden="1" x14ac:dyDescent="0.3">
      <c r="B1915" s="3">
        <v>1909</v>
      </c>
      <c r="C1915" s="64">
        <v>354570132</v>
      </c>
      <c r="D1915" s="48">
        <v>439269</v>
      </c>
      <c r="E1915" s="38">
        <f t="shared" si="70"/>
        <v>19.058877125997917</v>
      </c>
      <c r="F1915" s="36">
        <f>SUM(E$7:E1915)</f>
        <v>16757.717486643138</v>
      </c>
      <c r="G1915" s="36">
        <f t="shared" si="68"/>
        <v>837.88587433215696</v>
      </c>
    </row>
    <row r="1916" spans="2:7" hidden="1" x14ac:dyDescent="0.3">
      <c r="B1916" s="3">
        <v>1910</v>
      </c>
      <c r="C1916" s="64">
        <v>355009738</v>
      </c>
      <c r="D1916" s="48">
        <v>439606</v>
      </c>
      <c r="E1916" s="38">
        <f t="shared" si="70"/>
        <v>19.073498785144047</v>
      </c>
      <c r="F1916" s="36">
        <f>SUM(E$7:E1916)</f>
        <v>16776.790985428281</v>
      </c>
      <c r="G1916" s="36">
        <f t="shared" si="68"/>
        <v>838.83954927141406</v>
      </c>
    </row>
    <row r="1917" spans="2:7" hidden="1" x14ac:dyDescent="0.3">
      <c r="B1917" s="3">
        <v>1911</v>
      </c>
      <c r="C1917" s="64">
        <v>355449681</v>
      </c>
      <c r="D1917" s="48">
        <v>439943</v>
      </c>
      <c r="E1917" s="38">
        <f t="shared" si="70"/>
        <v>19.088120444290176</v>
      </c>
      <c r="F1917" s="36">
        <f>SUM(E$7:E1917)</f>
        <v>16795.879105872569</v>
      </c>
      <c r="G1917" s="36">
        <f t="shared" si="68"/>
        <v>839.79395529362841</v>
      </c>
    </row>
    <row r="1918" spans="2:7" hidden="1" x14ac:dyDescent="0.3">
      <c r="B1918" s="3">
        <v>1912</v>
      </c>
      <c r="C1918" s="64">
        <v>355889961</v>
      </c>
      <c r="D1918" s="48">
        <v>440280</v>
      </c>
      <c r="E1918" s="38">
        <f t="shared" si="70"/>
        <v>19.102742103436306</v>
      </c>
      <c r="F1918" s="36">
        <f>SUM(E$7:E1918)</f>
        <v>16814.981847976007</v>
      </c>
      <c r="G1918" s="36">
        <f t="shared" si="68"/>
        <v>840.74909239880026</v>
      </c>
    </row>
    <row r="1919" spans="2:7" hidden="1" x14ac:dyDescent="0.3">
      <c r="B1919" s="3">
        <v>1913</v>
      </c>
      <c r="C1919" s="64">
        <v>356330578</v>
      </c>
      <c r="D1919" s="48">
        <v>440617</v>
      </c>
      <c r="E1919" s="38">
        <f t="shared" si="70"/>
        <v>19.117363762582436</v>
      </c>
      <c r="F1919" s="36">
        <f>SUM(E$7:E1919)</f>
        <v>16834.09921173859</v>
      </c>
      <c r="G1919" s="36">
        <f t="shared" si="68"/>
        <v>841.70496058692947</v>
      </c>
    </row>
    <row r="1920" spans="2:7" hidden="1" x14ac:dyDescent="0.3">
      <c r="B1920" s="3">
        <v>1914</v>
      </c>
      <c r="C1920" s="64">
        <v>356771533</v>
      </c>
      <c r="D1920" s="48">
        <v>440955</v>
      </c>
      <c r="E1920" s="38">
        <f t="shared" si="70"/>
        <v>19.132028809441167</v>
      </c>
      <c r="F1920" s="36">
        <f>SUM(E$7:E1920)</f>
        <v>16853.23124054803</v>
      </c>
      <c r="G1920" s="36">
        <f t="shared" si="68"/>
        <v>842.66156202740149</v>
      </c>
    </row>
    <row r="1921" spans="2:7" hidden="1" x14ac:dyDescent="0.3">
      <c r="B1921" s="3">
        <v>1915</v>
      </c>
      <c r="C1921" s="64">
        <v>357212826</v>
      </c>
      <c r="D1921" s="48">
        <v>441293</v>
      </c>
      <c r="E1921" s="38">
        <f t="shared" si="70"/>
        <v>19.146693856299898</v>
      </c>
      <c r="F1921" s="36">
        <f>SUM(E$7:E1921)</f>
        <v>16872.377934404329</v>
      </c>
      <c r="G1921" s="36">
        <f t="shared" si="68"/>
        <v>843.61889672021653</v>
      </c>
    </row>
    <row r="1922" spans="2:7" hidden="1" x14ac:dyDescent="0.3">
      <c r="B1922" s="3">
        <v>1916</v>
      </c>
      <c r="C1922" s="64">
        <v>357654456</v>
      </c>
      <c r="D1922" s="48">
        <v>441630</v>
      </c>
      <c r="E1922" s="38">
        <f t="shared" si="70"/>
        <v>19.161315515446027</v>
      </c>
      <c r="F1922" s="36">
        <f>SUM(E$7:E1922)</f>
        <v>16891.539249919773</v>
      </c>
      <c r="G1922" s="36">
        <f t="shared" si="68"/>
        <v>844.57696249598871</v>
      </c>
    </row>
    <row r="1923" spans="2:7" hidden="1" x14ac:dyDescent="0.3">
      <c r="B1923" s="3">
        <v>1917</v>
      </c>
      <c r="C1923" s="64">
        <v>358096424</v>
      </c>
      <c r="D1923" s="48">
        <v>441968</v>
      </c>
      <c r="E1923" s="38">
        <f t="shared" si="70"/>
        <v>19.175980562304755</v>
      </c>
      <c r="F1923" s="36">
        <f>SUM(E$7:E1923)</f>
        <v>16910.715230482077</v>
      </c>
      <c r="G1923" s="36">
        <f t="shared" si="68"/>
        <v>845.53576152410392</v>
      </c>
    </row>
    <row r="1924" spans="2:7" hidden="1" x14ac:dyDescent="0.3">
      <c r="B1924" s="3">
        <v>1918</v>
      </c>
      <c r="C1924" s="64">
        <v>358538730</v>
      </c>
      <c r="D1924" s="48">
        <v>442306</v>
      </c>
      <c r="E1924" s="38">
        <f t="shared" si="70"/>
        <v>19.190645609163486</v>
      </c>
      <c r="F1924" s="36">
        <f>SUM(E$7:E1924)</f>
        <v>16929.905876091241</v>
      </c>
      <c r="G1924" s="36">
        <f t="shared" si="68"/>
        <v>846.49529380456204</v>
      </c>
    </row>
    <row r="1925" spans="2:7" hidden="1" x14ac:dyDescent="0.3">
      <c r="B1925" s="3">
        <v>1919</v>
      </c>
      <c r="C1925" s="64">
        <v>358981374</v>
      </c>
      <c r="D1925" s="48">
        <v>442644</v>
      </c>
      <c r="E1925" s="38">
        <f t="shared" si="70"/>
        <v>19.205310656022213</v>
      </c>
      <c r="F1925" s="36">
        <f>SUM(E$7:E1925)</f>
        <v>16949.111186747265</v>
      </c>
      <c r="G1925" s="36">
        <f t="shared" si="68"/>
        <v>847.4555593373633</v>
      </c>
    </row>
    <row r="1926" spans="2:7" hidden="1" x14ac:dyDescent="0.3">
      <c r="B1926" s="3">
        <v>1920</v>
      </c>
      <c r="C1926" s="64">
        <v>359424356</v>
      </c>
      <c r="D1926" s="48">
        <v>442982</v>
      </c>
      <c r="E1926" s="38">
        <f t="shared" si="70"/>
        <v>19.219975702880944</v>
      </c>
      <c r="F1926" s="36">
        <f>SUM(E$7:E1926)</f>
        <v>16968.331162450144</v>
      </c>
      <c r="G1926" s="36">
        <f t="shared" si="68"/>
        <v>848.41655812250724</v>
      </c>
    </row>
    <row r="1927" spans="2:7" hidden="1" x14ac:dyDescent="0.3">
      <c r="B1927" s="3">
        <v>1921</v>
      </c>
      <c r="C1927" s="64">
        <v>359867677</v>
      </c>
      <c r="D1927" s="48">
        <v>443321</v>
      </c>
      <c r="E1927" s="38">
        <f t="shared" si="70"/>
        <v>19.234684137452273</v>
      </c>
      <c r="F1927" s="36">
        <f>SUM(E$7:E1927)</f>
        <v>16987.565846587597</v>
      </c>
      <c r="G1927" s="36">
        <f t="shared" ref="G1927:G1990" si="71">F1927/B$3*5</f>
        <v>849.37829232937986</v>
      </c>
    </row>
    <row r="1928" spans="2:7" hidden="1" x14ac:dyDescent="0.3">
      <c r="B1928" s="3">
        <v>1922</v>
      </c>
      <c r="C1928" s="64">
        <v>360311336</v>
      </c>
      <c r="D1928" s="48">
        <v>443659</v>
      </c>
      <c r="E1928" s="38">
        <f t="shared" si="70"/>
        <v>19.249349184311004</v>
      </c>
      <c r="F1928" s="36">
        <f>SUM(E$7:E1928)</f>
        <v>17006.815195771909</v>
      </c>
      <c r="G1928" s="36">
        <f t="shared" si="71"/>
        <v>850.34075978859551</v>
      </c>
    </row>
    <row r="1929" spans="2:7" hidden="1" x14ac:dyDescent="0.3">
      <c r="B1929" s="3">
        <v>1923</v>
      </c>
      <c r="C1929" s="64">
        <v>360755334</v>
      </c>
      <c r="D1929" s="48">
        <v>443998</v>
      </c>
      <c r="E1929" s="38">
        <f t="shared" si="70"/>
        <v>19.264057618882333</v>
      </c>
      <c r="F1929" s="36">
        <f>SUM(E$7:E1929)</f>
        <v>17026.079253390792</v>
      </c>
      <c r="G1929" s="36">
        <f t="shared" si="71"/>
        <v>851.30396266953949</v>
      </c>
    </row>
    <row r="1930" spans="2:7" hidden="1" x14ac:dyDescent="0.3">
      <c r="B1930" s="3">
        <v>1924</v>
      </c>
      <c r="C1930" s="64">
        <v>361199670</v>
      </c>
      <c r="D1930" s="48">
        <v>444336</v>
      </c>
      <c r="E1930" s="38">
        <f t="shared" si="70"/>
        <v>19.278722665741061</v>
      </c>
      <c r="F1930" s="36">
        <f>SUM(E$7:E1930)</f>
        <v>17045.357976056534</v>
      </c>
      <c r="G1930" s="36">
        <f t="shared" si="71"/>
        <v>852.26789880282672</v>
      </c>
    </row>
    <row r="1931" spans="2:7" hidden="1" x14ac:dyDescent="0.3">
      <c r="B1931" s="3">
        <v>1925</v>
      </c>
      <c r="C1931" s="64">
        <v>361644345</v>
      </c>
      <c r="D1931" s="48">
        <v>444675</v>
      </c>
      <c r="E1931" s="38">
        <f t="shared" si="70"/>
        <v>19.293431100312393</v>
      </c>
      <c r="F1931" s="36">
        <f>SUM(E$7:E1931)</f>
        <v>17064.651407156845</v>
      </c>
      <c r="G1931" s="36">
        <f t="shared" si="71"/>
        <v>853.23257035784218</v>
      </c>
    </row>
    <row r="1932" spans="2:7" hidden="1" x14ac:dyDescent="0.3">
      <c r="B1932" s="3">
        <v>1926</v>
      </c>
      <c r="C1932" s="64">
        <v>362089359</v>
      </c>
      <c r="D1932" s="48">
        <v>445014</v>
      </c>
      <c r="E1932" s="38">
        <f t="shared" si="70"/>
        <v>19.308139534883722</v>
      </c>
      <c r="F1932" s="36">
        <f>SUM(E$7:E1932)</f>
        <v>17083.959546691731</v>
      </c>
      <c r="G1932" s="36">
        <f t="shared" si="71"/>
        <v>854.19797733458654</v>
      </c>
    </row>
    <row r="1933" spans="2:7" hidden="1" x14ac:dyDescent="0.3">
      <c r="B1933" s="3">
        <v>1927</v>
      </c>
      <c r="C1933" s="64">
        <v>362534712</v>
      </c>
      <c r="D1933" s="48">
        <v>445353</v>
      </c>
      <c r="E1933" s="38">
        <f t="shared" si="70"/>
        <v>19.322847969455051</v>
      </c>
      <c r="F1933" s="36">
        <f>SUM(E$7:E1933)</f>
        <v>17103.282394661186</v>
      </c>
      <c r="G1933" s="36">
        <f t="shared" si="71"/>
        <v>855.16411973305935</v>
      </c>
    </row>
    <row r="1934" spans="2:7" hidden="1" x14ac:dyDescent="0.3">
      <c r="B1934" s="3">
        <v>1928</v>
      </c>
      <c r="C1934" s="64">
        <v>362980404</v>
      </c>
      <c r="D1934" s="48">
        <v>445692</v>
      </c>
      <c r="E1934" s="38">
        <f t="shared" si="70"/>
        <v>19.33755640402638</v>
      </c>
      <c r="F1934" s="36">
        <f>SUM(E$7:E1934)</f>
        <v>17122.619951065211</v>
      </c>
      <c r="G1934" s="36">
        <f t="shared" si="71"/>
        <v>856.13099755326061</v>
      </c>
    </row>
    <row r="1935" spans="2:7" hidden="1" x14ac:dyDescent="0.3">
      <c r="B1935" s="3">
        <v>1929</v>
      </c>
      <c r="C1935" s="64">
        <v>363426435</v>
      </c>
      <c r="D1935" s="48">
        <v>446031</v>
      </c>
      <c r="E1935" s="38">
        <f t="shared" si="70"/>
        <v>19.352264838597709</v>
      </c>
      <c r="F1935" s="36">
        <f>SUM(E$7:E1935)</f>
        <v>17141.97221590381</v>
      </c>
      <c r="G1935" s="36">
        <f t="shared" si="71"/>
        <v>857.09861079519044</v>
      </c>
    </row>
    <row r="1936" spans="2:7" hidden="1" x14ac:dyDescent="0.3">
      <c r="B1936" s="3">
        <v>1930</v>
      </c>
      <c r="C1936" s="64">
        <v>363872805</v>
      </c>
      <c r="D1936" s="48">
        <v>446370</v>
      </c>
      <c r="E1936" s="38">
        <f t="shared" si="70"/>
        <v>19.366973273169037</v>
      </c>
      <c r="F1936" s="36">
        <f>SUM(E$7:E1936)</f>
        <v>17161.339189176979</v>
      </c>
      <c r="G1936" s="36">
        <f t="shared" si="71"/>
        <v>858.06695945884894</v>
      </c>
    </row>
    <row r="1937" spans="2:7" hidden="1" x14ac:dyDescent="0.3">
      <c r="B1937" s="3">
        <v>1931</v>
      </c>
      <c r="C1937" s="64">
        <v>364319515</v>
      </c>
      <c r="D1937" s="48">
        <v>446710</v>
      </c>
      <c r="E1937" s="38">
        <f t="shared" si="70"/>
        <v>19.381725095452968</v>
      </c>
      <c r="F1937" s="36">
        <f>SUM(E$7:E1937)</f>
        <v>17180.720914272431</v>
      </c>
      <c r="G1937" s="36">
        <f t="shared" si="71"/>
        <v>859.03604571362155</v>
      </c>
    </row>
    <row r="1938" spans="2:7" hidden="1" x14ac:dyDescent="0.3">
      <c r="B1938" s="3">
        <v>1932</v>
      </c>
      <c r="C1938" s="64">
        <v>364766564</v>
      </c>
      <c r="D1938" s="48">
        <v>447049</v>
      </c>
      <c r="E1938" s="38">
        <f t="shared" si="70"/>
        <v>19.396433530024296</v>
      </c>
      <c r="F1938" s="36">
        <f>SUM(E$7:E1938)</f>
        <v>17200.117347802458</v>
      </c>
      <c r="G1938" s="36">
        <f t="shared" si="71"/>
        <v>860.00586739012294</v>
      </c>
    </row>
    <row r="1939" spans="2:7" hidden="1" x14ac:dyDescent="0.3">
      <c r="B1939" s="3">
        <v>1933</v>
      </c>
      <c r="C1939" s="64">
        <v>365213953</v>
      </c>
      <c r="D1939" s="48">
        <v>447389</v>
      </c>
      <c r="E1939" s="38">
        <f t="shared" si="70"/>
        <v>19.411185352308227</v>
      </c>
      <c r="F1939" s="36">
        <f>SUM(E$7:E1939)</f>
        <v>17219.528533154768</v>
      </c>
      <c r="G1939" s="36">
        <f t="shared" si="71"/>
        <v>860.97642665773833</v>
      </c>
    </row>
    <row r="1940" spans="2:7" hidden="1" x14ac:dyDescent="0.3">
      <c r="B1940" s="3">
        <v>1934</v>
      </c>
      <c r="C1940" s="64">
        <v>365661682</v>
      </c>
      <c r="D1940" s="48">
        <v>447729</v>
      </c>
      <c r="E1940" s="38">
        <f t="shared" si="70"/>
        <v>19.425937174592157</v>
      </c>
      <c r="F1940" s="36">
        <f>SUM(E$7:E1940)</f>
        <v>17238.954470329361</v>
      </c>
      <c r="G1940" s="36">
        <f t="shared" si="71"/>
        <v>861.94772351646805</v>
      </c>
    </row>
    <row r="1941" spans="2:7" hidden="1" x14ac:dyDescent="0.3">
      <c r="B1941" s="3">
        <v>1935</v>
      </c>
      <c r="C1941" s="64">
        <v>366109751</v>
      </c>
      <c r="D1941" s="48">
        <v>448069</v>
      </c>
      <c r="E1941" s="38">
        <f t="shared" si="70"/>
        <v>19.440688996876084</v>
      </c>
      <c r="F1941" s="36">
        <f>SUM(E$7:E1941)</f>
        <v>17258.395159326239</v>
      </c>
      <c r="G1941" s="36">
        <f t="shared" si="71"/>
        <v>862.91975796631186</v>
      </c>
    </row>
    <row r="1942" spans="2:7" hidden="1" x14ac:dyDescent="0.3">
      <c r="B1942" s="3">
        <v>1936</v>
      </c>
      <c r="C1942" s="64">
        <v>366558160</v>
      </c>
      <c r="D1942" s="48">
        <v>448409</v>
      </c>
      <c r="E1942" s="38">
        <f t="shared" si="70"/>
        <v>19.455440819160014</v>
      </c>
      <c r="F1942" s="36">
        <f>SUM(E$7:E1942)</f>
        <v>17277.850600145401</v>
      </c>
      <c r="G1942" s="36">
        <f t="shared" si="71"/>
        <v>863.89253000727012</v>
      </c>
    </row>
    <row r="1943" spans="2:7" hidden="1" x14ac:dyDescent="0.3">
      <c r="B1943" s="3">
        <v>1937</v>
      </c>
      <c r="C1943" s="64">
        <v>367006909</v>
      </c>
      <c r="D1943" s="48">
        <v>448749</v>
      </c>
      <c r="E1943" s="38">
        <f t="shared" si="70"/>
        <v>19.470192641443944</v>
      </c>
      <c r="F1943" s="36">
        <f>SUM(E$7:E1943)</f>
        <v>17297.320792786846</v>
      </c>
      <c r="G1943" s="36">
        <f t="shared" si="71"/>
        <v>864.86603963934226</v>
      </c>
    </row>
    <row r="1944" spans="2:7" hidden="1" x14ac:dyDescent="0.3">
      <c r="B1944" s="3">
        <v>1938</v>
      </c>
      <c r="C1944" s="64">
        <v>367455998</v>
      </c>
      <c r="D1944" s="48">
        <v>449089</v>
      </c>
      <c r="E1944" s="38">
        <f t="shared" si="70"/>
        <v>19.484944463727871</v>
      </c>
      <c r="F1944" s="36">
        <f>SUM(E$7:E1944)</f>
        <v>17316.805737250575</v>
      </c>
      <c r="G1944" s="36">
        <f t="shared" si="71"/>
        <v>865.84028686252873</v>
      </c>
    </row>
    <row r="1945" spans="2:7" hidden="1" x14ac:dyDescent="0.3">
      <c r="B1945" s="3">
        <v>1939</v>
      </c>
      <c r="C1945" s="64">
        <v>367905427</v>
      </c>
      <c r="D1945" s="48">
        <v>449429</v>
      </c>
      <c r="E1945" s="38">
        <f t="shared" si="70"/>
        <v>19.499696286011801</v>
      </c>
      <c r="F1945" s="36">
        <f>SUM(E$7:E1945)</f>
        <v>17336.305433536589</v>
      </c>
      <c r="G1945" s="36">
        <f t="shared" si="71"/>
        <v>866.81527167682941</v>
      </c>
    </row>
    <row r="1946" spans="2:7" hidden="1" x14ac:dyDescent="0.3">
      <c r="B1946" s="3">
        <v>1940</v>
      </c>
      <c r="C1946" s="64">
        <v>368355197</v>
      </c>
      <c r="D1946" s="48">
        <v>449770</v>
      </c>
      <c r="E1946" s="38">
        <f t="shared" si="70"/>
        <v>19.514491496008329</v>
      </c>
      <c r="F1946" s="36">
        <f>SUM(E$7:E1946)</f>
        <v>17355.819925032596</v>
      </c>
      <c r="G1946" s="36">
        <f t="shared" si="71"/>
        <v>867.79099625162985</v>
      </c>
    </row>
    <row r="1947" spans="2:7" hidden="1" x14ac:dyDescent="0.3">
      <c r="B1947" s="3">
        <v>1941</v>
      </c>
      <c r="C1947" s="64">
        <v>368805307</v>
      </c>
      <c r="D1947" s="48">
        <v>450110</v>
      </c>
      <c r="E1947" s="38">
        <f t="shared" si="70"/>
        <v>19.529243318292259</v>
      </c>
      <c r="F1947" s="36">
        <f>SUM(E$7:E1947)</f>
        <v>17375.349168350887</v>
      </c>
      <c r="G1947" s="36">
        <f t="shared" si="71"/>
        <v>868.76745841754439</v>
      </c>
    </row>
    <row r="1948" spans="2:7" hidden="1" x14ac:dyDescent="0.3">
      <c r="B1948" s="3">
        <v>1942</v>
      </c>
      <c r="C1948" s="64">
        <v>369255758</v>
      </c>
      <c r="D1948" s="48">
        <v>450451</v>
      </c>
      <c r="E1948" s="38">
        <f t="shared" si="70"/>
        <v>19.544038528288787</v>
      </c>
      <c r="F1948" s="36">
        <f>SUM(E$7:E1948)</f>
        <v>17394.893206879176</v>
      </c>
      <c r="G1948" s="36">
        <f t="shared" si="71"/>
        <v>869.74466034395891</v>
      </c>
    </row>
    <row r="1949" spans="2:7" hidden="1" x14ac:dyDescent="0.3">
      <c r="B1949" s="3">
        <v>1943</v>
      </c>
      <c r="C1949" s="64">
        <v>369706550</v>
      </c>
      <c r="D1949" s="48">
        <v>450792</v>
      </c>
      <c r="E1949" s="38">
        <f t="shared" si="70"/>
        <v>19.558833738285319</v>
      </c>
      <c r="F1949" s="36">
        <f>SUM(E$7:E1949)</f>
        <v>17414.452040617463</v>
      </c>
      <c r="G1949" s="36">
        <f t="shared" si="71"/>
        <v>870.72260203087308</v>
      </c>
    </row>
    <row r="1950" spans="2:7" hidden="1" x14ac:dyDescent="0.3">
      <c r="B1950" s="3">
        <v>1944</v>
      </c>
      <c r="C1950" s="64">
        <v>370157682</v>
      </c>
      <c r="D1950" s="48">
        <v>451132</v>
      </c>
      <c r="E1950" s="38">
        <f t="shared" si="70"/>
        <v>19.573585560569246</v>
      </c>
      <c r="F1950" s="36">
        <f>SUM(E$7:E1950)</f>
        <v>17434.025626178034</v>
      </c>
      <c r="G1950" s="36">
        <f t="shared" si="71"/>
        <v>871.7012813089018</v>
      </c>
    </row>
    <row r="1951" spans="2:7" hidden="1" x14ac:dyDescent="0.3">
      <c r="B1951" s="3">
        <v>1945</v>
      </c>
      <c r="C1951" s="64">
        <v>370609155</v>
      </c>
      <c r="D1951" s="48">
        <v>451473</v>
      </c>
      <c r="E1951" s="38">
        <f t="shared" si="70"/>
        <v>19.588380770565777</v>
      </c>
      <c r="F1951" s="36">
        <f>SUM(E$7:E1951)</f>
        <v>17453.614006948599</v>
      </c>
      <c r="G1951" s="36">
        <f t="shared" si="71"/>
        <v>872.68070034742993</v>
      </c>
    </row>
    <row r="1952" spans="2:7" hidden="1" x14ac:dyDescent="0.3">
      <c r="B1952" s="3">
        <v>1946</v>
      </c>
      <c r="C1952" s="64">
        <v>371060970</v>
      </c>
      <c r="D1952" s="48">
        <v>451815</v>
      </c>
      <c r="E1952" s="38">
        <f t="shared" si="70"/>
        <v>19.603219368274903</v>
      </c>
      <c r="F1952" s="36">
        <f>SUM(E$7:E1952)</f>
        <v>17473.217226316872</v>
      </c>
      <c r="G1952" s="36">
        <f t="shared" si="71"/>
        <v>873.6608613158437</v>
      </c>
    </row>
    <row r="1953" spans="2:7" hidden="1" x14ac:dyDescent="0.3">
      <c r="B1953" s="3">
        <v>1947</v>
      </c>
      <c r="C1953" s="64">
        <v>371513126</v>
      </c>
      <c r="D1953" s="48">
        <v>452156</v>
      </c>
      <c r="E1953" s="38">
        <f t="shared" si="70"/>
        <v>19.618014578271435</v>
      </c>
      <c r="F1953" s="36">
        <f>SUM(E$7:E1953)</f>
        <v>17492.835240895143</v>
      </c>
      <c r="G1953" s="36">
        <f t="shared" si="71"/>
        <v>874.64176204475723</v>
      </c>
    </row>
    <row r="1954" spans="2:7" hidden="1" x14ac:dyDescent="0.3">
      <c r="B1954" s="3">
        <v>1948</v>
      </c>
      <c r="C1954" s="64">
        <v>371965623</v>
      </c>
      <c r="D1954" s="48">
        <v>452497</v>
      </c>
      <c r="E1954" s="38">
        <f t="shared" si="70"/>
        <v>19.632809788267963</v>
      </c>
      <c r="F1954" s="36">
        <f>SUM(E$7:E1954)</f>
        <v>17512.468050683412</v>
      </c>
      <c r="G1954" s="36">
        <f t="shared" si="71"/>
        <v>875.62340253417062</v>
      </c>
    </row>
    <row r="1955" spans="2:7" hidden="1" x14ac:dyDescent="0.3">
      <c r="B1955" s="3">
        <v>1949</v>
      </c>
      <c r="C1955" s="64">
        <v>372418461</v>
      </c>
      <c r="D1955" s="48">
        <v>452838</v>
      </c>
      <c r="E1955" s="38">
        <f t="shared" si="70"/>
        <v>19.647604998264491</v>
      </c>
      <c r="F1955" s="36">
        <f>SUM(E$7:E1955)</f>
        <v>17532.115655681675</v>
      </c>
      <c r="G1955" s="36">
        <f t="shared" si="71"/>
        <v>876.60578278408377</v>
      </c>
    </row>
    <row r="1956" spans="2:7" hidden="1" x14ac:dyDescent="0.3">
      <c r="B1956" s="3">
        <v>1950</v>
      </c>
      <c r="C1956" s="64">
        <v>372871641</v>
      </c>
      <c r="D1956" s="48">
        <v>453180</v>
      </c>
      <c r="E1956" s="38">
        <f t="shared" si="70"/>
        <v>19.66244359597362</v>
      </c>
      <c r="F1956" s="36">
        <f>SUM(E$7:E1956)</f>
        <v>17551.77809927765</v>
      </c>
      <c r="G1956" s="36">
        <f t="shared" si="71"/>
        <v>877.58890496388244</v>
      </c>
    </row>
    <row r="1957" spans="2:7" hidden="1" x14ac:dyDescent="0.3">
      <c r="B1957" s="3">
        <v>1951</v>
      </c>
      <c r="C1957" s="64">
        <v>373325163</v>
      </c>
      <c r="D1957" s="48">
        <v>453522</v>
      </c>
      <c r="E1957" s="38">
        <f t="shared" si="70"/>
        <v>19.67728219368275</v>
      </c>
      <c r="F1957" s="36">
        <f>SUM(E$7:E1957)</f>
        <v>17571.455381471333</v>
      </c>
      <c r="G1957" s="36">
        <f t="shared" si="71"/>
        <v>878.57276907356663</v>
      </c>
    </row>
    <row r="1958" spans="2:7" hidden="1" x14ac:dyDescent="0.3">
      <c r="B1958" s="3">
        <v>1952</v>
      </c>
      <c r="C1958" s="64">
        <v>373779026</v>
      </c>
      <c r="D1958" s="48">
        <v>453863</v>
      </c>
      <c r="E1958" s="38">
        <f t="shared" si="70"/>
        <v>19.692077403679278</v>
      </c>
      <c r="F1958" s="36">
        <f>SUM(E$7:E1958)</f>
        <v>17591.147458875013</v>
      </c>
      <c r="G1958" s="36">
        <f t="shared" si="71"/>
        <v>879.55737294375069</v>
      </c>
    </row>
    <row r="1959" spans="2:7" hidden="1" x14ac:dyDescent="0.3">
      <c r="B1959" s="3">
        <v>1953</v>
      </c>
      <c r="C1959" s="64">
        <v>374233231</v>
      </c>
      <c r="D1959" s="48">
        <v>454205</v>
      </c>
      <c r="E1959" s="38">
        <f t="shared" si="70"/>
        <v>19.706916001388407</v>
      </c>
      <c r="F1959" s="36">
        <f>SUM(E$7:E1959)</f>
        <v>17610.854374876402</v>
      </c>
      <c r="G1959" s="36">
        <f t="shared" si="71"/>
        <v>880.54271874382016</v>
      </c>
    </row>
    <row r="1960" spans="2:7" hidden="1" x14ac:dyDescent="0.3">
      <c r="B1960" s="3">
        <v>1954</v>
      </c>
      <c r="C1960" s="64">
        <v>374687778</v>
      </c>
      <c r="D1960" s="48">
        <v>454547</v>
      </c>
      <c r="E1960" s="38">
        <f t="shared" si="70"/>
        <v>19.721754599097537</v>
      </c>
      <c r="F1960" s="36">
        <f>SUM(E$7:E1960)</f>
        <v>17630.576129475499</v>
      </c>
      <c r="G1960" s="36">
        <f t="shared" si="71"/>
        <v>881.52880647377503</v>
      </c>
    </row>
    <row r="1961" spans="2:7" hidden="1" x14ac:dyDescent="0.3">
      <c r="B1961" s="3">
        <v>1955</v>
      </c>
      <c r="C1961" s="64">
        <v>375142667</v>
      </c>
      <c r="D1961" s="48">
        <v>454889</v>
      </c>
      <c r="E1961" s="38">
        <f t="shared" si="70"/>
        <v>19.736593196806666</v>
      </c>
      <c r="F1961" s="36">
        <f>SUM(E$7:E1961)</f>
        <v>17650.312722672305</v>
      </c>
      <c r="G1961" s="36">
        <f t="shared" si="71"/>
        <v>882.51563613361532</v>
      </c>
    </row>
    <row r="1962" spans="2:7" hidden="1" x14ac:dyDescent="0.3">
      <c r="B1962" s="3">
        <v>1956</v>
      </c>
      <c r="C1962" s="64">
        <v>375597899</v>
      </c>
      <c r="D1962" s="48">
        <v>455232</v>
      </c>
      <c r="E1962" s="38">
        <f t="shared" si="70"/>
        <v>19.751475182228393</v>
      </c>
      <c r="F1962" s="36">
        <f>SUM(E$7:E1962)</f>
        <v>17670.064197854532</v>
      </c>
      <c r="G1962" s="36">
        <f t="shared" si="71"/>
        <v>883.50320989272655</v>
      </c>
    </row>
    <row r="1963" spans="2:7" hidden="1" x14ac:dyDescent="0.3">
      <c r="B1963" s="3">
        <v>1957</v>
      </c>
      <c r="C1963" s="64">
        <v>376053473</v>
      </c>
      <c r="D1963" s="48">
        <v>455574</v>
      </c>
      <c r="E1963" s="38">
        <f t="shared" si="70"/>
        <v>19.766313779937523</v>
      </c>
      <c r="F1963" s="36">
        <f>SUM(E$7:E1963)</f>
        <v>17689.830511634471</v>
      </c>
      <c r="G1963" s="36">
        <f t="shared" si="71"/>
        <v>884.49152558172364</v>
      </c>
    </row>
    <row r="1964" spans="2:7" hidden="1" x14ac:dyDescent="0.3">
      <c r="B1964" s="3">
        <v>1958</v>
      </c>
      <c r="C1964" s="64">
        <v>376509389</v>
      </c>
      <c r="D1964" s="48">
        <v>455916</v>
      </c>
      <c r="E1964" s="38">
        <f t="shared" si="70"/>
        <v>19.781152377646652</v>
      </c>
      <c r="F1964" s="36">
        <f>SUM(E$7:E1964)</f>
        <v>17709.611664012118</v>
      </c>
      <c r="G1964" s="36">
        <f t="shared" si="71"/>
        <v>885.48058320060591</v>
      </c>
    </row>
    <row r="1965" spans="2:7" hidden="1" x14ac:dyDescent="0.3">
      <c r="B1965" s="3">
        <v>1959</v>
      </c>
      <c r="C1965" s="64">
        <v>376965648</v>
      </c>
      <c r="D1965" s="48">
        <v>456259</v>
      </c>
      <c r="E1965" s="38">
        <f t="shared" si="70"/>
        <v>19.796034363068379</v>
      </c>
      <c r="F1965" s="36">
        <f>SUM(E$7:E1965)</f>
        <v>17729.407698375187</v>
      </c>
      <c r="G1965" s="36">
        <f t="shared" si="71"/>
        <v>886.47038491875935</v>
      </c>
    </row>
    <row r="1966" spans="2:7" hidden="1" x14ac:dyDescent="0.3">
      <c r="B1966" s="3">
        <v>1960</v>
      </c>
      <c r="C1966" s="64">
        <v>377422250</v>
      </c>
      <c r="D1966" s="48">
        <v>456602</v>
      </c>
      <c r="E1966" s="38">
        <f t="shared" si="70"/>
        <v>19.810916348490107</v>
      </c>
      <c r="F1966" s="36">
        <f>SUM(E$7:E1966)</f>
        <v>17749.218614723679</v>
      </c>
      <c r="G1966" s="36">
        <f t="shared" si="71"/>
        <v>887.46093073618397</v>
      </c>
    </row>
    <row r="1967" spans="2:7" hidden="1" x14ac:dyDescent="0.3">
      <c r="B1967" s="3">
        <v>1961</v>
      </c>
      <c r="C1967" s="64">
        <v>377879194</v>
      </c>
      <c r="D1967" s="48">
        <v>456944</v>
      </c>
      <c r="E1967" s="38">
        <f t="shared" si="70"/>
        <v>19.825754946199236</v>
      </c>
      <c r="F1967" s="36">
        <f>SUM(E$7:E1967)</f>
        <v>17769.044369669879</v>
      </c>
      <c r="G1967" s="36">
        <f t="shared" si="71"/>
        <v>888.45221848349399</v>
      </c>
    </row>
    <row r="1968" spans="2:7" hidden="1" x14ac:dyDescent="0.3">
      <c r="B1968" s="3">
        <v>1962</v>
      </c>
      <c r="C1968" s="64">
        <v>378336481</v>
      </c>
      <c r="D1968" s="48">
        <v>457287</v>
      </c>
      <c r="E1968" s="38">
        <f t="shared" si="70"/>
        <v>19.840636931620963</v>
      </c>
      <c r="F1968" s="36">
        <f>SUM(E$7:E1968)</f>
        <v>17788.8850066015</v>
      </c>
      <c r="G1968" s="36">
        <f t="shared" si="71"/>
        <v>889.44425033007508</v>
      </c>
    </row>
    <row r="1969" spans="2:7" hidden="1" x14ac:dyDescent="0.3">
      <c r="B1969" s="3">
        <v>1963</v>
      </c>
      <c r="C1969" s="64">
        <v>378794111</v>
      </c>
      <c r="D1969" s="48">
        <v>457630</v>
      </c>
      <c r="E1969" s="38">
        <f t="shared" si="70"/>
        <v>19.855518917042694</v>
      </c>
      <c r="F1969" s="36">
        <f>SUM(E$7:E1969)</f>
        <v>17808.740525518544</v>
      </c>
      <c r="G1969" s="36">
        <f t="shared" si="71"/>
        <v>890.43702627592722</v>
      </c>
    </row>
    <row r="1970" spans="2:7" hidden="1" x14ac:dyDescent="0.3">
      <c r="B1970" s="3">
        <v>1964</v>
      </c>
      <c r="C1970" s="64">
        <v>379252084</v>
      </c>
      <c r="D1970" s="48">
        <v>457973</v>
      </c>
      <c r="E1970" s="38">
        <f t="shared" si="70"/>
        <v>19.870400902464421</v>
      </c>
      <c r="F1970" s="36">
        <f>SUM(E$7:E1970)</f>
        <v>17828.61092642101</v>
      </c>
      <c r="G1970" s="36">
        <f t="shared" si="71"/>
        <v>891.43054632105054</v>
      </c>
    </row>
    <row r="1971" spans="2:7" hidden="1" x14ac:dyDescent="0.3">
      <c r="B1971" s="3">
        <v>1965</v>
      </c>
      <c r="C1971" s="64">
        <v>379710401</v>
      </c>
      <c r="D1971" s="48">
        <v>458317</v>
      </c>
      <c r="E1971" s="38">
        <f t="shared" si="70"/>
        <v>19.88532627559875</v>
      </c>
      <c r="F1971" s="36">
        <f>SUM(E$7:E1971)</f>
        <v>17848.496252696608</v>
      </c>
      <c r="G1971" s="36">
        <f t="shared" si="71"/>
        <v>892.42481263483046</v>
      </c>
    </row>
    <row r="1972" spans="2:7" hidden="1" x14ac:dyDescent="0.3">
      <c r="B1972" s="3">
        <v>1966</v>
      </c>
      <c r="C1972" s="64">
        <v>380169061</v>
      </c>
      <c r="D1972" s="48">
        <v>458660</v>
      </c>
      <c r="E1972" s="38">
        <f t="shared" si="70"/>
        <v>19.900208261020477</v>
      </c>
      <c r="F1972" s="36">
        <f>SUM(E$7:E1972)</f>
        <v>17868.396460957629</v>
      </c>
      <c r="G1972" s="36">
        <f t="shared" si="71"/>
        <v>893.41982304788144</v>
      </c>
    </row>
    <row r="1973" spans="2:7" hidden="1" x14ac:dyDescent="0.3">
      <c r="B1973" s="3">
        <v>1967</v>
      </c>
      <c r="C1973" s="64">
        <v>380628064</v>
      </c>
      <c r="D1973" s="48">
        <v>459003</v>
      </c>
      <c r="E1973" s="38">
        <f t="shared" ref="E1973:E2005" si="72">D1973/($K$42+$O$124)</f>
        <v>19.915090246442208</v>
      </c>
      <c r="F1973" s="36">
        <f>SUM(E$7:E1973)</f>
        <v>17888.311551204071</v>
      </c>
      <c r="G1973" s="36">
        <f t="shared" si="71"/>
        <v>894.41557756020359</v>
      </c>
    </row>
    <row r="1974" spans="2:7" hidden="1" x14ac:dyDescent="0.3">
      <c r="B1974" s="3">
        <v>1968</v>
      </c>
      <c r="C1974" s="64">
        <v>381087411</v>
      </c>
      <c r="D1974" s="48">
        <v>459347</v>
      </c>
      <c r="E1974" s="38">
        <f t="shared" si="72"/>
        <v>19.930015619576537</v>
      </c>
      <c r="F1974" s="36">
        <f>SUM(E$7:E1974)</f>
        <v>17908.241566823646</v>
      </c>
      <c r="G1974" s="36">
        <f t="shared" si="71"/>
        <v>895.41207834118222</v>
      </c>
    </row>
    <row r="1975" spans="2:7" hidden="1" x14ac:dyDescent="0.3">
      <c r="B1975" s="3">
        <v>1969</v>
      </c>
      <c r="C1975" s="64">
        <v>381547102</v>
      </c>
      <c r="D1975" s="48">
        <v>459691</v>
      </c>
      <c r="E1975" s="38">
        <f t="shared" si="72"/>
        <v>19.944940992710865</v>
      </c>
      <c r="F1975" s="36">
        <f>SUM(E$7:E1975)</f>
        <v>17928.186507816357</v>
      </c>
      <c r="G1975" s="36">
        <f t="shared" si="71"/>
        <v>896.40932539081791</v>
      </c>
    </row>
    <row r="1976" spans="2:7" hidden="1" x14ac:dyDescent="0.3">
      <c r="B1976" s="3">
        <v>1970</v>
      </c>
      <c r="C1976" s="64">
        <v>382007136</v>
      </c>
      <c r="D1976" s="48">
        <v>460034</v>
      </c>
      <c r="E1976" s="38">
        <f t="shared" si="72"/>
        <v>19.959822978132593</v>
      </c>
      <c r="F1976" s="36">
        <f>SUM(E$7:E1976)</f>
        <v>17948.14633079449</v>
      </c>
      <c r="G1976" s="36">
        <f t="shared" si="71"/>
        <v>897.40731653972443</v>
      </c>
    </row>
    <row r="1977" spans="2:7" hidden="1" x14ac:dyDescent="0.3">
      <c r="B1977" s="3">
        <v>1971</v>
      </c>
      <c r="C1977" s="64">
        <v>382467514</v>
      </c>
      <c r="D1977" s="48">
        <v>460378</v>
      </c>
      <c r="E1977" s="38">
        <f t="shared" si="72"/>
        <v>19.974748351266921</v>
      </c>
      <c r="F1977" s="36">
        <f>SUM(E$7:E1977)</f>
        <v>17968.121079145756</v>
      </c>
      <c r="G1977" s="36">
        <f t="shared" si="71"/>
        <v>898.4060539572879</v>
      </c>
    </row>
    <row r="1978" spans="2:7" hidden="1" x14ac:dyDescent="0.3">
      <c r="B1978" s="3">
        <v>1972</v>
      </c>
      <c r="C1978" s="64">
        <v>382928236</v>
      </c>
      <c r="D1978" s="48">
        <v>460722</v>
      </c>
      <c r="E1978" s="38">
        <f t="shared" si="72"/>
        <v>19.98967372440125</v>
      </c>
      <c r="F1978" s="36">
        <f>SUM(E$7:E1978)</f>
        <v>17988.110752870158</v>
      </c>
      <c r="G1978" s="36">
        <f t="shared" si="71"/>
        <v>899.40553764350796</v>
      </c>
    </row>
    <row r="1979" spans="2:7" hidden="1" x14ac:dyDescent="0.3">
      <c r="B1979" s="3">
        <v>1973</v>
      </c>
      <c r="C1979" s="64">
        <v>383389302</v>
      </c>
      <c r="D1979" s="48">
        <v>461066</v>
      </c>
      <c r="E1979" s="38">
        <f t="shared" si="72"/>
        <v>20.004599097535579</v>
      </c>
      <c r="F1979" s="36">
        <f>SUM(E$7:E1979)</f>
        <v>18008.115351967692</v>
      </c>
      <c r="G1979" s="36">
        <f t="shared" si="71"/>
        <v>900.40576759838461</v>
      </c>
    </row>
    <row r="1980" spans="2:7" hidden="1" x14ac:dyDescent="0.3">
      <c r="B1980" s="3">
        <v>1974</v>
      </c>
      <c r="C1980" s="64">
        <v>383850713</v>
      </c>
      <c r="D1980" s="48">
        <v>461411</v>
      </c>
      <c r="E1980" s="38">
        <f t="shared" si="72"/>
        <v>20.019567858382505</v>
      </c>
      <c r="F1980" s="36">
        <f>SUM(E$7:E1980)</f>
        <v>18028.134919826076</v>
      </c>
      <c r="G1980" s="36">
        <f t="shared" si="71"/>
        <v>901.40674599130375</v>
      </c>
    </row>
    <row r="1981" spans="2:7" hidden="1" x14ac:dyDescent="0.3">
      <c r="B1981" s="3">
        <v>1975</v>
      </c>
      <c r="C1981" s="64">
        <v>384312468</v>
      </c>
      <c r="D1981" s="48">
        <v>461755</v>
      </c>
      <c r="E1981" s="38">
        <f t="shared" si="72"/>
        <v>20.034493231516834</v>
      </c>
      <c r="F1981" s="36">
        <f>SUM(E$7:E1981)</f>
        <v>18048.169413057592</v>
      </c>
      <c r="G1981" s="36">
        <f t="shared" si="71"/>
        <v>902.40847065287971</v>
      </c>
    </row>
    <row r="1982" spans="2:7" hidden="1" x14ac:dyDescent="0.3">
      <c r="B1982" s="3">
        <v>1976</v>
      </c>
      <c r="C1982" s="64">
        <v>384774567</v>
      </c>
      <c r="D1982" s="48">
        <v>462099</v>
      </c>
      <c r="E1982" s="38">
        <f t="shared" si="72"/>
        <v>20.049418604651162</v>
      </c>
      <c r="F1982" s="36">
        <f>SUM(E$7:E1982)</f>
        <v>18068.218831662245</v>
      </c>
      <c r="G1982" s="36">
        <f t="shared" si="71"/>
        <v>903.41094158311216</v>
      </c>
    </row>
    <row r="1983" spans="2:7" hidden="1" x14ac:dyDescent="0.3">
      <c r="B1983" s="3">
        <v>1977</v>
      </c>
      <c r="C1983" s="64">
        <v>385237011</v>
      </c>
      <c r="D1983" s="48">
        <v>462444</v>
      </c>
      <c r="E1983" s="38">
        <f t="shared" si="72"/>
        <v>20.064387365498092</v>
      </c>
      <c r="F1983" s="36">
        <f>SUM(E$7:E1983)</f>
        <v>18088.283219027744</v>
      </c>
      <c r="G1983" s="36">
        <f t="shared" si="71"/>
        <v>904.4141609513872</v>
      </c>
    </row>
    <row r="1984" spans="2:7" hidden="1" x14ac:dyDescent="0.3">
      <c r="B1984" s="3">
        <v>1978</v>
      </c>
      <c r="C1984" s="64">
        <v>385699800</v>
      </c>
      <c r="D1984" s="48">
        <v>462789</v>
      </c>
      <c r="E1984" s="38">
        <f t="shared" si="72"/>
        <v>20.079356126345019</v>
      </c>
      <c r="F1984" s="36">
        <f>SUM(E$7:E1984)</f>
        <v>18108.362575154089</v>
      </c>
      <c r="G1984" s="36">
        <f t="shared" si="71"/>
        <v>905.41812875770449</v>
      </c>
    </row>
    <row r="1985" spans="2:7" hidden="1" x14ac:dyDescent="0.3">
      <c r="B1985" s="3">
        <v>1979</v>
      </c>
      <c r="C1985" s="64">
        <v>386162934</v>
      </c>
      <c r="D1985" s="48">
        <v>463134</v>
      </c>
      <c r="E1985" s="38">
        <f t="shared" si="72"/>
        <v>20.094324887191949</v>
      </c>
      <c r="F1985" s="36">
        <f>SUM(E$7:E1985)</f>
        <v>18128.456900041281</v>
      </c>
      <c r="G1985" s="36">
        <f t="shared" si="71"/>
        <v>906.42284500206404</v>
      </c>
    </row>
    <row r="1986" spans="2:7" hidden="1" x14ac:dyDescent="0.3">
      <c r="B1986" s="3">
        <v>1980</v>
      </c>
      <c r="C1986" s="64">
        <v>386626412</v>
      </c>
      <c r="D1986" s="48">
        <v>463478</v>
      </c>
      <c r="E1986" s="38">
        <f t="shared" si="72"/>
        <v>20.109250260326277</v>
      </c>
      <c r="F1986" s="36">
        <f>SUM(E$7:E1986)</f>
        <v>18148.566150301609</v>
      </c>
      <c r="G1986" s="36">
        <f t="shared" si="71"/>
        <v>907.42830751508052</v>
      </c>
    </row>
    <row r="1987" spans="2:7" hidden="1" x14ac:dyDescent="0.3">
      <c r="B1987" s="3">
        <v>1981</v>
      </c>
      <c r="C1987" s="64">
        <v>387090235</v>
      </c>
      <c r="D1987" s="48">
        <v>463823</v>
      </c>
      <c r="E1987" s="38">
        <f t="shared" si="72"/>
        <v>20.124219021173204</v>
      </c>
      <c r="F1987" s="36">
        <f>SUM(E$7:E1987)</f>
        <v>18168.690369322783</v>
      </c>
      <c r="G1987" s="36">
        <f t="shared" si="71"/>
        <v>908.43451846613914</v>
      </c>
    </row>
    <row r="1988" spans="2:7" hidden="1" x14ac:dyDescent="0.3">
      <c r="B1988" s="3">
        <v>1982</v>
      </c>
      <c r="C1988" s="64">
        <v>387554404</v>
      </c>
      <c r="D1988" s="48">
        <v>464169</v>
      </c>
      <c r="E1988" s="38">
        <f t="shared" si="72"/>
        <v>20.139231169732732</v>
      </c>
      <c r="F1988" s="36">
        <f>SUM(E$7:E1988)</f>
        <v>18188.829600492514</v>
      </c>
      <c r="G1988" s="36">
        <f t="shared" si="71"/>
        <v>909.44148002462566</v>
      </c>
    </row>
    <row r="1989" spans="2:7" hidden="1" x14ac:dyDescent="0.3">
      <c r="B1989" s="3">
        <v>1983</v>
      </c>
      <c r="C1989" s="64">
        <v>388018918</v>
      </c>
      <c r="D1989" s="48">
        <v>464514</v>
      </c>
      <c r="E1989" s="38">
        <f t="shared" si="72"/>
        <v>20.154199930579662</v>
      </c>
      <c r="F1989" s="36">
        <f>SUM(E$7:E1989)</f>
        <v>18208.983800423095</v>
      </c>
      <c r="G1989" s="36">
        <f t="shared" si="71"/>
        <v>910.44919002115478</v>
      </c>
    </row>
    <row r="1990" spans="2:7" hidden="1" x14ac:dyDescent="0.3">
      <c r="B1990" s="3">
        <v>1984</v>
      </c>
      <c r="C1990" s="64">
        <v>388483777</v>
      </c>
      <c r="D1990" s="48">
        <v>464859</v>
      </c>
      <c r="E1990" s="38">
        <f t="shared" si="72"/>
        <v>20.169168691426588</v>
      </c>
      <c r="F1990" s="36">
        <f>SUM(E$7:E1990)</f>
        <v>18229.152969114522</v>
      </c>
      <c r="G1990" s="36">
        <f t="shared" si="71"/>
        <v>911.45764845572614</v>
      </c>
    </row>
    <row r="1991" spans="2:7" hidden="1" x14ac:dyDescent="0.3">
      <c r="B1991" s="3">
        <v>1985</v>
      </c>
      <c r="C1991" s="64">
        <v>388948982</v>
      </c>
      <c r="D1991" s="48">
        <v>465205</v>
      </c>
      <c r="E1991" s="38">
        <f t="shared" si="72"/>
        <v>20.184180839986116</v>
      </c>
      <c r="F1991" s="36">
        <f>SUM(E$7:E1991)</f>
        <v>18249.33714995451</v>
      </c>
      <c r="G1991" s="36">
        <f t="shared" ref="G1991:G2006" si="73">F1991/B$3*5</f>
        <v>912.46685749772553</v>
      </c>
    </row>
    <row r="1992" spans="2:7" hidden="1" x14ac:dyDescent="0.3">
      <c r="B1992" s="3">
        <v>1986</v>
      </c>
      <c r="C1992" s="64">
        <v>389414532</v>
      </c>
      <c r="D1992" s="48">
        <v>465550</v>
      </c>
      <c r="E1992" s="38">
        <f t="shared" si="72"/>
        <v>20.199149600833046</v>
      </c>
      <c r="F1992" s="36">
        <f>SUM(E$7:E1992)</f>
        <v>18269.536299555344</v>
      </c>
      <c r="G1992" s="36">
        <f t="shared" si="73"/>
        <v>913.47681497776716</v>
      </c>
    </row>
    <row r="1993" spans="2:7" hidden="1" x14ac:dyDescent="0.3">
      <c r="B1993" s="3">
        <v>1987</v>
      </c>
      <c r="C1993" s="64">
        <v>389880428</v>
      </c>
      <c r="D1993" s="48">
        <v>465896</v>
      </c>
      <c r="E1993" s="38">
        <f t="shared" si="72"/>
        <v>20.214161749392574</v>
      </c>
      <c r="F1993" s="36">
        <f>SUM(E$7:E1993)</f>
        <v>18289.750461304735</v>
      </c>
      <c r="G1993" s="36">
        <f t="shared" si="73"/>
        <v>914.4875230652367</v>
      </c>
    </row>
    <row r="1994" spans="2:7" hidden="1" x14ac:dyDescent="0.3">
      <c r="B1994" s="3">
        <v>1988</v>
      </c>
      <c r="C1994" s="64">
        <v>390346670</v>
      </c>
      <c r="D1994" s="48">
        <v>466242</v>
      </c>
      <c r="E1994" s="38">
        <f t="shared" si="72"/>
        <v>20.229173897952101</v>
      </c>
      <c r="F1994" s="36">
        <f>SUM(E$7:E1994)</f>
        <v>18309.979635202686</v>
      </c>
      <c r="G1994" s="36">
        <f t="shared" si="73"/>
        <v>915.49898176013426</v>
      </c>
    </row>
    <row r="1995" spans="2:7" hidden="1" x14ac:dyDescent="0.3">
      <c r="B1995" s="3">
        <v>1989</v>
      </c>
      <c r="C1995" s="64">
        <v>390813258</v>
      </c>
      <c r="D1995" s="48">
        <v>466588</v>
      </c>
      <c r="E1995" s="38">
        <f t="shared" si="72"/>
        <v>20.244186046511629</v>
      </c>
      <c r="F1995" s="36">
        <f>SUM(E$7:E1995)</f>
        <v>18330.223821249197</v>
      </c>
      <c r="G1995" s="36">
        <f t="shared" si="73"/>
        <v>916.51119106245983</v>
      </c>
    </row>
    <row r="1996" spans="2:7" hidden="1" x14ac:dyDescent="0.3">
      <c r="B1996" s="3">
        <v>1990</v>
      </c>
      <c r="C1996" s="64">
        <v>391280192</v>
      </c>
      <c r="D1996" s="48">
        <v>466934</v>
      </c>
      <c r="E1996" s="38">
        <f t="shared" si="72"/>
        <v>20.259198195071157</v>
      </c>
      <c r="F1996" s="36">
        <f>SUM(E$7:E1996)</f>
        <v>18350.483019444269</v>
      </c>
      <c r="G1996" s="36">
        <f t="shared" si="73"/>
        <v>917.52415097221342</v>
      </c>
    </row>
    <row r="1997" spans="2:7" hidden="1" x14ac:dyDescent="0.3">
      <c r="B1997" s="3">
        <v>1991</v>
      </c>
      <c r="C1997" s="64">
        <v>391747472</v>
      </c>
      <c r="D1997" s="48">
        <v>467280</v>
      </c>
      <c r="E1997" s="38">
        <f t="shared" si="72"/>
        <v>20.274210343630685</v>
      </c>
      <c r="F1997" s="36">
        <f>SUM(E$7:E1997)</f>
        <v>18370.757229787901</v>
      </c>
      <c r="G1997" s="36">
        <f t="shared" si="73"/>
        <v>918.53786148939503</v>
      </c>
    </row>
    <row r="1998" spans="2:7" hidden="1" x14ac:dyDescent="0.3">
      <c r="B1998" s="3">
        <v>1992</v>
      </c>
      <c r="C1998" s="64">
        <v>392215098</v>
      </c>
      <c r="D1998" s="48">
        <v>467626</v>
      </c>
      <c r="E1998" s="38">
        <f t="shared" si="72"/>
        <v>20.289222492190213</v>
      </c>
      <c r="F1998" s="36">
        <f>SUM(E$7:E1998)</f>
        <v>18391.04645228009</v>
      </c>
      <c r="G1998" s="36">
        <f t="shared" si="73"/>
        <v>919.55232261400454</v>
      </c>
    </row>
    <row r="1999" spans="2:7" hidden="1" x14ac:dyDescent="0.3">
      <c r="B1999" s="3">
        <v>1993</v>
      </c>
      <c r="C1999" s="64">
        <v>392683070</v>
      </c>
      <c r="D1999" s="48">
        <v>467972</v>
      </c>
      <c r="E1999" s="38">
        <f t="shared" si="72"/>
        <v>20.30423464074974</v>
      </c>
      <c r="F1999" s="36">
        <f>SUM(E$7:E1999)</f>
        <v>18411.35068692084</v>
      </c>
      <c r="G1999" s="36">
        <f t="shared" si="73"/>
        <v>920.56753434604207</v>
      </c>
    </row>
    <row r="2000" spans="2:7" hidden="1" x14ac:dyDescent="0.3">
      <c r="B2000" s="3">
        <v>1994</v>
      </c>
      <c r="C2000" s="64">
        <v>393151389</v>
      </c>
      <c r="D2000" s="48">
        <v>468319</v>
      </c>
      <c r="E2000" s="38">
        <f t="shared" si="72"/>
        <v>20.319290177021866</v>
      </c>
      <c r="F2000" s="36">
        <f>SUM(E$7:E2000)</f>
        <v>18431.669977097863</v>
      </c>
      <c r="G2000" s="36">
        <f t="shared" si="73"/>
        <v>921.58349885489315</v>
      </c>
    </row>
    <row r="2001" spans="2:7" hidden="1" x14ac:dyDescent="0.3">
      <c r="B2001" s="3">
        <v>1995</v>
      </c>
      <c r="C2001" s="64">
        <v>393620054</v>
      </c>
      <c r="D2001" s="48">
        <v>468665</v>
      </c>
      <c r="E2001" s="38">
        <f t="shared" si="72"/>
        <v>20.334302325581394</v>
      </c>
      <c r="F2001" s="36">
        <f>SUM(E$7:E2001)</f>
        <v>18452.004279423443</v>
      </c>
      <c r="G2001" s="36">
        <f t="shared" si="73"/>
        <v>922.60021397117214</v>
      </c>
    </row>
    <row r="2002" spans="2:7" hidden="1" x14ac:dyDescent="0.3">
      <c r="B2002" s="3">
        <v>1996</v>
      </c>
      <c r="C2002" s="64">
        <v>394089066</v>
      </c>
      <c r="D2002" s="48">
        <v>469012</v>
      </c>
      <c r="E2002" s="38">
        <f t="shared" si="72"/>
        <v>20.349357861853523</v>
      </c>
      <c r="F2002" s="36">
        <f>SUM(E$7:E2002)</f>
        <v>18472.353637285298</v>
      </c>
      <c r="G2002" s="36">
        <f t="shared" si="73"/>
        <v>923.61768186426491</v>
      </c>
    </row>
    <row r="2003" spans="2:7" hidden="1" x14ac:dyDescent="0.3">
      <c r="B2003" s="3">
        <v>1997</v>
      </c>
      <c r="C2003" s="64">
        <v>394558425</v>
      </c>
      <c r="D2003" s="48">
        <v>469359</v>
      </c>
      <c r="E2003" s="38">
        <f t="shared" si="72"/>
        <v>20.364413398125652</v>
      </c>
      <c r="F2003" s="36">
        <f>SUM(E$7:E2003)</f>
        <v>18492.718050683423</v>
      </c>
      <c r="G2003" s="36">
        <f t="shared" si="73"/>
        <v>924.63590253417112</v>
      </c>
    </row>
    <row r="2004" spans="2:7" hidden="1" x14ac:dyDescent="0.3">
      <c r="B2004" s="3">
        <v>1998</v>
      </c>
      <c r="C2004" s="64">
        <v>395028131</v>
      </c>
      <c r="D2004" s="48">
        <v>469706</v>
      </c>
      <c r="E2004" s="38">
        <f t="shared" si="72"/>
        <v>20.379468934397778</v>
      </c>
      <c r="F2004" s="36">
        <f>SUM(E$7:E2004)</f>
        <v>18513.097519617822</v>
      </c>
      <c r="G2004" s="36">
        <f t="shared" si="73"/>
        <v>925.65487598089112</v>
      </c>
    </row>
    <row r="2005" spans="2:7" hidden="1" x14ac:dyDescent="0.3">
      <c r="B2005" s="3">
        <v>1999</v>
      </c>
      <c r="C2005" s="64">
        <v>395498184</v>
      </c>
      <c r="D2005" s="48">
        <v>470053</v>
      </c>
      <c r="E2005" s="38">
        <f t="shared" si="72"/>
        <v>20.394524470669907</v>
      </c>
      <c r="F2005" s="36">
        <f>SUM(E$7:E2005)</f>
        <v>18533.492044088493</v>
      </c>
      <c r="G2005" s="36">
        <f t="shared" si="73"/>
        <v>926.67460220442467</v>
      </c>
    </row>
    <row r="2006" spans="2:7" x14ac:dyDescent="0.3">
      <c r="B2006" s="54">
        <v>2000</v>
      </c>
      <c r="C2006" s="65">
        <v>395968584</v>
      </c>
      <c r="D2006" s="55">
        <v>470400</v>
      </c>
      <c r="E2006" s="77">
        <f>D2006/($K$43+$O$127)</f>
        <v>65.396913666064222</v>
      </c>
      <c r="F2006" s="53">
        <f>SUM(E$7:E2006)</f>
        <v>18598.888957754556</v>
      </c>
      <c r="G2006" s="53">
        <f t="shared" si="73"/>
        <v>929.94444788772785</v>
      </c>
    </row>
  </sheetData>
  <mergeCells count="2">
    <mergeCell ref="I5:K5"/>
    <mergeCell ref="M5:O5"/>
  </mergeCells>
  <phoneticPr fontId="2" type="noConversion"/>
  <dataValidations count="1">
    <dataValidation type="list" allowBlank="1" showInputMessage="1" showErrorMessage="1" sqref="B3">
      <formula1>"100,200,300,400,463"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85" sqref="F6:H85"/>
    </sheetView>
  </sheetViews>
  <sheetFormatPr defaultColWidth="9" defaultRowHeight="16.5" customHeight="1" x14ac:dyDescent="0.3"/>
  <cols>
    <col min="1" max="1" width="8.625" style="19" bestFit="1" customWidth="1"/>
    <col min="2" max="2" width="25.625" style="22" bestFit="1" customWidth="1"/>
    <col min="3" max="3" width="15.5" style="22" bestFit="1" customWidth="1"/>
    <col min="4" max="4" width="10.25" style="22" bestFit="1" customWidth="1"/>
    <col min="5" max="5" width="16.625" style="22" bestFit="1" customWidth="1"/>
    <col min="6" max="6" width="9.375" style="22" bestFit="1" customWidth="1"/>
    <col min="7" max="7" width="11" style="22" bestFit="1" customWidth="1"/>
    <col min="8" max="8" width="10.625" style="22" bestFit="1" customWidth="1"/>
    <col min="9" max="9" width="9" style="81"/>
    <col min="10" max="10" width="12.75" style="81" bestFit="1" customWidth="1"/>
    <col min="11" max="16384" width="9" style="19"/>
  </cols>
  <sheetData>
    <row r="1" spans="1:10" s="10" customFormat="1" ht="16.5" customHeight="1" x14ac:dyDescent="0.3">
      <c r="A1" s="6" t="s">
        <v>6</v>
      </c>
      <c r="B1" s="7" t="s">
        <v>6</v>
      </c>
      <c r="C1" s="8"/>
      <c r="D1" s="9"/>
      <c r="E1" s="9"/>
      <c r="F1" s="9"/>
      <c r="G1" s="9"/>
      <c r="H1" s="9"/>
      <c r="I1" s="81"/>
      <c r="J1" s="81"/>
    </row>
    <row r="2" spans="1:10" s="10" customFormat="1" ht="50.1" customHeight="1" x14ac:dyDescent="0.3">
      <c r="A2" s="11" t="s">
        <v>7</v>
      </c>
      <c r="B2" s="11" t="s">
        <v>7</v>
      </c>
      <c r="C2" s="12" t="s">
        <v>8</v>
      </c>
      <c r="D2" s="11" t="s">
        <v>7</v>
      </c>
      <c r="E2" s="11" t="s">
        <v>7</v>
      </c>
      <c r="F2" s="13" t="s">
        <v>10</v>
      </c>
      <c r="G2" s="13" t="s">
        <v>11</v>
      </c>
      <c r="H2" s="13" t="s">
        <v>12</v>
      </c>
      <c r="I2" s="81"/>
      <c r="J2" s="81"/>
    </row>
    <row r="3" spans="1:10" s="10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81"/>
      <c r="J3" s="81"/>
    </row>
    <row r="4" spans="1:10" s="10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  <c r="I4" s="81"/>
      <c r="J4" s="81"/>
    </row>
    <row r="5" spans="1:10" s="10" customFormat="1" ht="16.5" customHeight="1" x14ac:dyDescent="0.3">
      <c r="A5" s="4" t="s">
        <v>18</v>
      </c>
      <c r="B5" s="4" t="s">
        <v>19</v>
      </c>
      <c r="C5" s="4" t="s">
        <v>20</v>
      </c>
      <c r="D5" s="4" t="s">
        <v>3</v>
      </c>
      <c r="E5" s="4" t="s">
        <v>22</v>
      </c>
      <c r="F5" s="4" t="s">
        <v>4</v>
      </c>
      <c r="G5" s="4" t="s">
        <v>23</v>
      </c>
      <c r="H5" s="4" t="s">
        <v>24</v>
      </c>
      <c r="I5" s="81"/>
      <c r="J5" s="81"/>
    </row>
    <row r="6" spans="1:10" ht="16.5" customHeight="1" x14ac:dyDescent="0.3">
      <c r="A6" s="17" t="b">
        <v>1</v>
      </c>
      <c r="B6" s="18" t="s">
        <v>25</v>
      </c>
      <c r="C6" s="17">
        <v>120301001</v>
      </c>
      <c r="D6" s="17">
        <v>1</v>
      </c>
      <c r="E6" s="17">
        <v>1</v>
      </c>
      <c r="F6" s="17">
        <v>255</v>
      </c>
      <c r="G6" s="17">
        <v>0</v>
      </c>
      <c r="H6" s="17">
        <v>198</v>
      </c>
    </row>
    <row r="7" spans="1:10" ht="16.5" customHeight="1" x14ac:dyDescent="0.3">
      <c r="A7" s="17" t="b">
        <v>1</v>
      </c>
      <c r="B7" s="18" t="s">
        <v>26</v>
      </c>
      <c r="C7" s="17">
        <v>120301002</v>
      </c>
      <c r="D7" s="17">
        <v>1</v>
      </c>
      <c r="E7" s="17">
        <v>2</v>
      </c>
      <c r="F7" s="17">
        <f>ROUND(F6+F6*1.5%,0)</f>
        <v>259</v>
      </c>
      <c r="G7" s="17">
        <v>0</v>
      </c>
      <c r="H7" s="17">
        <f t="shared" ref="H7:H70" si="0">ROUND(H6+H6*3%,0)</f>
        <v>204</v>
      </c>
    </row>
    <row r="8" spans="1:10" ht="16.5" customHeight="1" x14ac:dyDescent="0.3">
      <c r="A8" s="17" t="b">
        <v>1</v>
      </c>
      <c r="B8" s="18" t="s">
        <v>27</v>
      </c>
      <c r="C8" s="17">
        <v>120301003</v>
      </c>
      <c r="D8" s="17">
        <v>1</v>
      </c>
      <c r="E8" s="17">
        <v>3</v>
      </c>
      <c r="F8" s="17">
        <f t="shared" ref="F8:F71" si="1">ROUND(F7+F7*1.5%,0)</f>
        <v>263</v>
      </c>
      <c r="G8" s="17">
        <v>0</v>
      </c>
      <c r="H8" s="17">
        <f t="shared" si="0"/>
        <v>210</v>
      </c>
    </row>
    <row r="9" spans="1:10" ht="16.5" customHeight="1" x14ac:dyDescent="0.3">
      <c r="A9" s="17" t="b">
        <v>1</v>
      </c>
      <c r="B9" s="18" t="s">
        <v>28</v>
      </c>
      <c r="C9" s="17">
        <v>120301004</v>
      </c>
      <c r="D9" s="17">
        <v>1</v>
      </c>
      <c r="E9" s="17">
        <v>4</v>
      </c>
      <c r="F9" s="17">
        <f t="shared" si="1"/>
        <v>267</v>
      </c>
      <c r="G9" s="17">
        <v>0</v>
      </c>
      <c r="H9" s="17">
        <f t="shared" si="0"/>
        <v>216</v>
      </c>
    </row>
    <row r="10" spans="1:10" ht="16.5" customHeight="1" x14ac:dyDescent="0.3">
      <c r="A10" s="17" t="b">
        <v>1</v>
      </c>
      <c r="B10" s="18" t="s">
        <v>29</v>
      </c>
      <c r="C10" s="17">
        <v>120301005</v>
      </c>
      <c r="D10" s="17">
        <v>1</v>
      </c>
      <c r="E10" s="17">
        <v>5</v>
      </c>
      <c r="F10" s="17">
        <f t="shared" si="1"/>
        <v>271</v>
      </c>
      <c r="G10" s="17">
        <v>0</v>
      </c>
      <c r="H10" s="17">
        <f t="shared" si="0"/>
        <v>222</v>
      </c>
    </row>
    <row r="11" spans="1:10" ht="16.5" customHeight="1" x14ac:dyDescent="0.3">
      <c r="A11" s="17" t="b">
        <v>1</v>
      </c>
      <c r="B11" s="18" t="s">
        <v>30</v>
      </c>
      <c r="C11" s="17">
        <v>120301006</v>
      </c>
      <c r="D11" s="17">
        <v>1</v>
      </c>
      <c r="E11" s="17">
        <v>6</v>
      </c>
      <c r="F11" s="17">
        <f t="shared" si="1"/>
        <v>275</v>
      </c>
      <c r="G11" s="17">
        <v>0</v>
      </c>
      <c r="H11" s="17">
        <f t="shared" si="0"/>
        <v>229</v>
      </c>
    </row>
    <row r="12" spans="1:10" ht="16.5" customHeight="1" x14ac:dyDescent="0.3">
      <c r="A12" s="17" t="b">
        <v>1</v>
      </c>
      <c r="B12" s="18" t="s">
        <v>31</v>
      </c>
      <c r="C12" s="17">
        <v>120301007</v>
      </c>
      <c r="D12" s="17">
        <v>1</v>
      </c>
      <c r="E12" s="17">
        <v>7</v>
      </c>
      <c r="F12" s="17">
        <f t="shared" si="1"/>
        <v>279</v>
      </c>
      <c r="G12" s="17">
        <v>0</v>
      </c>
      <c r="H12" s="17">
        <f t="shared" si="0"/>
        <v>236</v>
      </c>
    </row>
    <row r="13" spans="1:10" ht="16.5" customHeight="1" x14ac:dyDescent="0.3">
      <c r="A13" s="17" t="b">
        <v>1</v>
      </c>
      <c r="B13" s="18" t="s">
        <v>32</v>
      </c>
      <c r="C13" s="17">
        <v>120301008</v>
      </c>
      <c r="D13" s="17">
        <v>1</v>
      </c>
      <c r="E13" s="17">
        <v>8</v>
      </c>
      <c r="F13" s="17">
        <f t="shared" si="1"/>
        <v>283</v>
      </c>
      <c r="G13" s="17">
        <v>0</v>
      </c>
      <c r="H13" s="17">
        <f t="shared" si="0"/>
        <v>243</v>
      </c>
    </row>
    <row r="14" spans="1:10" ht="16.5" customHeight="1" x14ac:dyDescent="0.3">
      <c r="A14" s="17" t="b">
        <v>1</v>
      </c>
      <c r="B14" s="18" t="s">
        <v>33</v>
      </c>
      <c r="C14" s="17">
        <v>120301009</v>
      </c>
      <c r="D14" s="17">
        <v>1</v>
      </c>
      <c r="E14" s="17">
        <v>9</v>
      </c>
      <c r="F14" s="17">
        <f t="shared" si="1"/>
        <v>287</v>
      </c>
      <c r="G14" s="17">
        <v>0</v>
      </c>
      <c r="H14" s="17">
        <f t="shared" si="0"/>
        <v>250</v>
      </c>
    </row>
    <row r="15" spans="1:10" ht="16.5" customHeight="1" x14ac:dyDescent="0.3">
      <c r="A15" s="17" t="b">
        <v>1</v>
      </c>
      <c r="B15" s="18" t="s">
        <v>34</v>
      </c>
      <c r="C15" s="17">
        <v>120301010</v>
      </c>
      <c r="D15" s="17">
        <v>1</v>
      </c>
      <c r="E15" s="17">
        <v>10</v>
      </c>
      <c r="F15" s="17">
        <f t="shared" si="1"/>
        <v>291</v>
      </c>
      <c r="G15" s="17">
        <v>0</v>
      </c>
      <c r="H15" s="17">
        <f t="shared" si="0"/>
        <v>258</v>
      </c>
      <c r="I15" s="81">
        <f>AVERAGE(H6:H15)</f>
        <v>226.6</v>
      </c>
    </row>
    <row r="16" spans="1:10" ht="16.5" customHeight="1" x14ac:dyDescent="0.3">
      <c r="A16" s="20" t="b">
        <v>1</v>
      </c>
      <c r="B16" s="21" t="s">
        <v>35</v>
      </c>
      <c r="C16" s="20">
        <v>120302001</v>
      </c>
      <c r="D16" s="20">
        <v>2</v>
      </c>
      <c r="E16" s="20">
        <v>1</v>
      </c>
      <c r="F16" s="20">
        <f t="shared" si="1"/>
        <v>295</v>
      </c>
      <c r="G16" s="20">
        <v>0</v>
      </c>
      <c r="H16" s="20">
        <f t="shared" si="0"/>
        <v>266</v>
      </c>
    </row>
    <row r="17" spans="1:9" ht="16.5" customHeight="1" x14ac:dyDescent="0.3">
      <c r="A17" s="20" t="b">
        <v>1</v>
      </c>
      <c r="B17" s="21" t="s">
        <v>36</v>
      </c>
      <c r="C17" s="20">
        <v>120302002</v>
      </c>
      <c r="D17" s="20">
        <v>2</v>
      </c>
      <c r="E17" s="20">
        <v>2</v>
      </c>
      <c r="F17" s="20">
        <f t="shared" si="1"/>
        <v>299</v>
      </c>
      <c r="G17" s="20">
        <v>0</v>
      </c>
      <c r="H17" s="20">
        <f t="shared" si="0"/>
        <v>274</v>
      </c>
    </row>
    <row r="18" spans="1:9" ht="16.5" customHeight="1" x14ac:dyDescent="0.3">
      <c r="A18" s="20" t="b">
        <v>1</v>
      </c>
      <c r="B18" s="21" t="s">
        <v>37</v>
      </c>
      <c r="C18" s="20">
        <v>120302003</v>
      </c>
      <c r="D18" s="20">
        <v>2</v>
      </c>
      <c r="E18" s="20">
        <v>3</v>
      </c>
      <c r="F18" s="20">
        <f t="shared" si="1"/>
        <v>303</v>
      </c>
      <c r="G18" s="20">
        <v>0</v>
      </c>
      <c r="H18" s="20">
        <f t="shared" si="0"/>
        <v>282</v>
      </c>
    </row>
    <row r="19" spans="1:9" ht="16.5" customHeight="1" x14ac:dyDescent="0.3">
      <c r="A19" s="20" t="b">
        <v>1</v>
      </c>
      <c r="B19" s="21" t="s">
        <v>38</v>
      </c>
      <c r="C19" s="20">
        <v>120302004</v>
      </c>
      <c r="D19" s="20">
        <v>2</v>
      </c>
      <c r="E19" s="20">
        <v>4</v>
      </c>
      <c r="F19" s="20">
        <f t="shared" si="1"/>
        <v>308</v>
      </c>
      <c r="G19" s="20">
        <v>0</v>
      </c>
      <c r="H19" s="20">
        <f t="shared" si="0"/>
        <v>290</v>
      </c>
    </row>
    <row r="20" spans="1:9" ht="16.5" customHeight="1" x14ac:dyDescent="0.3">
      <c r="A20" s="20" t="b">
        <v>1</v>
      </c>
      <c r="B20" s="21" t="s">
        <v>39</v>
      </c>
      <c r="C20" s="20">
        <v>120302005</v>
      </c>
      <c r="D20" s="20">
        <v>2</v>
      </c>
      <c r="E20" s="20">
        <v>5</v>
      </c>
      <c r="F20" s="20">
        <f t="shared" si="1"/>
        <v>313</v>
      </c>
      <c r="G20" s="20">
        <v>0</v>
      </c>
      <c r="H20" s="20">
        <f t="shared" si="0"/>
        <v>299</v>
      </c>
    </row>
    <row r="21" spans="1:9" ht="16.5" customHeight="1" x14ac:dyDescent="0.3">
      <c r="A21" s="20" t="b">
        <v>1</v>
      </c>
      <c r="B21" s="21" t="s">
        <v>40</v>
      </c>
      <c r="C21" s="20">
        <v>120302006</v>
      </c>
      <c r="D21" s="20">
        <v>2</v>
      </c>
      <c r="E21" s="20">
        <v>6</v>
      </c>
      <c r="F21" s="20">
        <f t="shared" si="1"/>
        <v>318</v>
      </c>
      <c r="G21" s="20">
        <v>0</v>
      </c>
      <c r="H21" s="20">
        <f t="shared" si="0"/>
        <v>308</v>
      </c>
    </row>
    <row r="22" spans="1:9" ht="16.5" customHeight="1" x14ac:dyDescent="0.3">
      <c r="A22" s="20" t="b">
        <v>1</v>
      </c>
      <c r="B22" s="21" t="s">
        <v>41</v>
      </c>
      <c r="C22" s="20">
        <v>120302007</v>
      </c>
      <c r="D22" s="20">
        <v>2</v>
      </c>
      <c r="E22" s="20">
        <v>7</v>
      </c>
      <c r="F22" s="20">
        <f t="shared" si="1"/>
        <v>323</v>
      </c>
      <c r="G22" s="20">
        <v>0</v>
      </c>
      <c r="H22" s="20">
        <f t="shared" si="0"/>
        <v>317</v>
      </c>
    </row>
    <row r="23" spans="1:9" ht="16.5" customHeight="1" x14ac:dyDescent="0.3">
      <c r="A23" s="20" t="b">
        <v>1</v>
      </c>
      <c r="B23" s="21" t="s">
        <v>42</v>
      </c>
      <c r="C23" s="20">
        <v>120302008</v>
      </c>
      <c r="D23" s="20">
        <v>2</v>
      </c>
      <c r="E23" s="20">
        <v>8</v>
      </c>
      <c r="F23" s="20">
        <f t="shared" si="1"/>
        <v>328</v>
      </c>
      <c r="G23" s="20">
        <v>0</v>
      </c>
      <c r="H23" s="20">
        <f t="shared" si="0"/>
        <v>327</v>
      </c>
    </row>
    <row r="24" spans="1:9" ht="16.5" customHeight="1" x14ac:dyDescent="0.3">
      <c r="A24" s="20" t="b">
        <v>1</v>
      </c>
      <c r="B24" s="21" t="s">
        <v>43</v>
      </c>
      <c r="C24" s="20">
        <v>120302009</v>
      </c>
      <c r="D24" s="20">
        <v>2</v>
      </c>
      <c r="E24" s="20">
        <v>9</v>
      </c>
      <c r="F24" s="20">
        <f t="shared" si="1"/>
        <v>333</v>
      </c>
      <c r="G24" s="20">
        <v>0</v>
      </c>
      <c r="H24" s="20">
        <f t="shared" si="0"/>
        <v>337</v>
      </c>
    </row>
    <row r="25" spans="1:9" ht="16.5" customHeight="1" x14ac:dyDescent="0.3">
      <c r="A25" s="20" t="b">
        <v>1</v>
      </c>
      <c r="B25" s="21" t="s">
        <v>44</v>
      </c>
      <c r="C25" s="20">
        <v>120302010</v>
      </c>
      <c r="D25" s="20">
        <v>2</v>
      </c>
      <c r="E25" s="20">
        <v>10</v>
      </c>
      <c r="F25" s="20">
        <f t="shared" si="1"/>
        <v>338</v>
      </c>
      <c r="G25" s="20">
        <v>0</v>
      </c>
      <c r="H25" s="20">
        <f t="shared" si="0"/>
        <v>347</v>
      </c>
      <c r="I25" s="81">
        <f>AVERAGE(H16:H25)</f>
        <v>304.7</v>
      </c>
    </row>
    <row r="26" spans="1:9" ht="16.5" customHeight="1" x14ac:dyDescent="0.3">
      <c r="A26" s="17" t="b">
        <v>1</v>
      </c>
      <c r="B26" s="18" t="s">
        <v>45</v>
      </c>
      <c r="C26" s="17">
        <v>120303001</v>
      </c>
      <c r="D26" s="17">
        <v>3</v>
      </c>
      <c r="E26" s="17">
        <v>1</v>
      </c>
      <c r="F26" s="17">
        <f t="shared" si="1"/>
        <v>343</v>
      </c>
      <c r="G26" s="17">
        <v>0</v>
      </c>
      <c r="H26" s="17">
        <f t="shared" si="0"/>
        <v>357</v>
      </c>
    </row>
    <row r="27" spans="1:9" ht="16.5" customHeight="1" x14ac:dyDescent="0.3">
      <c r="A27" s="17" t="b">
        <v>1</v>
      </c>
      <c r="B27" s="18" t="s">
        <v>46</v>
      </c>
      <c r="C27" s="17">
        <v>120303002</v>
      </c>
      <c r="D27" s="17">
        <v>3</v>
      </c>
      <c r="E27" s="17">
        <v>2</v>
      </c>
      <c r="F27" s="17">
        <f t="shared" si="1"/>
        <v>348</v>
      </c>
      <c r="G27" s="17">
        <v>0</v>
      </c>
      <c r="H27" s="17">
        <f t="shared" si="0"/>
        <v>368</v>
      </c>
    </row>
    <row r="28" spans="1:9" ht="16.5" customHeight="1" x14ac:dyDescent="0.3">
      <c r="A28" s="17" t="b">
        <v>1</v>
      </c>
      <c r="B28" s="18" t="s">
        <v>47</v>
      </c>
      <c r="C28" s="17">
        <v>120303003</v>
      </c>
      <c r="D28" s="17">
        <v>3</v>
      </c>
      <c r="E28" s="17">
        <v>3</v>
      </c>
      <c r="F28" s="17">
        <f t="shared" si="1"/>
        <v>353</v>
      </c>
      <c r="G28" s="17">
        <v>0</v>
      </c>
      <c r="H28" s="17">
        <f t="shared" si="0"/>
        <v>379</v>
      </c>
    </row>
    <row r="29" spans="1:9" ht="16.5" customHeight="1" x14ac:dyDescent="0.3">
      <c r="A29" s="17" t="b">
        <v>1</v>
      </c>
      <c r="B29" s="18" t="s">
        <v>48</v>
      </c>
      <c r="C29" s="17">
        <v>120303004</v>
      </c>
      <c r="D29" s="17">
        <v>3</v>
      </c>
      <c r="E29" s="17">
        <v>4</v>
      </c>
      <c r="F29" s="17">
        <f t="shared" si="1"/>
        <v>358</v>
      </c>
      <c r="G29" s="17">
        <v>0</v>
      </c>
      <c r="H29" s="17">
        <f t="shared" si="0"/>
        <v>390</v>
      </c>
    </row>
    <row r="30" spans="1:9" ht="16.5" customHeight="1" x14ac:dyDescent="0.3">
      <c r="A30" s="17" t="b">
        <v>1</v>
      </c>
      <c r="B30" s="18" t="s">
        <v>49</v>
      </c>
      <c r="C30" s="17">
        <v>120303005</v>
      </c>
      <c r="D30" s="17">
        <v>3</v>
      </c>
      <c r="E30" s="17">
        <v>5</v>
      </c>
      <c r="F30" s="17">
        <f t="shared" si="1"/>
        <v>363</v>
      </c>
      <c r="G30" s="17">
        <v>0</v>
      </c>
      <c r="H30" s="17">
        <f t="shared" si="0"/>
        <v>402</v>
      </c>
    </row>
    <row r="31" spans="1:9" ht="16.5" customHeight="1" x14ac:dyDescent="0.3">
      <c r="A31" s="17" t="b">
        <v>1</v>
      </c>
      <c r="B31" s="18" t="s">
        <v>50</v>
      </c>
      <c r="C31" s="17">
        <v>120303006</v>
      </c>
      <c r="D31" s="17">
        <v>3</v>
      </c>
      <c r="E31" s="17">
        <v>6</v>
      </c>
      <c r="F31" s="17">
        <f t="shared" si="1"/>
        <v>368</v>
      </c>
      <c r="G31" s="17">
        <v>0</v>
      </c>
      <c r="H31" s="17">
        <f t="shared" si="0"/>
        <v>414</v>
      </c>
    </row>
    <row r="32" spans="1:9" ht="16.5" customHeight="1" x14ac:dyDescent="0.3">
      <c r="A32" s="17" t="b">
        <v>1</v>
      </c>
      <c r="B32" s="18" t="s">
        <v>51</v>
      </c>
      <c r="C32" s="17">
        <v>120303007</v>
      </c>
      <c r="D32" s="17">
        <v>3</v>
      </c>
      <c r="E32" s="17">
        <v>7</v>
      </c>
      <c r="F32" s="17">
        <f t="shared" si="1"/>
        <v>374</v>
      </c>
      <c r="G32" s="17">
        <v>0</v>
      </c>
      <c r="H32" s="17">
        <f t="shared" si="0"/>
        <v>426</v>
      </c>
    </row>
    <row r="33" spans="1:10" ht="16.5" customHeight="1" x14ac:dyDescent="0.3">
      <c r="A33" s="17" t="b">
        <v>1</v>
      </c>
      <c r="B33" s="18" t="s">
        <v>52</v>
      </c>
      <c r="C33" s="17">
        <v>120303008</v>
      </c>
      <c r="D33" s="17">
        <v>3</v>
      </c>
      <c r="E33" s="17">
        <v>8</v>
      </c>
      <c r="F33" s="17">
        <f t="shared" si="1"/>
        <v>380</v>
      </c>
      <c r="G33" s="17">
        <v>0</v>
      </c>
      <c r="H33" s="17">
        <f t="shared" si="0"/>
        <v>439</v>
      </c>
    </row>
    <row r="34" spans="1:10" ht="16.5" customHeight="1" x14ac:dyDescent="0.3">
      <c r="A34" s="17" t="b">
        <v>1</v>
      </c>
      <c r="B34" s="18" t="s">
        <v>53</v>
      </c>
      <c r="C34" s="17">
        <v>120303009</v>
      </c>
      <c r="D34" s="17">
        <v>3</v>
      </c>
      <c r="E34" s="17">
        <v>9</v>
      </c>
      <c r="F34" s="17">
        <f t="shared" si="1"/>
        <v>386</v>
      </c>
      <c r="G34" s="17">
        <v>0</v>
      </c>
      <c r="H34" s="17">
        <f t="shared" si="0"/>
        <v>452</v>
      </c>
    </row>
    <row r="35" spans="1:10" ht="16.5" customHeight="1" x14ac:dyDescent="0.3">
      <c r="A35" s="17" t="b">
        <v>1</v>
      </c>
      <c r="B35" s="18" t="s">
        <v>54</v>
      </c>
      <c r="C35" s="17">
        <v>120303010</v>
      </c>
      <c r="D35" s="17">
        <v>3</v>
      </c>
      <c r="E35" s="17">
        <v>10</v>
      </c>
      <c r="F35" s="17">
        <f t="shared" si="1"/>
        <v>392</v>
      </c>
      <c r="G35" s="17">
        <v>0</v>
      </c>
      <c r="H35" s="17">
        <f t="shared" si="0"/>
        <v>466</v>
      </c>
      <c r="I35" s="81">
        <f>AVERAGE(H26:H35)</f>
        <v>409.3</v>
      </c>
      <c r="J35" s="81">
        <f>AVERAGE(I15:I35)</f>
        <v>313.5333333333333</v>
      </c>
    </row>
    <row r="36" spans="1:10" ht="16.5" customHeight="1" x14ac:dyDescent="0.3">
      <c r="A36" s="20" t="b">
        <v>1</v>
      </c>
      <c r="B36" s="21" t="s">
        <v>55</v>
      </c>
      <c r="C36" s="20">
        <v>120304001</v>
      </c>
      <c r="D36" s="20">
        <v>4</v>
      </c>
      <c r="E36" s="20">
        <v>1</v>
      </c>
      <c r="F36" s="20">
        <f t="shared" si="1"/>
        <v>398</v>
      </c>
      <c r="G36" s="20">
        <v>0</v>
      </c>
      <c r="H36" s="20">
        <f t="shared" si="0"/>
        <v>480</v>
      </c>
    </row>
    <row r="37" spans="1:10" ht="16.5" customHeight="1" x14ac:dyDescent="0.3">
      <c r="A37" s="20" t="b">
        <v>1</v>
      </c>
      <c r="B37" s="21" t="s">
        <v>56</v>
      </c>
      <c r="C37" s="20">
        <v>120304002</v>
      </c>
      <c r="D37" s="20">
        <v>4</v>
      </c>
      <c r="E37" s="20">
        <v>2</v>
      </c>
      <c r="F37" s="20">
        <f t="shared" si="1"/>
        <v>404</v>
      </c>
      <c r="G37" s="20">
        <v>0</v>
      </c>
      <c r="H37" s="20">
        <f t="shared" si="0"/>
        <v>494</v>
      </c>
    </row>
    <row r="38" spans="1:10" ht="16.5" customHeight="1" x14ac:dyDescent="0.3">
      <c r="A38" s="20" t="b">
        <v>1</v>
      </c>
      <c r="B38" s="21" t="s">
        <v>57</v>
      </c>
      <c r="C38" s="20">
        <v>120304003</v>
      </c>
      <c r="D38" s="20">
        <v>4</v>
      </c>
      <c r="E38" s="20">
        <v>3</v>
      </c>
      <c r="F38" s="20">
        <f t="shared" si="1"/>
        <v>410</v>
      </c>
      <c r="G38" s="20">
        <v>0</v>
      </c>
      <c r="H38" s="20">
        <f t="shared" si="0"/>
        <v>509</v>
      </c>
    </row>
    <row r="39" spans="1:10" ht="16.5" customHeight="1" x14ac:dyDescent="0.3">
      <c r="A39" s="20" t="b">
        <v>1</v>
      </c>
      <c r="B39" s="21" t="s">
        <v>58</v>
      </c>
      <c r="C39" s="20">
        <v>120304004</v>
      </c>
      <c r="D39" s="20">
        <v>4</v>
      </c>
      <c r="E39" s="20">
        <v>4</v>
      </c>
      <c r="F39" s="20">
        <f t="shared" si="1"/>
        <v>416</v>
      </c>
      <c r="G39" s="20">
        <v>0</v>
      </c>
      <c r="H39" s="20">
        <f t="shared" si="0"/>
        <v>524</v>
      </c>
    </row>
    <row r="40" spans="1:10" ht="16.5" customHeight="1" x14ac:dyDescent="0.3">
      <c r="A40" s="20" t="b">
        <v>1</v>
      </c>
      <c r="B40" s="21" t="s">
        <v>59</v>
      </c>
      <c r="C40" s="20">
        <v>120304005</v>
      </c>
      <c r="D40" s="20">
        <v>4</v>
      </c>
      <c r="E40" s="20">
        <v>5</v>
      </c>
      <c r="F40" s="20">
        <f t="shared" si="1"/>
        <v>422</v>
      </c>
      <c r="G40" s="20">
        <v>0</v>
      </c>
      <c r="H40" s="20">
        <f t="shared" si="0"/>
        <v>540</v>
      </c>
    </row>
    <row r="41" spans="1:10" ht="16.5" customHeight="1" x14ac:dyDescent="0.3">
      <c r="A41" s="20" t="b">
        <v>1</v>
      </c>
      <c r="B41" s="21" t="s">
        <v>60</v>
      </c>
      <c r="C41" s="20">
        <v>120304006</v>
      </c>
      <c r="D41" s="20">
        <v>4</v>
      </c>
      <c r="E41" s="20">
        <v>6</v>
      </c>
      <c r="F41" s="20">
        <f t="shared" si="1"/>
        <v>428</v>
      </c>
      <c r="G41" s="20">
        <v>0</v>
      </c>
      <c r="H41" s="20">
        <f t="shared" si="0"/>
        <v>556</v>
      </c>
    </row>
    <row r="42" spans="1:10" ht="16.5" customHeight="1" x14ac:dyDescent="0.3">
      <c r="A42" s="20" t="b">
        <v>1</v>
      </c>
      <c r="B42" s="21" t="s">
        <v>61</v>
      </c>
      <c r="C42" s="20">
        <v>120304007</v>
      </c>
      <c r="D42" s="20">
        <v>4</v>
      </c>
      <c r="E42" s="20">
        <v>7</v>
      </c>
      <c r="F42" s="20">
        <f t="shared" si="1"/>
        <v>434</v>
      </c>
      <c r="G42" s="20">
        <v>0</v>
      </c>
      <c r="H42" s="20">
        <f t="shared" si="0"/>
        <v>573</v>
      </c>
    </row>
    <row r="43" spans="1:10" ht="16.5" customHeight="1" x14ac:dyDescent="0.3">
      <c r="A43" s="20" t="b">
        <v>1</v>
      </c>
      <c r="B43" s="21" t="s">
        <v>62</v>
      </c>
      <c r="C43" s="20">
        <v>120304008</v>
      </c>
      <c r="D43" s="20">
        <v>4</v>
      </c>
      <c r="E43" s="20">
        <v>8</v>
      </c>
      <c r="F43" s="20">
        <f t="shared" si="1"/>
        <v>441</v>
      </c>
      <c r="G43" s="20">
        <v>0</v>
      </c>
      <c r="H43" s="20">
        <f t="shared" si="0"/>
        <v>590</v>
      </c>
    </row>
    <row r="44" spans="1:10" ht="16.5" customHeight="1" x14ac:dyDescent="0.3">
      <c r="A44" s="20" t="b">
        <v>1</v>
      </c>
      <c r="B44" s="21" t="s">
        <v>63</v>
      </c>
      <c r="C44" s="20">
        <v>120304009</v>
      </c>
      <c r="D44" s="20">
        <v>4</v>
      </c>
      <c r="E44" s="20">
        <v>9</v>
      </c>
      <c r="F44" s="20">
        <f t="shared" si="1"/>
        <v>448</v>
      </c>
      <c r="G44" s="20">
        <v>0</v>
      </c>
      <c r="H44" s="20">
        <f t="shared" si="0"/>
        <v>608</v>
      </c>
    </row>
    <row r="45" spans="1:10" ht="16.5" customHeight="1" x14ac:dyDescent="0.3">
      <c r="A45" s="20" t="b">
        <v>1</v>
      </c>
      <c r="B45" s="21" t="s">
        <v>64</v>
      </c>
      <c r="C45" s="20">
        <v>120304010</v>
      </c>
      <c r="D45" s="20">
        <v>4</v>
      </c>
      <c r="E45" s="20">
        <v>10</v>
      </c>
      <c r="F45" s="20">
        <f t="shared" si="1"/>
        <v>455</v>
      </c>
      <c r="G45" s="20">
        <v>0</v>
      </c>
      <c r="H45" s="20">
        <f t="shared" si="0"/>
        <v>626</v>
      </c>
      <c r="I45" s="81">
        <f>AVERAGE(H36:H45)</f>
        <v>550</v>
      </c>
    </row>
    <row r="46" spans="1:10" ht="16.5" customHeight="1" x14ac:dyDescent="0.3">
      <c r="A46" s="17" t="b">
        <v>1</v>
      </c>
      <c r="B46" s="18" t="s">
        <v>65</v>
      </c>
      <c r="C46" s="17">
        <v>120305001</v>
      </c>
      <c r="D46" s="17">
        <v>5</v>
      </c>
      <c r="E46" s="17">
        <v>1</v>
      </c>
      <c r="F46" s="17">
        <f t="shared" si="1"/>
        <v>462</v>
      </c>
      <c r="G46" s="17">
        <v>0</v>
      </c>
      <c r="H46" s="17">
        <f t="shared" si="0"/>
        <v>645</v>
      </c>
    </row>
    <row r="47" spans="1:10" ht="16.5" customHeight="1" x14ac:dyDescent="0.3">
      <c r="A47" s="17" t="b">
        <v>1</v>
      </c>
      <c r="B47" s="18" t="s">
        <v>66</v>
      </c>
      <c r="C47" s="17">
        <v>120305002</v>
      </c>
      <c r="D47" s="17">
        <v>5</v>
      </c>
      <c r="E47" s="17">
        <v>2</v>
      </c>
      <c r="F47" s="17">
        <f t="shared" si="1"/>
        <v>469</v>
      </c>
      <c r="G47" s="17">
        <v>0</v>
      </c>
      <c r="H47" s="17">
        <f t="shared" si="0"/>
        <v>664</v>
      </c>
    </row>
    <row r="48" spans="1:10" ht="16.5" customHeight="1" x14ac:dyDescent="0.3">
      <c r="A48" s="17" t="b">
        <v>1</v>
      </c>
      <c r="B48" s="18" t="s">
        <v>67</v>
      </c>
      <c r="C48" s="17">
        <v>120305003</v>
      </c>
      <c r="D48" s="17">
        <v>5</v>
      </c>
      <c r="E48" s="17">
        <v>3</v>
      </c>
      <c r="F48" s="17">
        <f t="shared" si="1"/>
        <v>476</v>
      </c>
      <c r="G48" s="17">
        <v>0</v>
      </c>
      <c r="H48" s="17">
        <f t="shared" si="0"/>
        <v>684</v>
      </c>
    </row>
    <row r="49" spans="1:9" ht="16.5" customHeight="1" x14ac:dyDescent="0.3">
      <c r="A49" s="17" t="b">
        <v>1</v>
      </c>
      <c r="B49" s="18" t="s">
        <v>68</v>
      </c>
      <c r="C49" s="17">
        <v>120305004</v>
      </c>
      <c r="D49" s="17">
        <v>5</v>
      </c>
      <c r="E49" s="17">
        <v>4</v>
      </c>
      <c r="F49" s="17">
        <f t="shared" si="1"/>
        <v>483</v>
      </c>
      <c r="G49" s="17">
        <v>0</v>
      </c>
      <c r="H49" s="17">
        <f t="shared" si="0"/>
        <v>705</v>
      </c>
    </row>
    <row r="50" spans="1:9" ht="16.5" customHeight="1" x14ac:dyDescent="0.3">
      <c r="A50" s="17" t="b">
        <v>1</v>
      </c>
      <c r="B50" s="18" t="s">
        <v>69</v>
      </c>
      <c r="C50" s="17">
        <v>120305005</v>
      </c>
      <c r="D50" s="17">
        <v>5</v>
      </c>
      <c r="E50" s="17">
        <v>5</v>
      </c>
      <c r="F50" s="17">
        <f t="shared" si="1"/>
        <v>490</v>
      </c>
      <c r="G50" s="17">
        <v>0</v>
      </c>
      <c r="H50" s="17">
        <f t="shared" si="0"/>
        <v>726</v>
      </c>
    </row>
    <row r="51" spans="1:9" ht="16.5" customHeight="1" x14ac:dyDescent="0.3">
      <c r="A51" s="17" t="b">
        <v>1</v>
      </c>
      <c r="B51" s="18" t="s">
        <v>70</v>
      </c>
      <c r="C51" s="17">
        <v>120305006</v>
      </c>
      <c r="D51" s="17">
        <v>5</v>
      </c>
      <c r="E51" s="17">
        <v>6</v>
      </c>
      <c r="F51" s="17">
        <f t="shared" si="1"/>
        <v>497</v>
      </c>
      <c r="G51" s="17">
        <v>0</v>
      </c>
      <c r="H51" s="17">
        <f t="shared" si="0"/>
        <v>748</v>
      </c>
    </row>
    <row r="52" spans="1:9" ht="16.5" customHeight="1" x14ac:dyDescent="0.3">
      <c r="A52" s="17" t="b">
        <v>1</v>
      </c>
      <c r="B52" s="18" t="s">
        <v>71</v>
      </c>
      <c r="C52" s="17">
        <v>120305007</v>
      </c>
      <c r="D52" s="17">
        <v>5</v>
      </c>
      <c r="E52" s="17">
        <v>7</v>
      </c>
      <c r="F52" s="17">
        <f t="shared" si="1"/>
        <v>504</v>
      </c>
      <c r="G52" s="17">
        <v>0</v>
      </c>
      <c r="H52" s="17">
        <f t="shared" si="0"/>
        <v>770</v>
      </c>
    </row>
    <row r="53" spans="1:9" ht="16.5" customHeight="1" x14ac:dyDescent="0.3">
      <c r="A53" s="17" t="b">
        <v>1</v>
      </c>
      <c r="B53" s="18" t="s">
        <v>72</v>
      </c>
      <c r="C53" s="17">
        <v>120305008</v>
      </c>
      <c r="D53" s="17">
        <v>5</v>
      </c>
      <c r="E53" s="17">
        <v>8</v>
      </c>
      <c r="F53" s="17">
        <f t="shared" si="1"/>
        <v>512</v>
      </c>
      <c r="G53" s="17">
        <v>0</v>
      </c>
      <c r="H53" s="17">
        <f t="shared" si="0"/>
        <v>793</v>
      </c>
    </row>
    <row r="54" spans="1:9" ht="16.5" customHeight="1" x14ac:dyDescent="0.3">
      <c r="A54" s="17" t="b">
        <v>1</v>
      </c>
      <c r="B54" s="18" t="s">
        <v>73</v>
      </c>
      <c r="C54" s="17">
        <v>120305009</v>
      </c>
      <c r="D54" s="17">
        <v>5</v>
      </c>
      <c r="E54" s="17">
        <v>9</v>
      </c>
      <c r="F54" s="17">
        <f t="shared" si="1"/>
        <v>520</v>
      </c>
      <c r="G54" s="17">
        <v>0</v>
      </c>
      <c r="H54" s="17">
        <f t="shared" si="0"/>
        <v>817</v>
      </c>
    </row>
    <row r="55" spans="1:9" ht="16.5" customHeight="1" x14ac:dyDescent="0.3">
      <c r="A55" s="17" t="b">
        <v>1</v>
      </c>
      <c r="B55" s="18" t="s">
        <v>74</v>
      </c>
      <c r="C55" s="17">
        <v>120305010</v>
      </c>
      <c r="D55" s="17">
        <v>5</v>
      </c>
      <c r="E55" s="17">
        <v>10</v>
      </c>
      <c r="F55" s="17">
        <f t="shared" si="1"/>
        <v>528</v>
      </c>
      <c r="G55" s="17">
        <v>0</v>
      </c>
      <c r="H55" s="17">
        <f t="shared" si="0"/>
        <v>842</v>
      </c>
      <c r="I55" s="81">
        <f>AVERAGE(H46:H55)</f>
        <v>739.4</v>
      </c>
    </row>
    <row r="56" spans="1:9" ht="16.5" customHeight="1" x14ac:dyDescent="0.3">
      <c r="A56" s="20" t="b">
        <v>1</v>
      </c>
      <c r="B56" s="21" t="s">
        <v>75</v>
      </c>
      <c r="C56" s="20">
        <v>120306001</v>
      </c>
      <c r="D56" s="20">
        <v>6</v>
      </c>
      <c r="E56" s="20">
        <v>1</v>
      </c>
      <c r="F56" s="20">
        <f t="shared" si="1"/>
        <v>536</v>
      </c>
      <c r="G56" s="20">
        <v>0</v>
      </c>
      <c r="H56" s="20">
        <f t="shared" si="0"/>
        <v>867</v>
      </c>
    </row>
    <row r="57" spans="1:9" ht="16.5" customHeight="1" x14ac:dyDescent="0.3">
      <c r="A57" s="20" t="b">
        <v>1</v>
      </c>
      <c r="B57" s="21" t="s">
        <v>76</v>
      </c>
      <c r="C57" s="20">
        <v>120306002</v>
      </c>
      <c r="D57" s="20">
        <v>6</v>
      </c>
      <c r="E57" s="20">
        <v>2</v>
      </c>
      <c r="F57" s="20">
        <f t="shared" si="1"/>
        <v>544</v>
      </c>
      <c r="G57" s="20">
        <v>0</v>
      </c>
      <c r="H57" s="20">
        <f t="shared" si="0"/>
        <v>893</v>
      </c>
    </row>
    <row r="58" spans="1:9" ht="16.5" customHeight="1" x14ac:dyDescent="0.3">
      <c r="A58" s="20" t="b">
        <v>1</v>
      </c>
      <c r="B58" s="21" t="s">
        <v>77</v>
      </c>
      <c r="C58" s="20">
        <v>120306003</v>
      </c>
      <c r="D58" s="20">
        <v>6</v>
      </c>
      <c r="E58" s="20">
        <v>3</v>
      </c>
      <c r="F58" s="20">
        <f t="shared" si="1"/>
        <v>552</v>
      </c>
      <c r="G58" s="20">
        <v>0</v>
      </c>
      <c r="H58" s="20">
        <f t="shared" si="0"/>
        <v>920</v>
      </c>
    </row>
    <row r="59" spans="1:9" ht="16.5" customHeight="1" x14ac:dyDescent="0.3">
      <c r="A59" s="20" t="b">
        <v>1</v>
      </c>
      <c r="B59" s="21" t="s">
        <v>78</v>
      </c>
      <c r="C59" s="20">
        <v>120306004</v>
      </c>
      <c r="D59" s="20">
        <v>6</v>
      </c>
      <c r="E59" s="20">
        <v>4</v>
      </c>
      <c r="F59" s="20">
        <f t="shared" si="1"/>
        <v>560</v>
      </c>
      <c r="G59" s="20">
        <v>0</v>
      </c>
      <c r="H59" s="20">
        <f t="shared" si="0"/>
        <v>948</v>
      </c>
    </row>
    <row r="60" spans="1:9" ht="16.5" customHeight="1" x14ac:dyDescent="0.3">
      <c r="A60" s="20" t="b">
        <v>1</v>
      </c>
      <c r="B60" s="21" t="s">
        <v>79</v>
      </c>
      <c r="C60" s="20">
        <v>120306005</v>
      </c>
      <c r="D60" s="20">
        <v>6</v>
      </c>
      <c r="E60" s="20">
        <v>5</v>
      </c>
      <c r="F60" s="20">
        <f t="shared" si="1"/>
        <v>568</v>
      </c>
      <c r="G60" s="20">
        <v>0</v>
      </c>
      <c r="H60" s="20">
        <f t="shared" si="0"/>
        <v>976</v>
      </c>
    </row>
    <row r="61" spans="1:9" ht="16.5" customHeight="1" x14ac:dyDescent="0.3">
      <c r="A61" s="20" t="b">
        <v>1</v>
      </c>
      <c r="B61" s="21" t="s">
        <v>80</v>
      </c>
      <c r="C61" s="20">
        <v>120306006</v>
      </c>
      <c r="D61" s="20">
        <v>6</v>
      </c>
      <c r="E61" s="20">
        <v>6</v>
      </c>
      <c r="F61" s="20">
        <f t="shared" si="1"/>
        <v>577</v>
      </c>
      <c r="G61" s="20">
        <v>0</v>
      </c>
      <c r="H61" s="20">
        <f t="shared" si="0"/>
        <v>1005</v>
      </c>
    </row>
    <row r="62" spans="1:9" ht="16.5" customHeight="1" x14ac:dyDescent="0.3">
      <c r="A62" s="20" t="b">
        <v>1</v>
      </c>
      <c r="B62" s="21" t="s">
        <v>81</v>
      </c>
      <c r="C62" s="20">
        <v>120306007</v>
      </c>
      <c r="D62" s="20">
        <v>6</v>
      </c>
      <c r="E62" s="20">
        <v>7</v>
      </c>
      <c r="F62" s="20">
        <f t="shared" si="1"/>
        <v>586</v>
      </c>
      <c r="G62" s="20">
        <v>0</v>
      </c>
      <c r="H62" s="20">
        <f t="shared" si="0"/>
        <v>1035</v>
      </c>
    </row>
    <row r="63" spans="1:9" ht="16.5" customHeight="1" x14ac:dyDescent="0.3">
      <c r="A63" s="20" t="b">
        <v>1</v>
      </c>
      <c r="B63" s="21" t="s">
        <v>82</v>
      </c>
      <c r="C63" s="20">
        <v>120306008</v>
      </c>
      <c r="D63" s="20">
        <v>6</v>
      </c>
      <c r="E63" s="20">
        <v>8</v>
      </c>
      <c r="F63" s="20">
        <f t="shared" si="1"/>
        <v>595</v>
      </c>
      <c r="G63" s="20">
        <v>0</v>
      </c>
      <c r="H63" s="20">
        <f t="shared" si="0"/>
        <v>1066</v>
      </c>
    </row>
    <row r="64" spans="1:9" ht="16.5" customHeight="1" x14ac:dyDescent="0.3">
      <c r="A64" s="20" t="b">
        <v>1</v>
      </c>
      <c r="B64" s="21" t="s">
        <v>83</v>
      </c>
      <c r="C64" s="20">
        <v>120306009</v>
      </c>
      <c r="D64" s="20">
        <v>6</v>
      </c>
      <c r="E64" s="20">
        <v>9</v>
      </c>
      <c r="F64" s="20">
        <f t="shared" si="1"/>
        <v>604</v>
      </c>
      <c r="G64" s="20">
        <v>0</v>
      </c>
      <c r="H64" s="20">
        <f t="shared" si="0"/>
        <v>1098</v>
      </c>
    </row>
    <row r="65" spans="1:9" ht="16.5" customHeight="1" x14ac:dyDescent="0.3">
      <c r="A65" s="20" t="b">
        <v>1</v>
      </c>
      <c r="B65" s="21" t="s">
        <v>84</v>
      </c>
      <c r="C65" s="20">
        <v>120306010</v>
      </c>
      <c r="D65" s="20">
        <v>6</v>
      </c>
      <c r="E65" s="20">
        <v>10</v>
      </c>
      <c r="F65" s="20">
        <f t="shared" si="1"/>
        <v>613</v>
      </c>
      <c r="G65" s="20">
        <v>0</v>
      </c>
      <c r="H65" s="20">
        <f t="shared" si="0"/>
        <v>1131</v>
      </c>
      <c r="I65" s="81">
        <f>AVERAGE(H56:H65)</f>
        <v>993.9</v>
      </c>
    </row>
    <row r="66" spans="1:9" ht="16.5" customHeight="1" x14ac:dyDescent="0.3">
      <c r="A66" s="17" t="b">
        <v>1</v>
      </c>
      <c r="B66" s="18" t="s">
        <v>85</v>
      </c>
      <c r="C66" s="17">
        <v>120307001</v>
      </c>
      <c r="D66" s="17">
        <v>7</v>
      </c>
      <c r="E66" s="17">
        <v>1</v>
      </c>
      <c r="F66" s="17">
        <f t="shared" si="1"/>
        <v>622</v>
      </c>
      <c r="G66" s="17">
        <v>0</v>
      </c>
      <c r="H66" s="17">
        <f t="shared" si="0"/>
        <v>1165</v>
      </c>
    </row>
    <row r="67" spans="1:9" ht="16.5" customHeight="1" x14ac:dyDescent="0.3">
      <c r="A67" s="17" t="b">
        <v>1</v>
      </c>
      <c r="B67" s="18" t="s">
        <v>86</v>
      </c>
      <c r="C67" s="17">
        <v>120307002</v>
      </c>
      <c r="D67" s="17">
        <v>7</v>
      </c>
      <c r="E67" s="17">
        <v>2</v>
      </c>
      <c r="F67" s="17">
        <f t="shared" si="1"/>
        <v>631</v>
      </c>
      <c r="G67" s="17">
        <v>0</v>
      </c>
      <c r="H67" s="17">
        <f t="shared" si="0"/>
        <v>1200</v>
      </c>
    </row>
    <row r="68" spans="1:9" ht="16.5" customHeight="1" x14ac:dyDescent="0.3">
      <c r="A68" s="17" t="b">
        <v>1</v>
      </c>
      <c r="B68" s="18" t="s">
        <v>87</v>
      </c>
      <c r="C68" s="17">
        <v>120307003</v>
      </c>
      <c r="D68" s="17">
        <v>7</v>
      </c>
      <c r="E68" s="17">
        <v>3</v>
      </c>
      <c r="F68" s="17">
        <f t="shared" si="1"/>
        <v>640</v>
      </c>
      <c r="G68" s="17">
        <v>0</v>
      </c>
      <c r="H68" s="17">
        <f t="shared" si="0"/>
        <v>1236</v>
      </c>
    </row>
    <row r="69" spans="1:9" ht="16.5" customHeight="1" x14ac:dyDescent="0.3">
      <c r="A69" s="17" t="b">
        <v>1</v>
      </c>
      <c r="B69" s="18" t="s">
        <v>88</v>
      </c>
      <c r="C69" s="17">
        <v>120307004</v>
      </c>
      <c r="D69" s="17">
        <v>7</v>
      </c>
      <c r="E69" s="17">
        <v>4</v>
      </c>
      <c r="F69" s="17">
        <f t="shared" si="1"/>
        <v>650</v>
      </c>
      <c r="G69" s="17">
        <v>0</v>
      </c>
      <c r="H69" s="17">
        <f t="shared" si="0"/>
        <v>1273</v>
      </c>
    </row>
    <row r="70" spans="1:9" ht="16.5" customHeight="1" x14ac:dyDescent="0.3">
      <c r="A70" s="17" t="b">
        <v>1</v>
      </c>
      <c r="B70" s="18" t="s">
        <v>89</v>
      </c>
      <c r="C70" s="17">
        <v>120307005</v>
      </c>
      <c r="D70" s="17">
        <v>7</v>
      </c>
      <c r="E70" s="17">
        <v>5</v>
      </c>
      <c r="F70" s="17">
        <f t="shared" si="1"/>
        <v>660</v>
      </c>
      <c r="G70" s="17">
        <v>0</v>
      </c>
      <c r="H70" s="17">
        <f t="shared" si="0"/>
        <v>1311</v>
      </c>
    </row>
    <row r="71" spans="1:9" ht="16.5" customHeight="1" x14ac:dyDescent="0.3">
      <c r="A71" s="17" t="b">
        <v>1</v>
      </c>
      <c r="B71" s="18" t="s">
        <v>90</v>
      </c>
      <c r="C71" s="17">
        <v>120307006</v>
      </c>
      <c r="D71" s="17">
        <v>7</v>
      </c>
      <c r="E71" s="17">
        <v>6</v>
      </c>
      <c r="F71" s="17">
        <f t="shared" si="1"/>
        <v>670</v>
      </c>
      <c r="G71" s="17">
        <v>0</v>
      </c>
      <c r="H71" s="17">
        <f t="shared" ref="H71:H85" si="2">ROUND(H70+H70*3%,0)</f>
        <v>1350</v>
      </c>
    </row>
    <row r="72" spans="1:9" ht="16.5" customHeight="1" x14ac:dyDescent="0.3">
      <c r="A72" s="17" t="b">
        <v>1</v>
      </c>
      <c r="B72" s="18" t="s">
        <v>91</v>
      </c>
      <c r="C72" s="17">
        <v>120307007</v>
      </c>
      <c r="D72" s="17">
        <v>7</v>
      </c>
      <c r="E72" s="17">
        <v>7</v>
      </c>
      <c r="F72" s="17">
        <f t="shared" ref="F72:F85" si="3">ROUND(F71+F71*1.5%,0)</f>
        <v>680</v>
      </c>
      <c r="G72" s="17">
        <v>0</v>
      </c>
      <c r="H72" s="17">
        <f t="shared" si="2"/>
        <v>1391</v>
      </c>
    </row>
    <row r="73" spans="1:9" ht="16.5" customHeight="1" x14ac:dyDescent="0.3">
      <c r="A73" s="17" t="b">
        <v>1</v>
      </c>
      <c r="B73" s="18" t="s">
        <v>92</v>
      </c>
      <c r="C73" s="17">
        <v>120307008</v>
      </c>
      <c r="D73" s="17">
        <v>7</v>
      </c>
      <c r="E73" s="17">
        <v>8</v>
      </c>
      <c r="F73" s="17">
        <f t="shared" si="3"/>
        <v>690</v>
      </c>
      <c r="G73" s="17">
        <v>0</v>
      </c>
      <c r="H73" s="17">
        <f t="shared" si="2"/>
        <v>1433</v>
      </c>
    </row>
    <row r="74" spans="1:9" ht="16.5" customHeight="1" x14ac:dyDescent="0.3">
      <c r="A74" s="17" t="b">
        <v>1</v>
      </c>
      <c r="B74" s="18" t="s">
        <v>93</v>
      </c>
      <c r="C74" s="17">
        <v>120307009</v>
      </c>
      <c r="D74" s="17">
        <v>7</v>
      </c>
      <c r="E74" s="17">
        <v>9</v>
      </c>
      <c r="F74" s="17">
        <f t="shared" si="3"/>
        <v>700</v>
      </c>
      <c r="G74" s="17">
        <v>0</v>
      </c>
      <c r="H74" s="17">
        <f t="shared" si="2"/>
        <v>1476</v>
      </c>
    </row>
    <row r="75" spans="1:9" ht="16.5" customHeight="1" x14ac:dyDescent="0.3">
      <c r="A75" s="17" t="b">
        <v>1</v>
      </c>
      <c r="B75" s="18" t="s">
        <v>94</v>
      </c>
      <c r="C75" s="17">
        <v>120307010</v>
      </c>
      <c r="D75" s="17">
        <v>7</v>
      </c>
      <c r="E75" s="17">
        <v>10</v>
      </c>
      <c r="F75" s="17">
        <f t="shared" si="3"/>
        <v>711</v>
      </c>
      <c r="G75" s="17">
        <v>0</v>
      </c>
      <c r="H75" s="17">
        <f t="shared" si="2"/>
        <v>1520</v>
      </c>
      <c r="I75" s="81">
        <f>AVERAGE(H66:H75)</f>
        <v>1335.5</v>
      </c>
    </row>
    <row r="76" spans="1:9" ht="16.5" customHeight="1" x14ac:dyDescent="0.3">
      <c r="A76" s="20" t="b">
        <v>1</v>
      </c>
      <c r="B76" s="21" t="s">
        <v>95</v>
      </c>
      <c r="C76" s="20">
        <v>120308001</v>
      </c>
      <c r="D76" s="20">
        <v>8</v>
      </c>
      <c r="E76" s="20">
        <v>1</v>
      </c>
      <c r="F76" s="20">
        <f t="shared" si="3"/>
        <v>722</v>
      </c>
      <c r="G76" s="20">
        <v>0</v>
      </c>
      <c r="H76" s="20">
        <f t="shared" si="2"/>
        <v>1566</v>
      </c>
    </row>
    <row r="77" spans="1:9" ht="16.5" customHeight="1" x14ac:dyDescent="0.3">
      <c r="A77" s="20" t="b">
        <v>1</v>
      </c>
      <c r="B77" s="21" t="s">
        <v>96</v>
      </c>
      <c r="C77" s="20">
        <v>120308002</v>
      </c>
      <c r="D77" s="20">
        <v>8</v>
      </c>
      <c r="E77" s="20">
        <v>2</v>
      </c>
      <c r="F77" s="20">
        <f t="shared" si="3"/>
        <v>733</v>
      </c>
      <c r="G77" s="20">
        <v>0</v>
      </c>
      <c r="H77" s="20">
        <f t="shared" si="2"/>
        <v>1613</v>
      </c>
    </row>
    <row r="78" spans="1:9" ht="16.5" customHeight="1" x14ac:dyDescent="0.3">
      <c r="A78" s="20" t="b">
        <v>1</v>
      </c>
      <c r="B78" s="21" t="s">
        <v>97</v>
      </c>
      <c r="C78" s="20">
        <v>120308003</v>
      </c>
      <c r="D78" s="20">
        <v>8</v>
      </c>
      <c r="E78" s="20">
        <v>3</v>
      </c>
      <c r="F78" s="20">
        <f t="shared" si="3"/>
        <v>744</v>
      </c>
      <c r="G78" s="20">
        <v>0</v>
      </c>
      <c r="H78" s="20">
        <f t="shared" si="2"/>
        <v>1661</v>
      </c>
    </row>
    <row r="79" spans="1:9" ht="16.5" customHeight="1" x14ac:dyDescent="0.3">
      <c r="A79" s="20" t="b">
        <v>1</v>
      </c>
      <c r="B79" s="21" t="s">
        <v>98</v>
      </c>
      <c r="C79" s="20">
        <v>120308004</v>
      </c>
      <c r="D79" s="20">
        <v>8</v>
      </c>
      <c r="E79" s="20">
        <v>4</v>
      </c>
      <c r="F79" s="20">
        <f t="shared" si="3"/>
        <v>755</v>
      </c>
      <c r="G79" s="20">
        <v>0</v>
      </c>
      <c r="H79" s="20">
        <f t="shared" si="2"/>
        <v>1711</v>
      </c>
    </row>
    <row r="80" spans="1:9" ht="16.5" customHeight="1" x14ac:dyDescent="0.3">
      <c r="A80" s="20" t="b">
        <v>1</v>
      </c>
      <c r="B80" s="21" t="s">
        <v>99</v>
      </c>
      <c r="C80" s="20">
        <v>120308005</v>
      </c>
      <c r="D80" s="20">
        <v>8</v>
      </c>
      <c r="E80" s="20">
        <v>5</v>
      </c>
      <c r="F80" s="20">
        <f t="shared" si="3"/>
        <v>766</v>
      </c>
      <c r="G80" s="20">
        <v>0</v>
      </c>
      <c r="H80" s="20">
        <f t="shared" si="2"/>
        <v>1762</v>
      </c>
    </row>
    <row r="81" spans="1:9" ht="16.5" customHeight="1" x14ac:dyDescent="0.3">
      <c r="A81" s="20" t="b">
        <v>1</v>
      </c>
      <c r="B81" s="21" t="s">
        <v>100</v>
      </c>
      <c r="C81" s="20">
        <v>120308006</v>
      </c>
      <c r="D81" s="20">
        <v>8</v>
      </c>
      <c r="E81" s="20">
        <v>6</v>
      </c>
      <c r="F81" s="20">
        <f t="shared" si="3"/>
        <v>777</v>
      </c>
      <c r="G81" s="20">
        <v>0</v>
      </c>
      <c r="H81" s="20">
        <f t="shared" si="2"/>
        <v>1815</v>
      </c>
    </row>
    <row r="82" spans="1:9" ht="16.5" customHeight="1" x14ac:dyDescent="0.3">
      <c r="A82" s="20" t="b">
        <v>1</v>
      </c>
      <c r="B82" s="21" t="s">
        <v>101</v>
      </c>
      <c r="C82" s="20">
        <v>120308007</v>
      </c>
      <c r="D82" s="20">
        <v>8</v>
      </c>
      <c r="E82" s="20">
        <v>7</v>
      </c>
      <c r="F82" s="20">
        <f t="shared" si="3"/>
        <v>789</v>
      </c>
      <c r="G82" s="20">
        <v>0</v>
      </c>
      <c r="H82" s="20">
        <f t="shared" si="2"/>
        <v>1869</v>
      </c>
    </row>
    <row r="83" spans="1:9" ht="16.5" customHeight="1" x14ac:dyDescent="0.3">
      <c r="A83" s="20" t="b">
        <v>1</v>
      </c>
      <c r="B83" s="21" t="s">
        <v>102</v>
      </c>
      <c r="C83" s="20">
        <v>120308008</v>
      </c>
      <c r="D83" s="20">
        <v>8</v>
      </c>
      <c r="E83" s="20">
        <v>8</v>
      </c>
      <c r="F83" s="20">
        <f t="shared" si="3"/>
        <v>801</v>
      </c>
      <c r="G83" s="20">
        <v>0</v>
      </c>
      <c r="H83" s="20">
        <f t="shared" si="2"/>
        <v>1925</v>
      </c>
    </row>
    <row r="84" spans="1:9" ht="16.5" customHeight="1" x14ac:dyDescent="0.3">
      <c r="A84" s="20" t="b">
        <v>1</v>
      </c>
      <c r="B84" s="21" t="s">
        <v>103</v>
      </c>
      <c r="C84" s="20">
        <v>120308009</v>
      </c>
      <c r="D84" s="20">
        <v>8</v>
      </c>
      <c r="E84" s="20">
        <v>9</v>
      </c>
      <c r="F84" s="20">
        <f t="shared" si="3"/>
        <v>813</v>
      </c>
      <c r="G84" s="20">
        <v>0</v>
      </c>
      <c r="H84" s="20">
        <f t="shared" si="2"/>
        <v>1983</v>
      </c>
    </row>
    <row r="85" spans="1:9" ht="16.5" customHeight="1" x14ac:dyDescent="0.3">
      <c r="A85" s="20" t="b">
        <v>1</v>
      </c>
      <c r="B85" s="21" t="s">
        <v>104</v>
      </c>
      <c r="C85" s="20">
        <v>120308010</v>
      </c>
      <c r="D85" s="20">
        <v>8</v>
      </c>
      <c r="E85" s="20">
        <v>10</v>
      </c>
      <c r="F85" s="20">
        <f t="shared" si="3"/>
        <v>825</v>
      </c>
      <c r="G85" s="20">
        <v>0</v>
      </c>
      <c r="H85" s="20">
        <f t="shared" si="2"/>
        <v>2042</v>
      </c>
      <c r="I85" s="81">
        <f>AVERAGE(H76:H85)</f>
        <v>1794.7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6" sqref="G16"/>
    </sheetView>
  </sheetViews>
  <sheetFormatPr defaultColWidth="9" defaultRowHeight="16.5" customHeight="1" x14ac:dyDescent="0.3"/>
  <cols>
    <col min="1" max="1" width="8.75" style="19" bestFit="1" customWidth="1"/>
    <col min="2" max="2" width="12.125" style="19" bestFit="1" customWidth="1"/>
    <col min="3" max="3" width="15.5" style="19" bestFit="1" customWidth="1"/>
    <col min="4" max="4" width="10.25" style="19" customWidth="1"/>
    <col min="5" max="5" width="16.5" style="19" customWidth="1"/>
    <col min="6" max="6" width="9.25" style="22" customWidth="1"/>
    <col min="7" max="7" width="11" style="22" bestFit="1" customWidth="1"/>
    <col min="8" max="8" width="9.25" style="22" customWidth="1"/>
    <col min="9" max="16384" width="9" style="19"/>
  </cols>
  <sheetData>
    <row r="1" spans="1:8" ht="16.5" customHeight="1" x14ac:dyDescent="0.3">
      <c r="A1" s="6" t="s">
        <v>105</v>
      </c>
      <c r="B1" s="7" t="s">
        <v>105</v>
      </c>
      <c r="C1" s="10"/>
      <c r="D1" s="9"/>
      <c r="E1" s="9"/>
      <c r="F1" s="9"/>
      <c r="G1" s="9"/>
      <c r="H1" s="9"/>
    </row>
    <row r="2" spans="1:8" ht="50.1" customHeight="1" x14ac:dyDescent="0.3">
      <c r="A2" s="11" t="s">
        <v>7</v>
      </c>
      <c r="B2" s="11" t="s">
        <v>7</v>
      </c>
      <c r="C2" s="12" t="s">
        <v>8</v>
      </c>
      <c r="D2" s="11" t="s">
        <v>7</v>
      </c>
      <c r="E2" s="11" t="s">
        <v>7</v>
      </c>
      <c r="F2" s="13" t="s">
        <v>10</v>
      </c>
      <c r="G2" s="13" t="s">
        <v>11</v>
      </c>
      <c r="H2" s="13" t="s">
        <v>12</v>
      </c>
    </row>
    <row r="3" spans="1:8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</row>
    <row r="4" spans="1:8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</row>
    <row r="5" spans="1:8" ht="16.5" customHeight="1" x14ac:dyDescent="0.3">
      <c r="A5" s="4" t="s">
        <v>18</v>
      </c>
      <c r="B5" s="4" t="s">
        <v>19</v>
      </c>
      <c r="C5" s="4" t="s">
        <v>20</v>
      </c>
      <c r="D5" s="4" t="s">
        <v>3</v>
      </c>
      <c r="E5" s="4" t="s">
        <v>22</v>
      </c>
      <c r="F5" s="4" t="s">
        <v>4</v>
      </c>
      <c r="G5" s="4" t="s">
        <v>23</v>
      </c>
      <c r="H5" s="4" t="s">
        <v>24</v>
      </c>
    </row>
    <row r="6" spans="1:8" ht="16.5" customHeight="1" x14ac:dyDescent="0.3">
      <c r="A6" s="17" t="b">
        <v>1</v>
      </c>
      <c r="B6" s="18" t="s">
        <v>106</v>
      </c>
      <c r="C6" s="17">
        <v>120401001</v>
      </c>
      <c r="D6" s="17">
        <v>1</v>
      </c>
      <c r="E6" s="17">
        <v>1</v>
      </c>
      <c r="F6" s="17">
        <f>Stage!F6*2</f>
        <v>510</v>
      </c>
      <c r="G6" s="17">
        <v>0</v>
      </c>
      <c r="H6" s="17">
        <f>Stage!H6*2</f>
        <v>396</v>
      </c>
    </row>
    <row r="7" spans="1:8" ht="16.5" customHeight="1" x14ac:dyDescent="0.3">
      <c r="A7" s="17" t="b">
        <v>1</v>
      </c>
      <c r="B7" s="18" t="s">
        <v>107</v>
      </c>
      <c r="C7" s="17">
        <v>120401002</v>
      </c>
      <c r="D7" s="17">
        <v>1</v>
      </c>
      <c r="E7" s="17">
        <v>2</v>
      </c>
      <c r="F7" s="17">
        <f>Stage!F7*2</f>
        <v>518</v>
      </c>
      <c r="G7" s="17">
        <v>0</v>
      </c>
      <c r="H7" s="17">
        <f>Stage!H7*2</f>
        <v>408</v>
      </c>
    </row>
    <row r="8" spans="1:8" ht="16.5" customHeight="1" x14ac:dyDescent="0.3">
      <c r="A8" s="17" t="b">
        <v>1</v>
      </c>
      <c r="B8" s="18" t="s">
        <v>108</v>
      </c>
      <c r="C8" s="17">
        <v>120401003</v>
      </c>
      <c r="D8" s="17">
        <v>1</v>
      </c>
      <c r="E8" s="17">
        <v>3</v>
      </c>
      <c r="F8" s="17">
        <f>Stage!F8*2</f>
        <v>526</v>
      </c>
      <c r="G8" s="17">
        <v>0</v>
      </c>
      <c r="H8" s="17">
        <f>Stage!H8*2</f>
        <v>420</v>
      </c>
    </row>
    <row r="9" spans="1:8" ht="16.5" customHeight="1" x14ac:dyDescent="0.3">
      <c r="A9" s="17" t="b">
        <v>1</v>
      </c>
      <c r="B9" s="18" t="s">
        <v>109</v>
      </c>
      <c r="C9" s="17">
        <v>120401004</v>
      </c>
      <c r="D9" s="17">
        <v>1</v>
      </c>
      <c r="E9" s="17">
        <v>4</v>
      </c>
      <c r="F9" s="17">
        <f>Stage!F9*2</f>
        <v>534</v>
      </c>
      <c r="G9" s="17">
        <v>0</v>
      </c>
      <c r="H9" s="17">
        <f>Stage!H9*2</f>
        <v>432</v>
      </c>
    </row>
    <row r="10" spans="1:8" ht="16.5" customHeight="1" x14ac:dyDescent="0.3">
      <c r="A10" s="17" t="b">
        <v>1</v>
      </c>
      <c r="B10" s="18" t="s">
        <v>110</v>
      </c>
      <c r="C10" s="17">
        <v>120401005</v>
      </c>
      <c r="D10" s="17">
        <v>1</v>
      </c>
      <c r="E10" s="17">
        <v>5</v>
      </c>
      <c r="F10" s="17">
        <f>Stage!F10*2</f>
        <v>542</v>
      </c>
      <c r="G10" s="17">
        <v>0</v>
      </c>
      <c r="H10" s="17">
        <f>Stage!H10*2</f>
        <v>444</v>
      </c>
    </row>
    <row r="11" spans="1:8" ht="16.5" customHeight="1" x14ac:dyDescent="0.3">
      <c r="A11" s="17" t="b">
        <v>1</v>
      </c>
      <c r="B11" s="18" t="s">
        <v>111</v>
      </c>
      <c r="C11" s="17">
        <v>120401006</v>
      </c>
      <c r="D11" s="17">
        <v>1</v>
      </c>
      <c r="E11" s="17">
        <v>6</v>
      </c>
      <c r="F11" s="17">
        <f>Stage!F11*2</f>
        <v>550</v>
      </c>
      <c r="G11" s="17">
        <v>0</v>
      </c>
      <c r="H11" s="17">
        <f>Stage!H11*2</f>
        <v>458</v>
      </c>
    </row>
    <row r="12" spans="1:8" ht="16.5" customHeight="1" x14ac:dyDescent="0.3">
      <c r="A12" s="17" t="b">
        <v>1</v>
      </c>
      <c r="B12" s="18" t="s">
        <v>112</v>
      </c>
      <c r="C12" s="17">
        <v>120401007</v>
      </c>
      <c r="D12" s="17">
        <v>1</v>
      </c>
      <c r="E12" s="17">
        <v>7</v>
      </c>
      <c r="F12" s="17">
        <f>Stage!F12*2</f>
        <v>558</v>
      </c>
      <c r="G12" s="17">
        <v>0</v>
      </c>
      <c r="H12" s="17">
        <f>Stage!H12*2</f>
        <v>472</v>
      </c>
    </row>
    <row r="13" spans="1:8" ht="16.5" customHeight="1" x14ac:dyDescent="0.3">
      <c r="A13" s="17" t="b">
        <v>1</v>
      </c>
      <c r="B13" s="18" t="s">
        <v>113</v>
      </c>
      <c r="C13" s="17">
        <v>120401008</v>
      </c>
      <c r="D13" s="17">
        <v>1</v>
      </c>
      <c r="E13" s="17">
        <v>8</v>
      </c>
      <c r="F13" s="17">
        <f>Stage!F13*2</f>
        <v>566</v>
      </c>
      <c r="G13" s="17">
        <v>0</v>
      </c>
      <c r="H13" s="17">
        <f>Stage!H13*2</f>
        <v>486</v>
      </c>
    </row>
    <row r="14" spans="1:8" ht="16.5" customHeight="1" x14ac:dyDescent="0.3">
      <c r="A14" s="17" t="b">
        <v>1</v>
      </c>
      <c r="B14" s="18" t="s">
        <v>114</v>
      </c>
      <c r="C14" s="17">
        <v>120401009</v>
      </c>
      <c r="D14" s="17">
        <v>1</v>
      </c>
      <c r="E14" s="17">
        <v>9</v>
      </c>
      <c r="F14" s="17">
        <f>Stage!F14*2</f>
        <v>574</v>
      </c>
      <c r="G14" s="17">
        <v>0</v>
      </c>
      <c r="H14" s="17">
        <f>Stage!H14*2</f>
        <v>500</v>
      </c>
    </row>
    <row r="15" spans="1:8" ht="16.5" customHeight="1" x14ac:dyDescent="0.3">
      <c r="A15" s="17" t="b">
        <v>1</v>
      </c>
      <c r="B15" s="18" t="s">
        <v>115</v>
      </c>
      <c r="C15" s="17">
        <v>120401010</v>
      </c>
      <c r="D15" s="17">
        <v>1</v>
      </c>
      <c r="E15" s="17">
        <v>10</v>
      </c>
      <c r="F15" s="17">
        <f>Stage!F15*2</f>
        <v>582</v>
      </c>
      <c r="G15" s="17">
        <v>0</v>
      </c>
      <c r="H15" s="17">
        <f>Stage!H15*2</f>
        <v>516</v>
      </c>
    </row>
    <row r="16" spans="1:8" ht="16.5" customHeight="1" x14ac:dyDescent="0.3">
      <c r="A16" s="20" t="b">
        <v>1</v>
      </c>
      <c r="B16" s="21" t="s">
        <v>116</v>
      </c>
      <c r="C16" s="20">
        <v>120402001</v>
      </c>
      <c r="D16" s="20">
        <v>2</v>
      </c>
      <c r="E16" s="20">
        <v>1</v>
      </c>
      <c r="F16" s="20">
        <f>Stage!F16*2</f>
        <v>590</v>
      </c>
      <c r="G16" s="20">
        <v>0</v>
      </c>
      <c r="H16" s="20">
        <f>Stage!H16*2</f>
        <v>532</v>
      </c>
    </row>
    <row r="17" spans="1:8" ht="16.5" customHeight="1" x14ac:dyDescent="0.3">
      <c r="A17" s="20" t="b">
        <v>1</v>
      </c>
      <c r="B17" s="21" t="s">
        <v>117</v>
      </c>
      <c r="C17" s="20">
        <v>120402002</v>
      </c>
      <c r="D17" s="20">
        <v>2</v>
      </c>
      <c r="E17" s="20">
        <v>2</v>
      </c>
      <c r="F17" s="20">
        <f>Stage!F17*2</f>
        <v>598</v>
      </c>
      <c r="G17" s="20">
        <v>0</v>
      </c>
      <c r="H17" s="20">
        <f>Stage!H17*2</f>
        <v>548</v>
      </c>
    </row>
    <row r="18" spans="1:8" ht="16.5" customHeight="1" x14ac:dyDescent="0.3">
      <c r="A18" s="20" t="b">
        <v>1</v>
      </c>
      <c r="B18" s="21" t="s">
        <v>118</v>
      </c>
      <c r="C18" s="20">
        <v>120402003</v>
      </c>
      <c r="D18" s="20">
        <v>2</v>
      </c>
      <c r="E18" s="20">
        <v>3</v>
      </c>
      <c r="F18" s="20">
        <f>Stage!F18*2</f>
        <v>606</v>
      </c>
      <c r="G18" s="20">
        <v>0</v>
      </c>
      <c r="H18" s="20">
        <f>Stage!H18*2</f>
        <v>564</v>
      </c>
    </row>
    <row r="19" spans="1:8" ht="16.5" customHeight="1" x14ac:dyDescent="0.3">
      <c r="A19" s="20" t="b">
        <v>1</v>
      </c>
      <c r="B19" s="21" t="s">
        <v>119</v>
      </c>
      <c r="C19" s="20">
        <v>120402004</v>
      </c>
      <c r="D19" s="20">
        <v>2</v>
      </c>
      <c r="E19" s="20">
        <v>4</v>
      </c>
      <c r="F19" s="20">
        <f>Stage!F19*2</f>
        <v>616</v>
      </c>
      <c r="G19" s="20">
        <v>0</v>
      </c>
      <c r="H19" s="20">
        <f>Stage!H19*2</f>
        <v>580</v>
      </c>
    </row>
    <row r="20" spans="1:8" ht="16.5" customHeight="1" x14ac:dyDescent="0.3">
      <c r="A20" s="20" t="b">
        <v>1</v>
      </c>
      <c r="B20" s="21" t="s">
        <v>120</v>
      </c>
      <c r="C20" s="20">
        <v>120402005</v>
      </c>
      <c r="D20" s="20">
        <v>2</v>
      </c>
      <c r="E20" s="20">
        <v>5</v>
      </c>
      <c r="F20" s="20">
        <f>Stage!F20*2</f>
        <v>626</v>
      </c>
      <c r="G20" s="20">
        <v>0</v>
      </c>
      <c r="H20" s="20">
        <f>Stage!H20*2</f>
        <v>598</v>
      </c>
    </row>
    <row r="21" spans="1:8" ht="16.5" customHeight="1" x14ac:dyDescent="0.3">
      <c r="A21" s="20" t="b">
        <v>1</v>
      </c>
      <c r="B21" s="21" t="s">
        <v>121</v>
      </c>
      <c r="C21" s="20">
        <v>120402006</v>
      </c>
      <c r="D21" s="20">
        <v>2</v>
      </c>
      <c r="E21" s="20">
        <v>6</v>
      </c>
      <c r="F21" s="20">
        <f>Stage!F21*2</f>
        <v>636</v>
      </c>
      <c r="G21" s="20">
        <v>0</v>
      </c>
      <c r="H21" s="20">
        <f>Stage!H21*2</f>
        <v>616</v>
      </c>
    </row>
    <row r="22" spans="1:8" ht="16.5" customHeight="1" x14ac:dyDescent="0.3">
      <c r="A22" s="20" t="b">
        <v>1</v>
      </c>
      <c r="B22" s="21" t="s">
        <v>122</v>
      </c>
      <c r="C22" s="20">
        <v>120402007</v>
      </c>
      <c r="D22" s="20">
        <v>2</v>
      </c>
      <c r="E22" s="20">
        <v>7</v>
      </c>
      <c r="F22" s="20">
        <f>Stage!F22*2</f>
        <v>646</v>
      </c>
      <c r="G22" s="20">
        <v>0</v>
      </c>
      <c r="H22" s="20">
        <f>Stage!H22*2</f>
        <v>634</v>
      </c>
    </row>
    <row r="23" spans="1:8" ht="16.5" customHeight="1" x14ac:dyDescent="0.3">
      <c r="A23" s="20" t="b">
        <v>1</v>
      </c>
      <c r="B23" s="21" t="s">
        <v>123</v>
      </c>
      <c r="C23" s="20">
        <v>120402008</v>
      </c>
      <c r="D23" s="20">
        <v>2</v>
      </c>
      <c r="E23" s="20">
        <v>8</v>
      </c>
      <c r="F23" s="20">
        <f>Stage!F23*2</f>
        <v>656</v>
      </c>
      <c r="G23" s="20">
        <v>0</v>
      </c>
      <c r="H23" s="20">
        <f>Stage!H23*2</f>
        <v>654</v>
      </c>
    </row>
    <row r="24" spans="1:8" ht="16.5" customHeight="1" x14ac:dyDescent="0.3">
      <c r="A24" s="20" t="b">
        <v>1</v>
      </c>
      <c r="B24" s="21" t="s">
        <v>124</v>
      </c>
      <c r="C24" s="20">
        <v>120402009</v>
      </c>
      <c r="D24" s="20">
        <v>2</v>
      </c>
      <c r="E24" s="20">
        <v>9</v>
      </c>
      <c r="F24" s="20">
        <f>Stage!F24*2</f>
        <v>666</v>
      </c>
      <c r="G24" s="20">
        <v>0</v>
      </c>
      <c r="H24" s="20">
        <f>Stage!H24*2</f>
        <v>674</v>
      </c>
    </row>
    <row r="25" spans="1:8" ht="16.5" customHeight="1" x14ac:dyDescent="0.3">
      <c r="A25" s="20" t="b">
        <v>1</v>
      </c>
      <c r="B25" s="21" t="s">
        <v>125</v>
      </c>
      <c r="C25" s="20">
        <v>120402010</v>
      </c>
      <c r="D25" s="20">
        <v>2</v>
      </c>
      <c r="E25" s="20">
        <v>10</v>
      </c>
      <c r="F25" s="20">
        <f>Stage!F25*2</f>
        <v>676</v>
      </c>
      <c r="G25" s="20">
        <v>0</v>
      </c>
      <c r="H25" s="20">
        <f>Stage!H25*2</f>
        <v>694</v>
      </c>
    </row>
    <row r="26" spans="1:8" ht="16.5" customHeight="1" x14ac:dyDescent="0.3">
      <c r="A26" s="17" t="b">
        <v>1</v>
      </c>
      <c r="B26" s="18" t="s">
        <v>126</v>
      </c>
      <c r="C26" s="17">
        <v>120403001</v>
      </c>
      <c r="D26" s="17">
        <v>3</v>
      </c>
      <c r="E26" s="17">
        <v>1</v>
      </c>
      <c r="F26" s="17">
        <f>Stage!F26*2</f>
        <v>686</v>
      </c>
      <c r="G26" s="17">
        <v>0</v>
      </c>
      <c r="H26" s="17">
        <f>Stage!H26*2</f>
        <v>714</v>
      </c>
    </row>
    <row r="27" spans="1:8" ht="16.5" customHeight="1" x14ac:dyDescent="0.3">
      <c r="A27" s="17" t="b">
        <v>1</v>
      </c>
      <c r="B27" s="18" t="s">
        <v>127</v>
      </c>
      <c r="C27" s="17">
        <v>120403002</v>
      </c>
      <c r="D27" s="17">
        <v>3</v>
      </c>
      <c r="E27" s="17">
        <v>2</v>
      </c>
      <c r="F27" s="17">
        <f>Stage!F27*2</f>
        <v>696</v>
      </c>
      <c r="G27" s="17">
        <v>0</v>
      </c>
      <c r="H27" s="17">
        <f>Stage!H27*2</f>
        <v>736</v>
      </c>
    </row>
    <row r="28" spans="1:8" ht="16.5" customHeight="1" x14ac:dyDescent="0.3">
      <c r="A28" s="17" t="b">
        <v>1</v>
      </c>
      <c r="B28" s="18" t="s">
        <v>128</v>
      </c>
      <c r="C28" s="17">
        <v>120403003</v>
      </c>
      <c r="D28" s="17">
        <v>3</v>
      </c>
      <c r="E28" s="17">
        <v>3</v>
      </c>
      <c r="F28" s="17">
        <f>Stage!F28*2</f>
        <v>706</v>
      </c>
      <c r="G28" s="17">
        <v>0</v>
      </c>
      <c r="H28" s="17">
        <f>Stage!H28*2</f>
        <v>758</v>
      </c>
    </row>
    <row r="29" spans="1:8" ht="16.5" customHeight="1" x14ac:dyDescent="0.3">
      <c r="A29" s="17" t="b">
        <v>1</v>
      </c>
      <c r="B29" s="18" t="s">
        <v>129</v>
      </c>
      <c r="C29" s="17">
        <v>120403004</v>
      </c>
      <c r="D29" s="17">
        <v>3</v>
      </c>
      <c r="E29" s="17">
        <v>4</v>
      </c>
      <c r="F29" s="17">
        <f>Stage!F29*2</f>
        <v>716</v>
      </c>
      <c r="G29" s="17">
        <v>0</v>
      </c>
      <c r="H29" s="17">
        <f>Stage!H29*2</f>
        <v>780</v>
      </c>
    </row>
    <row r="30" spans="1:8" ht="16.5" customHeight="1" x14ac:dyDescent="0.3">
      <c r="A30" s="17" t="b">
        <v>1</v>
      </c>
      <c r="B30" s="18" t="s">
        <v>130</v>
      </c>
      <c r="C30" s="17">
        <v>120403005</v>
      </c>
      <c r="D30" s="17">
        <v>3</v>
      </c>
      <c r="E30" s="17">
        <v>5</v>
      </c>
      <c r="F30" s="17">
        <f>Stage!F30*2</f>
        <v>726</v>
      </c>
      <c r="G30" s="17">
        <v>0</v>
      </c>
      <c r="H30" s="17">
        <f>Stage!H30*2</f>
        <v>804</v>
      </c>
    </row>
    <row r="31" spans="1:8" ht="16.5" customHeight="1" x14ac:dyDescent="0.3">
      <c r="A31" s="17" t="b">
        <v>1</v>
      </c>
      <c r="B31" s="18" t="s">
        <v>131</v>
      </c>
      <c r="C31" s="17">
        <v>120403006</v>
      </c>
      <c r="D31" s="17">
        <v>3</v>
      </c>
      <c r="E31" s="17">
        <v>6</v>
      </c>
      <c r="F31" s="17">
        <f>Stage!F31*2</f>
        <v>736</v>
      </c>
      <c r="G31" s="17">
        <v>0</v>
      </c>
      <c r="H31" s="17">
        <f>Stage!H31*2</f>
        <v>828</v>
      </c>
    </row>
    <row r="32" spans="1:8" ht="16.5" customHeight="1" x14ac:dyDescent="0.3">
      <c r="A32" s="17" t="b">
        <v>1</v>
      </c>
      <c r="B32" s="18" t="s">
        <v>132</v>
      </c>
      <c r="C32" s="17">
        <v>120403007</v>
      </c>
      <c r="D32" s="17">
        <v>3</v>
      </c>
      <c r="E32" s="17">
        <v>7</v>
      </c>
      <c r="F32" s="17">
        <f>Stage!F32*2</f>
        <v>748</v>
      </c>
      <c r="G32" s="17">
        <v>0</v>
      </c>
      <c r="H32" s="17">
        <f>Stage!H32*2</f>
        <v>852</v>
      </c>
    </row>
    <row r="33" spans="1:8" ht="16.5" customHeight="1" x14ac:dyDescent="0.3">
      <c r="A33" s="17" t="b">
        <v>1</v>
      </c>
      <c r="B33" s="18" t="s">
        <v>133</v>
      </c>
      <c r="C33" s="17">
        <v>120403008</v>
      </c>
      <c r="D33" s="17">
        <v>3</v>
      </c>
      <c r="E33" s="17">
        <v>8</v>
      </c>
      <c r="F33" s="17">
        <f>Stage!F33*2</f>
        <v>760</v>
      </c>
      <c r="G33" s="17">
        <v>0</v>
      </c>
      <c r="H33" s="17">
        <f>Stage!H33*2</f>
        <v>878</v>
      </c>
    </row>
    <row r="34" spans="1:8" ht="16.5" customHeight="1" x14ac:dyDescent="0.3">
      <c r="A34" s="17" t="b">
        <v>1</v>
      </c>
      <c r="B34" s="18" t="s">
        <v>134</v>
      </c>
      <c r="C34" s="17">
        <v>120403009</v>
      </c>
      <c r="D34" s="17">
        <v>3</v>
      </c>
      <c r="E34" s="17">
        <v>9</v>
      </c>
      <c r="F34" s="17">
        <f>Stage!F34*2</f>
        <v>772</v>
      </c>
      <c r="G34" s="17">
        <v>0</v>
      </c>
      <c r="H34" s="17">
        <f>Stage!H34*2</f>
        <v>904</v>
      </c>
    </row>
    <row r="35" spans="1:8" ht="16.5" customHeight="1" x14ac:dyDescent="0.3">
      <c r="A35" s="17" t="b">
        <v>1</v>
      </c>
      <c r="B35" s="18" t="s">
        <v>135</v>
      </c>
      <c r="C35" s="17">
        <v>120403010</v>
      </c>
      <c r="D35" s="17">
        <v>3</v>
      </c>
      <c r="E35" s="17">
        <v>10</v>
      </c>
      <c r="F35" s="17">
        <f>Stage!F35*2</f>
        <v>784</v>
      </c>
      <c r="G35" s="17">
        <v>0</v>
      </c>
      <c r="H35" s="17">
        <f>Stage!H35*2</f>
        <v>932</v>
      </c>
    </row>
    <row r="36" spans="1:8" ht="16.5" customHeight="1" x14ac:dyDescent="0.3">
      <c r="A36" s="20" t="b">
        <v>1</v>
      </c>
      <c r="B36" s="21" t="s">
        <v>136</v>
      </c>
      <c r="C36" s="20">
        <v>120404001</v>
      </c>
      <c r="D36" s="20">
        <v>4</v>
      </c>
      <c r="E36" s="20">
        <v>1</v>
      </c>
      <c r="F36" s="20">
        <f>Stage!F36*2</f>
        <v>796</v>
      </c>
      <c r="G36" s="20">
        <v>0</v>
      </c>
      <c r="H36" s="20">
        <f>Stage!H36*2</f>
        <v>960</v>
      </c>
    </row>
    <row r="37" spans="1:8" ht="16.5" customHeight="1" x14ac:dyDescent="0.3">
      <c r="A37" s="20" t="b">
        <v>1</v>
      </c>
      <c r="B37" s="21" t="s">
        <v>137</v>
      </c>
      <c r="C37" s="20">
        <v>120404002</v>
      </c>
      <c r="D37" s="20">
        <v>4</v>
      </c>
      <c r="E37" s="20">
        <v>2</v>
      </c>
      <c r="F37" s="20">
        <f>Stage!F37*2</f>
        <v>808</v>
      </c>
      <c r="G37" s="20">
        <v>0</v>
      </c>
      <c r="H37" s="20">
        <f>Stage!H37*2</f>
        <v>988</v>
      </c>
    </row>
    <row r="38" spans="1:8" ht="16.5" customHeight="1" x14ac:dyDescent="0.3">
      <c r="A38" s="20" t="b">
        <v>1</v>
      </c>
      <c r="B38" s="21" t="s">
        <v>138</v>
      </c>
      <c r="C38" s="20">
        <v>120404003</v>
      </c>
      <c r="D38" s="20">
        <v>4</v>
      </c>
      <c r="E38" s="20">
        <v>3</v>
      </c>
      <c r="F38" s="20">
        <f>Stage!F38*2</f>
        <v>820</v>
      </c>
      <c r="G38" s="20">
        <v>0</v>
      </c>
      <c r="H38" s="20">
        <f>Stage!H38*2</f>
        <v>1018</v>
      </c>
    </row>
    <row r="39" spans="1:8" ht="16.5" customHeight="1" x14ac:dyDescent="0.3">
      <c r="A39" s="20" t="b">
        <v>1</v>
      </c>
      <c r="B39" s="21" t="s">
        <v>139</v>
      </c>
      <c r="C39" s="20">
        <v>120404004</v>
      </c>
      <c r="D39" s="20">
        <v>4</v>
      </c>
      <c r="E39" s="20">
        <v>4</v>
      </c>
      <c r="F39" s="20">
        <f>Stage!F39*2</f>
        <v>832</v>
      </c>
      <c r="G39" s="20">
        <v>0</v>
      </c>
      <c r="H39" s="20">
        <f>Stage!H39*2</f>
        <v>1048</v>
      </c>
    </row>
    <row r="40" spans="1:8" ht="16.5" customHeight="1" x14ac:dyDescent="0.3">
      <c r="A40" s="20" t="b">
        <v>1</v>
      </c>
      <c r="B40" s="21" t="s">
        <v>140</v>
      </c>
      <c r="C40" s="20">
        <v>120404005</v>
      </c>
      <c r="D40" s="20">
        <v>4</v>
      </c>
      <c r="E40" s="20">
        <v>5</v>
      </c>
      <c r="F40" s="20">
        <f>Stage!F40*2</f>
        <v>844</v>
      </c>
      <c r="G40" s="20">
        <v>0</v>
      </c>
      <c r="H40" s="20">
        <f>Stage!H40*2</f>
        <v>1080</v>
      </c>
    </row>
    <row r="41" spans="1:8" ht="16.5" customHeight="1" x14ac:dyDescent="0.3">
      <c r="A41" s="20" t="b">
        <v>1</v>
      </c>
      <c r="B41" s="21" t="s">
        <v>141</v>
      </c>
      <c r="C41" s="20">
        <v>120404006</v>
      </c>
      <c r="D41" s="20">
        <v>4</v>
      </c>
      <c r="E41" s="20">
        <v>6</v>
      </c>
      <c r="F41" s="20">
        <f>Stage!F41*2</f>
        <v>856</v>
      </c>
      <c r="G41" s="20">
        <v>0</v>
      </c>
      <c r="H41" s="20">
        <f>Stage!H41*2</f>
        <v>1112</v>
      </c>
    </row>
    <row r="42" spans="1:8" ht="16.5" customHeight="1" x14ac:dyDescent="0.3">
      <c r="A42" s="20" t="b">
        <v>1</v>
      </c>
      <c r="B42" s="21" t="s">
        <v>142</v>
      </c>
      <c r="C42" s="20">
        <v>120404007</v>
      </c>
      <c r="D42" s="20">
        <v>4</v>
      </c>
      <c r="E42" s="20">
        <v>7</v>
      </c>
      <c r="F42" s="20">
        <f>Stage!F42*2</f>
        <v>868</v>
      </c>
      <c r="G42" s="20">
        <v>0</v>
      </c>
      <c r="H42" s="20">
        <f>Stage!H42*2</f>
        <v>1146</v>
      </c>
    </row>
    <row r="43" spans="1:8" ht="16.5" customHeight="1" x14ac:dyDescent="0.3">
      <c r="A43" s="20" t="b">
        <v>1</v>
      </c>
      <c r="B43" s="21" t="s">
        <v>143</v>
      </c>
      <c r="C43" s="20">
        <v>120404008</v>
      </c>
      <c r="D43" s="20">
        <v>4</v>
      </c>
      <c r="E43" s="20">
        <v>8</v>
      </c>
      <c r="F43" s="20">
        <f>Stage!F43*2</f>
        <v>882</v>
      </c>
      <c r="G43" s="20">
        <v>0</v>
      </c>
      <c r="H43" s="20">
        <f>Stage!H43*2</f>
        <v>1180</v>
      </c>
    </row>
    <row r="44" spans="1:8" ht="16.5" customHeight="1" x14ac:dyDescent="0.3">
      <c r="A44" s="20" t="b">
        <v>1</v>
      </c>
      <c r="B44" s="21" t="s">
        <v>144</v>
      </c>
      <c r="C44" s="20">
        <v>120404009</v>
      </c>
      <c r="D44" s="20">
        <v>4</v>
      </c>
      <c r="E44" s="20">
        <v>9</v>
      </c>
      <c r="F44" s="20">
        <f>Stage!F44*2</f>
        <v>896</v>
      </c>
      <c r="G44" s="20">
        <v>0</v>
      </c>
      <c r="H44" s="20">
        <f>Stage!H44*2</f>
        <v>1216</v>
      </c>
    </row>
    <row r="45" spans="1:8" ht="16.5" customHeight="1" x14ac:dyDescent="0.3">
      <c r="A45" s="20" t="b">
        <v>1</v>
      </c>
      <c r="B45" s="21" t="s">
        <v>145</v>
      </c>
      <c r="C45" s="20">
        <v>120404010</v>
      </c>
      <c r="D45" s="20">
        <v>4</v>
      </c>
      <c r="E45" s="20">
        <v>10</v>
      </c>
      <c r="F45" s="20">
        <f>Stage!F45*2</f>
        <v>910</v>
      </c>
      <c r="G45" s="20">
        <v>0</v>
      </c>
      <c r="H45" s="20">
        <f>Stage!H45*2</f>
        <v>1252</v>
      </c>
    </row>
    <row r="46" spans="1:8" ht="16.5" customHeight="1" x14ac:dyDescent="0.3">
      <c r="A46" s="17" t="b">
        <v>1</v>
      </c>
      <c r="B46" s="18" t="s">
        <v>146</v>
      </c>
      <c r="C46" s="17">
        <v>120405001</v>
      </c>
      <c r="D46" s="17">
        <v>5</v>
      </c>
      <c r="E46" s="17">
        <v>1</v>
      </c>
      <c r="F46" s="17">
        <f>Stage!F46*2</f>
        <v>924</v>
      </c>
      <c r="G46" s="17">
        <v>0</v>
      </c>
      <c r="H46" s="17">
        <f>Stage!H46*2</f>
        <v>1290</v>
      </c>
    </row>
    <row r="47" spans="1:8" ht="16.5" customHeight="1" x14ac:dyDescent="0.3">
      <c r="A47" s="17" t="b">
        <v>1</v>
      </c>
      <c r="B47" s="18" t="s">
        <v>147</v>
      </c>
      <c r="C47" s="17">
        <v>120405002</v>
      </c>
      <c r="D47" s="17">
        <v>5</v>
      </c>
      <c r="E47" s="17">
        <v>2</v>
      </c>
      <c r="F47" s="17">
        <f>Stage!F47*2</f>
        <v>938</v>
      </c>
      <c r="G47" s="17">
        <v>0</v>
      </c>
      <c r="H47" s="17">
        <f>Stage!H47*2</f>
        <v>1328</v>
      </c>
    </row>
    <row r="48" spans="1:8" ht="16.5" customHeight="1" x14ac:dyDescent="0.3">
      <c r="A48" s="17" t="b">
        <v>1</v>
      </c>
      <c r="B48" s="18" t="s">
        <v>148</v>
      </c>
      <c r="C48" s="17">
        <v>120405003</v>
      </c>
      <c r="D48" s="17">
        <v>5</v>
      </c>
      <c r="E48" s="17">
        <v>3</v>
      </c>
      <c r="F48" s="17">
        <f>Stage!F48*2</f>
        <v>952</v>
      </c>
      <c r="G48" s="17">
        <v>0</v>
      </c>
      <c r="H48" s="17">
        <f>Stage!H48*2</f>
        <v>1368</v>
      </c>
    </row>
    <row r="49" spans="1:8" ht="16.5" customHeight="1" x14ac:dyDescent="0.3">
      <c r="A49" s="17" t="b">
        <v>1</v>
      </c>
      <c r="B49" s="18" t="s">
        <v>149</v>
      </c>
      <c r="C49" s="17">
        <v>120405004</v>
      </c>
      <c r="D49" s="17">
        <v>5</v>
      </c>
      <c r="E49" s="17">
        <v>4</v>
      </c>
      <c r="F49" s="17">
        <f>Stage!F49*2</f>
        <v>966</v>
      </c>
      <c r="G49" s="17">
        <v>0</v>
      </c>
      <c r="H49" s="17">
        <f>Stage!H49*2</f>
        <v>1410</v>
      </c>
    </row>
    <row r="50" spans="1:8" ht="16.5" customHeight="1" x14ac:dyDescent="0.3">
      <c r="A50" s="17" t="b">
        <v>1</v>
      </c>
      <c r="B50" s="18" t="s">
        <v>150</v>
      </c>
      <c r="C50" s="17">
        <v>120405005</v>
      </c>
      <c r="D50" s="17">
        <v>5</v>
      </c>
      <c r="E50" s="17">
        <v>5</v>
      </c>
      <c r="F50" s="17">
        <f>Stage!F50*2</f>
        <v>980</v>
      </c>
      <c r="G50" s="17">
        <v>0</v>
      </c>
      <c r="H50" s="17">
        <f>Stage!H50*2</f>
        <v>1452</v>
      </c>
    </row>
    <row r="51" spans="1:8" ht="16.5" customHeight="1" x14ac:dyDescent="0.3">
      <c r="A51" s="17" t="b">
        <v>1</v>
      </c>
      <c r="B51" s="18" t="s">
        <v>151</v>
      </c>
      <c r="C51" s="17">
        <v>120405006</v>
      </c>
      <c r="D51" s="17">
        <v>5</v>
      </c>
      <c r="E51" s="17">
        <v>6</v>
      </c>
      <c r="F51" s="17">
        <f>Stage!F51*2</f>
        <v>994</v>
      </c>
      <c r="G51" s="17">
        <v>0</v>
      </c>
      <c r="H51" s="17">
        <f>Stage!H51*2</f>
        <v>1496</v>
      </c>
    </row>
    <row r="52" spans="1:8" ht="16.5" customHeight="1" x14ac:dyDescent="0.3">
      <c r="A52" s="17" t="b">
        <v>1</v>
      </c>
      <c r="B52" s="18" t="s">
        <v>152</v>
      </c>
      <c r="C52" s="17">
        <v>120405007</v>
      </c>
      <c r="D52" s="17">
        <v>5</v>
      </c>
      <c r="E52" s="17">
        <v>7</v>
      </c>
      <c r="F52" s="17">
        <f>Stage!F52*2</f>
        <v>1008</v>
      </c>
      <c r="G52" s="17">
        <v>0</v>
      </c>
      <c r="H52" s="17">
        <f>Stage!H52*2</f>
        <v>1540</v>
      </c>
    </row>
    <row r="53" spans="1:8" ht="16.5" customHeight="1" x14ac:dyDescent="0.3">
      <c r="A53" s="17" t="b">
        <v>1</v>
      </c>
      <c r="B53" s="18" t="s">
        <v>153</v>
      </c>
      <c r="C53" s="17">
        <v>120405008</v>
      </c>
      <c r="D53" s="17">
        <v>5</v>
      </c>
      <c r="E53" s="17">
        <v>8</v>
      </c>
      <c r="F53" s="17">
        <f>Stage!F53*2</f>
        <v>1024</v>
      </c>
      <c r="G53" s="17">
        <v>0</v>
      </c>
      <c r="H53" s="17">
        <f>Stage!H53*2</f>
        <v>1586</v>
      </c>
    </row>
    <row r="54" spans="1:8" ht="16.5" customHeight="1" x14ac:dyDescent="0.3">
      <c r="A54" s="17" t="b">
        <v>1</v>
      </c>
      <c r="B54" s="18" t="s">
        <v>154</v>
      </c>
      <c r="C54" s="17">
        <v>120405009</v>
      </c>
      <c r="D54" s="17">
        <v>5</v>
      </c>
      <c r="E54" s="17">
        <v>9</v>
      </c>
      <c r="F54" s="17">
        <f>Stage!F54*2</f>
        <v>1040</v>
      </c>
      <c r="G54" s="17">
        <v>0</v>
      </c>
      <c r="H54" s="17">
        <f>Stage!H54*2</f>
        <v>1634</v>
      </c>
    </row>
    <row r="55" spans="1:8" ht="16.5" customHeight="1" x14ac:dyDescent="0.3">
      <c r="A55" s="17" t="b">
        <v>1</v>
      </c>
      <c r="B55" s="18" t="s">
        <v>155</v>
      </c>
      <c r="C55" s="17">
        <v>120405010</v>
      </c>
      <c r="D55" s="17">
        <v>5</v>
      </c>
      <c r="E55" s="17">
        <v>10</v>
      </c>
      <c r="F55" s="17">
        <f>Stage!F55*2</f>
        <v>1056</v>
      </c>
      <c r="G55" s="17">
        <v>0</v>
      </c>
      <c r="H55" s="17">
        <f>Stage!H55*2</f>
        <v>1684</v>
      </c>
    </row>
    <row r="56" spans="1:8" ht="16.5" customHeight="1" x14ac:dyDescent="0.3">
      <c r="A56" s="20" t="b">
        <v>1</v>
      </c>
      <c r="B56" s="21" t="s">
        <v>156</v>
      </c>
      <c r="C56" s="20">
        <v>120406001</v>
      </c>
      <c r="D56" s="20">
        <v>6</v>
      </c>
      <c r="E56" s="20">
        <v>1</v>
      </c>
      <c r="F56" s="20">
        <f>Stage!F56*2</f>
        <v>1072</v>
      </c>
      <c r="G56" s="20">
        <v>0</v>
      </c>
      <c r="H56" s="20">
        <f>Stage!H56*2</f>
        <v>1734</v>
      </c>
    </row>
    <row r="57" spans="1:8" ht="16.5" customHeight="1" x14ac:dyDescent="0.3">
      <c r="A57" s="20" t="b">
        <v>1</v>
      </c>
      <c r="B57" s="21" t="s">
        <v>157</v>
      </c>
      <c r="C57" s="20">
        <v>120406002</v>
      </c>
      <c r="D57" s="20">
        <v>6</v>
      </c>
      <c r="E57" s="20">
        <v>2</v>
      </c>
      <c r="F57" s="20">
        <f>Stage!F57*2</f>
        <v>1088</v>
      </c>
      <c r="G57" s="20">
        <v>0</v>
      </c>
      <c r="H57" s="20">
        <f>Stage!H57*2</f>
        <v>1786</v>
      </c>
    </row>
    <row r="58" spans="1:8" ht="16.5" customHeight="1" x14ac:dyDescent="0.3">
      <c r="A58" s="20" t="b">
        <v>1</v>
      </c>
      <c r="B58" s="21" t="s">
        <v>158</v>
      </c>
      <c r="C58" s="20">
        <v>120406003</v>
      </c>
      <c r="D58" s="20">
        <v>6</v>
      </c>
      <c r="E58" s="20">
        <v>3</v>
      </c>
      <c r="F58" s="20">
        <f>Stage!F58*2</f>
        <v>1104</v>
      </c>
      <c r="G58" s="20">
        <v>0</v>
      </c>
      <c r="H58" s="20">
        <f>Stage!H58*2</f>
        <v>1840</v>
      </c>
    </row>
    <row r="59" spans="1:8" ht="16.5" customHeight="1" x14ac:dyDescent="0.3">
      <c r="A59" s="20" t="b">
        <v>1</v>
      </c>
      <c r="B59" s="21" t="s">
        <v>159</v>
      </c>
      <c r="C59" s="20">
        <v>120406004</v>
      </c>
      <c r="D59" s="20">
        <v>6</v>
      </c>
      <c r="E59" s="20">
        <v>4</v>
      </c>
      <c r="F59" s="20">
        <f>Stage!F59*2</f>
        <v>1120</v>
      </c>
      <c r="G59" s="20">
        <v>0</v>
      </c>
      <c r="H59" s="20">
        <f>Stage!H59*2</f>
        <v>1896</v>
      </c>
    </row>
    <row r="60" spans="1:8" ht="16.5" customHeight="1" x14ac:dyDescent="0.3">
      <c r="A60" s="20" t="b">
        <v>1</v>
      </c>
      <c r="B60" s="21" t="s">
        <v>160</v>
      </c>
      <c r="C60" s="20">
        <v>120406005</v>
      </c>
      <c r="D60" s="20">
        <v>6</v>
      </c>
      <c r="E60" s="20">
        <v>5</v>
      </c>
      <c r="F60" s="20">
        <f>Stage!F60*2</f>
        <v>1136</v>
      </c>
      <c r="G60" s="20">
        <v>0</v>
      </c>
      <c r="H60" s="20">
        <f>Stage!H60*2</f>
        <v>1952</v>
      </c>
    </row>
    <row r="61" spans="1:8" ht="16.5" customHeight="1" x14ac:dyDescent="0.3">
      <c r="A61" s="20" t="b">
        <v>1</v>
      </c>
      <c r="B61" s="21" t="s">
        <v>161</v>
      </c>
      <c r="C61" s="20">
        <v>120406006</v>
      </c>
      <c r="D61" s="20">
        <v>6</v>
      </c>
      <c r="E61" s="20">
        <v>6</v>
      </c>
      <c r="F61" s="20">
        <f>Stage!F61*2</f>
        <v>1154</v>
      </c>
      <c r="G61" s="20">
        <v>0</v>
      </c>
      <c r="H61" s="20">
        <f>Stage!H61*2</f>
        <v>2010</v>
      </c>
    </row>
    <row r="62" spans="1:8" ht="16.5" customHeight="1" x14ac:dyDescent="0.3">
      <c r="A62" s="20" t="b">
        <v>1</v>
      </c>
      <c r="B62" s="21" t="s">
        <v>162</v>
      </c>
      <c r="C62" s="20">
        <v>120406007</v>
      </c>
      <c r="D62" s="20">
        <v>6</v>
      </c>
      <c r="E62" s="20">
        <v>7</v>
      </c>
      <c r="F62" s="20">
        <f>Stage!F62*2</f>
        <v>1172</v>
      </c>
      <c r="G62" s="20">
        <v>0</v>
      </c>
      <c r="H62" s="20">
        <f>Stage!H62*2</f>
        <v>2070</v>
      </c>
    </row>
    <row r="63" spans="1:8" ht="16.5" customHeight="1" x14ac:dyDescent="0.3">
      <c r="A63" s="20" t="b">
        <v>1</v>
      </c>
      <c r="B63" s="21" t="s">
        <v>163</v>
      </c>
      <c r="C63" s="20">
        <v>120406008</v>
      </c>
      <c r="D63" s="20">
        <v>6</v>
      </c>
      <c r="E63" s="20">
        <v>8</v>
      </c>
      <c r="F63" s="20">
        <f>Stage!F63*2</f>
        <v>1190</v>
      </c>
      <c r="G63" s="20">
        <v>0</v>
      </c>
      <c r="H63" s="20">
        <f>Stage!H63*2</f>
        <v>2132</v>
      </c>
    </row>
    <row r="64" spans="1:8" ht="16.5" customHeight="1" x14ac:dyDescent="0.3">
      <c r="A64" s="20" t="b">
        <v>1</v>
      </c>
      <c r="B64" s="21" t="s">
        <v>164</v>
      </c>
      <c r="C64" s="20">
        <v>120406009</v>
      </c>
      <c r="D64" s="20">
        <v>6</v>
      </c>
      <c r="E64" s="20">
        <v>9</v>
      </c>
      <c r="F64" s="20">
        <f>Stage!F64*2</f>
        <v>1208</v>
      </c>
      <c r="G64" s="20">
        <v>0</v>
      </c>
      <c r="H64" s="20">
        <f>Stage!H64*2</f>
        <v>2196</v>
      </c>
    </row>
    <row r="65" spans="1:8" ht="16.5" customHeight="1" x14ac:dyDescent="0.3">
      <c r="A65" s="20" t="b">
        <v>1</v>
      </c>
      <c r="B65" s="21" t="s">
        <v>165</v>
      </c>
      <c r="C65" s="20">
        <v>120406010</v>
      </c>
      <c r="D65" s="20">
        <v>6</v>
      </c>
      <c r="E65" s="20">
        <v>10</v>
      </c>
      <c r="F65" s="20">
        <f>Stage!F65*2</f>
        <v>1226</v>
      </c>
      <c r="G65" s="20">
        <v>0</v>
      </c>
      <c r="H65" s="20">
        <f>Stage!H65*2</f>
        <v>2262</v>
      </c>
    </row>
    <row r="66" spans="1:8" ht="16.5" customHeight="1" x14ac:dyDescent="0.3">
      <c r="A66" s="17" t="b">
        <v>1</v>
      </c>
      <c r="B66" s="18" t="s">
        <v>166</v>
      </c>
      <c r="C66" s="17">
        <v>120407001</v>
      </c>
      <c r="D66" s="17">
        <v>7</v>
      </c>
      <c r="E66" s="17">
        <v>1</v>
      </c>
      <c r="F66" s="17">
        <f>Stage!F66*2</f>
        <v>1244</v>
      </c>
      <c r="G66" s="17">
        <v>0</v>
      </c>
      <c r="H66" s="17">
        <f>Stage!H66*2</f>
        <v>2330</v>
      </c>
    </row>
    <row r="67" spans="1:8" ht="16.5" customHeight="1" x14ac:dyDescent="0.3">
      <c r="A67" s="17" t="b">
        <v>1</v>
      </c>
      <c r="B67" s="18" t="s">
        <v>167</v>
      </c>
      <c r="C67" s="17">
        <v>120407002</v>
      </c>
      <c r="D67" s="17">
        <v>7</v>
      </c>
      <c r="E67" s="17">
        <v>2</v>
      </c>
      <c r="F67" s="17">
        <f>Stage!F67*2</f>
        <v>1262</v>
      </c>
      <c r="G67" s="17">
        <v>0</v>
      </c>
      <c r="H67" s="17">
        <f>Stage!H67*2</f>
        <v>2400</v>
      </c>
    </row>
    <row r="68" spans="1:8" ht="16.5" customHeight="1" x14ac:dyDescent="0.3">
      <c r="A68" s="17" t="b">
        <v>1</v>
      </c>
      <c r="B68" s="18" t="s">
        <v>168</v>
      </c>
      <c r="C68" s="17">
        <v>120407003</v>
      </c>
      <c r="D68" s="17">
        <v>7</v>
      </c>
      <c r="E68" s="17">
        <v>3</v>
      </c>
      <c r="F68" s="17">
        <f>Stage!F68*2</f>
        <v>1280</v>
      </c>
      <c r="G68" s="17">
        <v>0</v>
      </c>
      <c r="H68" s="17">
        <f>Stage!H68*2</f>
        <v>2472</v>
      </c>
    </row>
    <row r="69" spans="1:8" ht="16.5" customHeight="1" x14ac:dyDescent="0.3">
      <c r="A69" s="17" t="b">
        <v>1</v>
      </c>
      <c r="B69" s="18" t="s">
        <v>169</v>
      </c>
      <c r="C69" s="17">
        <v>120407004</v>
      </c>
      <c r="D69" s="17">
        <v>7</v>
      </c>
      <c r="E69" s="17">
        <v>4</v>
      </c>
      <c r="F69" s="17">
        <f>Stage!F69*2</f>
        <v>1300</v>
      </c>
      <c r="G69" s="17">
        <v>0</v>
      </c>
      <c r="H69" s="17">
        <f>Stage!H69*2</f>
        <v>2546</v>
      </c>
    </row>
    <row r="70" spans="1:8" ht="16.5" customHeight="1" x14ac:dyDescent="0.3">
      <c r="A70" s="17" t="b">
        <v>1</v>
      </c>
      <c r="B70" s="18" t="s">
        <v>170</v>
      </c>
      <c r="C70" s="17">
        <v>120407005</v>
      </c>
      <c r="D70" s="17">
        <v>7</v>
      </c>
      <c r="E70" s="17">
        <v>5</v>
      </c>
      <c r="F70" s="17">
        <f>Stage!F70*2</f>
        <v>1320</v>
      </c>
      <c r="G70" s="17">
        <v>0</v>
      </c>
      <c r="H70" s="17">
        <f>Stage!H70*2</f>
        <v>2622</v>
      </c>
    </row>
    <row r="71" spans="1:8" ht="16.5" customHeight="1" x14ac:dyDescent="0.3">
      <c r="A71" s="17" t="b">
        <v>1</v>
      </c>
      <c r="B71" s="18" t="s">
        <v>171</v>
      </c>
      <c r="C71" s="17">
        <v>120407006</v>
      </c>
      <c r="D71" s="17">
        <v>7</v>
      </c>
      <c r="E71" s="17">
        <v>6</v>
      </c>
      <c r="F71" s="17">
        <f>Stage!F71*2</f>
        <v>1340</v>
      </c>
      <c r="G71" s="17">
        <v>0</v>
      </c>
      <c r="H71" s="17">
        <f>Stage!H71*2</f>
        <v>2700</v>
      </c>
    </row>
    <row r="72" spans="1:8" ht="16.5" customHeight="1" x14ac:dyDescent="0.3">
      <c r="A72" s="17" t="b">
        <v>1</v>
      </c>
      <c r="B72" s="18" t="s">
        <v>172</v>
      </c>
      <c r="C72" s="17">
        <v>120407007</v>
      </c>
      <c r="D72" s="17">
        <v>7</v>
      </c>
      <c r="E72" s="17">
        <v>7</v>
      </c>
      <c r="F72" s="17">
        <f>Stage!F72*2</f>
        <v>1360</v>
      </c>
      <c r="G72" s="17">
        <v>0</v>
      </c>
      <c r="H72" s="17">
        <f>Stage!H72*2</f>
        <v>2782</v>
      </c>
    </row>
    <row r="73" spans="1:8" ht="16.5" customHeight="1" x14ac:dyDescent="0.3">
      <c r="A73" s="17" t="b">
        <v>1</v>
      </c>
      <c r="B73" s="18" t="s">
        <v>173</v>
      </c>
      <c r="C73" s="17">
        <v>120407008</v>
      </c>
      <c r="D73" s="17">
        <v>7</v>
      </c>
      <c r="E73" s="17">
        <v>8</v>
      </c>
      <c r="F73" s="17">
        <f>Stage!F73*2</f>
        <v>1380</v>
      </c>
      <c r="G73" s="17">
        <v>0</v>
      </c>
      <c r="H73" s="17">
        <f>Stage!H73*2</f>
        <v>2866</v>
      </c>
    </row>
    <row r="74" spans="1:8" ht="16.5" customHeight="1" x14ac:dyDescent="0.3">
      <c r="A74" s="17" t="b">
        <v>1</v>
      </c>
      <c r="B74" s="18" t="s">
        <v>174</v>
      </c>
      <c r="C74" s="17">
        <v>120407009</v>
      </c>
      <c r="D74" s="17">
        <v>7</v>
      </c>
      <c r="E74" s="17">
        <v>9</v>
      </c>
      <c r="F74" s="17">
        <f>Stage!F74*2</f>
        <v>1400</v>
      </c>
      <c r="G74" s="17">
        <v>0</v>
      </c>
      <c r="H74" s="17">
        <f>Stage!H74*2</f>
        <v>2952</v>
      </c>
    </row>
    <row r="75" spans="1:8" ht="16.5" customHeight="1" x14ac:dyDescent="0.3">
      <c r="A75" s="17" t="b">
        <v>1</v>
      </c>
      <c r="B75" s="18" t="s">
        <v>175</v>
      </c>
      <c r="C75" s="17">
        <v>120407010</v>
      </c>
      <c r="D75" s="17">
        <v>7</v>
      </c>
      <c r="E75" s="17">
        <v>10</v>
      </c>
      <c r="F75" s="17">
        <f>Stage!F75*2</f>
        <v>1422</v>
      </c>
      <c r="G75" s="17">
        <v>0</v>
      </c>
      <c r="H75" s="17">
        <f>Stage!H75*2</f>
        <v>3040</v>
      </c>
    </row>
    <row r="76" spans="1:8" ht="16.5" customHeight="1" x14ac:dyDescent="0.3">
      <c r="A76" s="20" t="b">
        <v>1</v>
      </c>
      <c r="B76" s="21" t="s">
        <v>176</v>
      </c>
      <c r="C76" s="20">
        <v>120408001</v>
      </c>
      <c r="D76" s="20">
        <v>8</v>
      </c>
      <c r="E76" s="20">
        <v>1</v>
      </c>
      <c r="F76" s="20">
        <f>Stage!F76*2</f>
        <v>1444</v>
      </c>
      <c r="G76" s="20">
        <v>0</v>
      </c>
      <c r="H76" s="20">
        <f>Stage!H76*2</f>
        <v>3132</v>
      </c>
    </row>
    <row r="77" spans="1:8" ht="16.5" customHeight="1" x14ac:dyDescent="0.3">
      <c r="A77" s="20" t="b">
        <v>1</v>
      </c>
      <c r="B77" s="21" t="s">
        <v>177</v>
      </c>
      <c r="C77" s="20">
        <v>120408002</v>
      </c>
      <c r="D77" s="20">
        <v>8</v>
      </c>
      <c r="E77" s="20">
        <v>2</v>
      </c>
      <c r="F77" s="20">
        <f>Stage!F77*2</f>
        <v>1466</v>
      </c>
      <c r="G77" s="20">
        <v>0</v>
      </c>
      <c r="H77" s="20">
        <f>Stage!H77*2</f>
        <v>3226</v>
      </c>
    </row>
    <row r="78" spans="1:8" ht="16.5" customHeight="1" x14ac:dyDescent="0.3">
      <c r="A78" s="20" t="b">
        <v>1</v>
      </c>
      <c r="B78" s="21" t="s">
        <v>178</v>
      </c>
      <c r="C78" s="20">
        <v>120408003</v>
      </c>
      <c r="D78" s="20">
        <v>8</v>
      </c>
      <c r="E78" s="20">
        <v>3</v>
      </c>
      <c r="F78" s="20">
        <f>Stage!F78*2</f>
        <v>1488</v>
      </c>
      <c r="G78" s="20">
        <v>0</v>
      </c>
      <c r="H78" s="20">
        <f>Stage!H78*2</f>
        <v>3322</v>
      </c>
    </row>
    <row r="79" spans="1:8" ht="16.5" customHeight="1" x14ac:dyDescent="0.3">
      <c r="A79" s="20" t="b">
        <v>1</v>
      </c>
      <c r="B79" s="21" t="s">
        <v>179</v>
      </c>
      <c r="C79" s="20">
        <v>120408004</v>
      </c>
      <c r="D79" s="20">
        <v>8</v>
      </c>
      <c r="E79" s="20">
        <v>4</v>
      </c>
      <c r="F79" s="20">
        <f>Stage!F79*2</f>
        <v>1510</v>
      </c>
      <c r="G79" s="20">
        <v>0</v>
      </c>
      <c r="H79" s="20">
        <f>Stage!H79*2</f>
        <v>3422</v>
      </c>
    </row>
    <row r="80" spans="1:8" ht="16.5" customHeight="1" x14ac:dyDescent="0.3">
      <c r="A80" s="20" t="b">
        <v>1</v>
      </c>
      <c r="B80" s="21" t="s">
        <v>180</v>
      </c>
      <c r="C80" s="20">
        <v>120408005</v>
      </c>
      <c r="D80" s="20">
        <v>8</v>
      </c>
      <c r="E80" s="20">
        <v>5</v>
      </c>
      <c r="F80" s="20">
        <f>Stage!F80*2</f>
        <v>1532</v>
      </c>
      <c r="G80" s="20">
        <v>0</v>
      </c>
      <c r="H80" s="20">
        <f>Stage!H80*2</f>
        <v>3524</v>
      </c>
    </row>
    <row r="81" spans="1:8" ht="16.5" customHeight="1" x14ac:dyDescent="0.3">
      <c r="A81" s="20" t="b">
        <v>1</v>
      </c>
      <c r="B81" s="21" t="s">
        <v>181</v>
      </c>
      <c r="C81" s="20">
        <v>120408006</v>
      </c>
      <c r="D81" s="20">
        <v>8</v>
      </c>
      <c r="E81" s="20">
        <v>6</v>
      </c>
      <c r="F81" s="20">
        <f>Stage!F81*2</f>
        <v>1554</v>
      </c>
      <c r="G81" s="20">
        <v>0</v>
      </c>
      <c r="H81" s="20">
        <f>Stage!H81*2</f>
        <v>3630</v>
      </c>
    </row>
    <row r="82" spans="1:8" ht="16.5" customHeight="1" x14ac:dyDescent="0.3">
      <c r="A82" s="20" t="b">
        <v>1</v>
      </c>
      <c r="B82" s="21" t="s">
        <v>182</v>
      </c>
      <c r="C82" s="20">
        <v>120408007</v>
      </c>
      <c r="D82" s="20">
        <v>8</v>
      </c>
      <c r="E82" s="20">
        <v>7</v>
      </c>
      <c r="F82" s="20">
        <f>Stage!F82*2</f>
        <v>1578</v>
      </c>
      <c r="G82" s="20">
        <v>0</v>
      </c>
      <c r="H82" s="20">
        <f>Stage!H82*2</f>
        <v>3738</v>
      </c>
    </row>
    <row r="83" spans="1:8" ht="16.5" customHeight="1" x14ac:dyDescent="0.3">
      <c r="A83" s="20" t="b">
        <v>1</v>
      </c>
      <c r="B83" s="21" t="s">
        <v>183</v>
      </c>
      <c r="C83" s="20">
        <v>120408008</v>
      </c>
      <c r="D83" s="20">
        <v>8</v>
      </c>
      <c r="E83" s="20">
        <v>8</v>
      </c>
      <c r="F83" s="20">
        <f>Stage!F83*2</f>
        <v>1602</v>
      </c>
      <c r="G83" s="20">
        <v>0</v>
      </c>
      <c r="H83" s="20">
        <f>Stage!H83*2</f>
        <v>3850</v>
      </c>
    </row>
    <row r="84" spans="1:8" ht="16.5" customHeight="1" x14ac:dyDescent="0.3">
      <c r="A84" s="20" t="b">
        <v>1</v>
      </c>
      <c r="B84" s="21" t="s">
        <v>184</v>
      </c>
      <c r="C84" s="20">
        <v>120408009</v>
      </c>
      <c r="D84" s="20">
        <v>8</v>
      </c>
      <c r="E84" s="20">
        <v>9</v>
      </c>
      <c r="F84" s="20">
        <f>Stage!F84*2</f>
        <v>1626</v>
      </c>
      <c r="G84" s="20">
        <v>0</v>
      </c>
      <c r="H84" s="20">
        <f>Stage!H84*2</f>
        <v>3966</v>
      </c>
    </row>
    <row r="85" spans="1:8" ht="16.5" customHeight="1" x14ac:dyDescent="0.3">
      <c r="A85" s="20" t="b">
        <v>1</v>
      </c>
      <c r="B85" s="21" t="s">
        <v>185</v>
      </c>
      <c r="C85" s="20">
        <v>120408010</v>
      </c>
      <c r="D85" s="20">
        <v>8</v>
      </c>
      <c r="E85" s="20">
        <v>10</v>
      </c>
      <c r="F85" s="20">
        <f>Stage!F85*2</f>
        <v>1650</v>
      </c>
      <c r="G85" s="20">
        <v>0</v>
      </c>
      <c r="H85" s="20">
        <f>Stage!H85*2</f>
        <v>4084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E48" sqref="E48"/>
    </sheetView>
  </sheetViews>
  <sheetFormatPr defaultColWidth="9" defaultRowHeight="16.5" customHeight="1" x14ac:dyDescent="0.3"/>
  <cols>
    <col min="1" max="1" width="11.5" style="19" bestFit="1" customWidth="1"/>
    <col min="2" max="2" width="30.875" style="29" bestFit="1" customWidth="1"/>
    <col min="3" max="3" width="15.5" style="19" bestFit="1" customWidth="1"/>
    <col min="4" max="4" width="13.375" style="19" bestFit="1" customWidth="1"/>
    <col min="5" max="6" width="16.625" style="19" bestFit="1" customWidth="1"/>
    <col min="7" max="7" width="13.125" style="19" bestFit="1" customWidth="1"/>
    <col min="8" max="8" width="8.625" style="19" bestFit="1" customWidth="1"/>
    <col min="9" max="9" width="11.375" style="19" bestFit="1" customWidth="1"/>
    <col min="10" max="10" width="8.625" style="19" customWidth="1"/>
    <col min="11" max="16384" width="9" style="19"/>
  </cols>
  <sheetData>
    <row r="1" spans="1:10" ht="16.5" customHeight="1" x14ac:dyDescent="0.3">
      <c r="A1" s="6" t="s">
        <v>186</v>
      </c>
      <c r="B1" s="7" t="s">
        <v>186</v>
      </c>
      <c r="C1" s="10"/>
      <c r="D1" s="8"/>
      <c r="E1" s="8"/>
      <c r="F1" s="9"/>
      <c r="G1" s="9"/>
      <c r="H1" s="9" t="s">
        <v>787</v>
      </c>
      <c r="I1" s="9"/>
      <c r="J1" s="9"/>
    </row>
    <row r="2" spans="1:10" s="24" customFormat="1" ht="50.1" customHeight="1" x14ac:dyDescent="0.3">
      <c r="A2" s="11" t="s">
        <v>7</v>
      </c>
      <c r="B2" s="11" t="s">
        <v>7</v>
      </c>
      <c r="C2" s="12" t="s">
        <v>8</v>
      </c>
      <c r="D2" s="11" t="s">
        <v>9</v>
      </c>
      <c r="E2" s="11" t="s">
        <v>7</v>
      </c>
      <c r="F2" s="11" t="s">
        <v>7</v>
      </c>
      <c r="G2" s="13" t="s">
        <v>187</v>
      </c>
      <c r="H2" s="13" t="s">
        <v>10</v>
      </c>
      <c r="I2" s="11" t="s">
        <v>11</v>
      </c>
      <c r="J2" s="13" t="s">
        <v>12</v>
      </c>
    </row>
    <row r="3" spans="1:10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  <c r="J3" s="14" t="s">
        <v>14</v>
      </c>
    </row>
    <row r="4" spans="1:10" s="25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16" t="s">
        <v>17</v>
      </c>
      <c r="G4" s="16" t="s">
        <v>17</v>
      </c>
      <c r="H4" s="16" t="s">
        <v>17</v>
      </c>
      <c r="I4" s="16" t="s">
        <v>17</v>
      </c>
      <c r="J4" s="16" t="s">
        <v>17</v>
      </c>
    </row>
    <row r="5" spans="1:10" s="25" customFormat="1" ht="16.5" customHeight="1" x14ac:dyDescent="0.3">
      <c r="A5" s="4" t="s">
        <v>18</v>
      </c>
      <c r="B5" s="4" t="s">
        <v>19</v>
      </c>
      <c r="C5" s="4" t="s">
        <v>20</v>
      </c>
      <c r="D5" s="4" t="s">
        <v>21</v>
      </c>
      <c r="E5" s="4" t="s">
        <v>3</v>
      </c>
      <c r="F5" s="4" t="s">
        <v>22</v>
      </c>
      <c r="G5" s="4" t="s">
        <v>188</v>
      </c>
      <c r="H5" s="4" t="s">
        <v>4</v>
      </c>
      <c r="I5" s="4" t="s">
        <v>23</v>
      </c>
      <c r="J5" s="4" t="s">
        <v>24</v>
      </c>
    </row>
    <row r="6" spans="1:10" ht="16.5" customHeight="1" x14ac:dyDescent="0.3">
      <c r="A6" s="20" t="b">
        <v>1</v>
      </c>
      <c r="B6" s="27" t="s">
        <v>189</v>
      </c>
      <c r="C6" s="20" t="s">
        <v>190</v>
      </c>
      <c r="D6" s="20">
        <v>5</v>
      </c>
      <c r="E6" s="20">
        <v>1</v>
      </c>
      <c r="F6" s="20">
        <v>1</v>
      </c>
      <c r="G6" s="20">
        <v>1</v>
      </c>
      <c r="H6" s="20">
        <f>INT(Stage!$F$26*$H$1)</f>
        <v>411</v>
      </c>
      <c r="I6" s="20">
        <v>0</v>
      </c>
      <c r="J6" s="20">
        <v>0</v>
      </c>
    </row>
    <row r="7" spans="1:10" ht="16.5" customHeight="1" x14ac:dyDescent="0.3">
      <c r="A7" s="20" t="b">
        <v>1</v>
      </c>
      <c r="B7" s="27" t="s">
        <v>191</v>
      </c>
      <c r="C7" s="20">
        <v>120501002</v>
      </c>
      <c r="D7" s="20">
        <v>5</v>
      </c>
      <c r="E7" s="20">
        <v>1</v>
      </c>
      <c r="F7" s="20">
        <v>2</v>
      </c>
      <c r="G7" s="20">
        <v>1</v>
      </c>
      <c r="H7" s="20">
        <f>INT(Stage!$F$36*$H$1)</f>
        <v>477</v>
      </c>
      <c r="I7" s="20">
        <v>0</v>
      </c>
      <c r="J7" s="20">
        <v>0</v>
      </c>
    </row>
    <row r="8" spans="1:10" ht="16.5" customHeight="1" x14ac:dyDescent="0.3">
      <c r="A8" s="20" t="b">
        <v>1</v>
      </c>
      <c r="B8" s="27" t="s">
        <v>192</v>
      </c>
      <c r="C8" s="20">
        <v>120501003</v>
      </c>
      <c r="D8" s="20">
        <v>5</v>
      </c>
      <c r="E8" s="20">
        <v>1</v>
      </c>
      <c r="F8" s="20">
        <v>3</v>
      </c>
      <c r="G8" s="20">
        <v>1</v>
      </c>
      <c r="H8" s="20">
        <f>INT(Stage!$F$46*$H$1)</f>
        <v>554</v>
      </c>
      <c r="I8" s="20">
        <v>0</v>
      </c>
      <c r="J8" s="20">
        <v>0</v>
      </c>
    </row>
    <row r="9" spans="1:10" ht="16.5" customHeight="1" x14ac:dyDescent="0.3">
      <c r="A9" s="20" t="b">
        <v>1</v>
      </c>
      <c r="B9" s="27" t="s">
        <v>193</v>
      </c>
      <c r="C9" s="20">
        <v>120501004</v>
      </c>
      <c r="D9" s="20">
        <v>5</v>
      </c>
      <c r="E9" s="20">
        <v>1</v>
      </c>
      <c r="F9" s="20">
        <v>4</v>
      </c>
      <c r="G9" s="20">
        <v>1</v>
      </c>
      <c r="H9" s="20">
        <f>INT(Stage!$F$56*$H$1)</f>
        <v>643</v>
      </c>
      <c r="I9" s="20">
        <v>0</v>
      </c>
      <c r="J9" s="20">
        <v>0</v>
      </c>
    </row>
    <row r="10" spans="1:10" ht="16.5" customHeight="1" x14ac:dyDescent="0.3">
      <c r="A10" s="20" t="b">
        <v>1</v>
      </c>
      <c r="B10" s="27" t="s">
        <v>194</v>
      </c>
      <c r="C10" s="20">
        <v>120501005</v>
      </c>
      <c r="D10" s="20">
        <v>5</v>
      </c>
      <c r="E10" s="20">
        <v>1</v>
      </c>
      <c r="F10" s="20">
        <v>5</v>
      </c>
      <c r="G10" s="20">
        <v>1</v>
      </c>
      <c r="H10" s="20">
        <f>INT(Stage!$F$66*$H$1)</f>
        <v>746</v>
      </c>
      <c r="I10" s="20">
        <v>0</v>
      </c>
      <c r="J10" s="20">
        <v>0</v>
      </c>
    </row>
    <row r="11" spans="1:10" ht="16.5" customHeight="1" x14ac:dyDescent="0.3">
      <c r="A11" s="20" t="b">
        <v>1</v>
      </c>
      <c r="B11" s="27" t="s">
        <v>195</v>
      </c>
      <c r="C11" s="20">
        <v>120501006</v>
      </c>
      <c r="D11" s="20">
        <v>5</v>
      </c>
      <c r="E11" s="20">
        <v>1</v>
      </c>
      <c r="F11" s="20">
        <v>6</v>
      </c>
      <c r="G11" s="20">
        <v>1</v>
      </c>
      <c r="H11" s="20">
        <f>INT(Stage!$F$76*$H$1)</f>
        <v>866</v>
      </c>
      <c r="I11" s="20">
        <v>0</v>
      </c>
      <c r="J11" s="20">
        <v>0</v>
      </c>
    </row>
    <row r="12" spans="1:10" ht="16.5" customHeight="1" x14ac:dyDescent="0.3">
      <c r="A12" s="17" t="b">
        <v>1</v>
      </c>
      <c r="B12" s="28" t="s">
        <v>196</v>
      </c>
      <c r="C12" s="17">
        <v>120502001</v>
      </c>
      <c r="D12" s="17">
        <v>5</v>
      </c>
      <c r="E12" s="17">
        <v>1</v>
      </c>
      <c r="F12" s="17">
        <v>1</v>
      </c>
      <c r="G12" s="17">
        <v>2</v>
      </c>
      <c r="H12" s="17">
        <f>INT(Stage!$F$26*$H$1)</f>
        <v>411</v>
      </c>
      <c r="I12" s="17">
        <v>0</v>
      </c>
      <c r="J12" s="17">
        <v>0</v>
      </c>
    </row>
    <row r="13" spans="1:10" ht="16.5" customHeight="1" x14ac:dyDescent="0.3">
      <c r="A13" s="17" t="b">
        <v>1</v>
      </c>
      <c r="B13" s="28" t="s">
        <v>197</v>
      </c>
      <c r="C13" s="17">
        <v>120502002</v>
      </c>
      <c r="D13" s="17">
        <v>5</v>
      </c>
      <c r="E13" s="17">
        <v>1</v>
      </c>
      <c r="F13" s="17">
        <v>2</v>
      </c>
      <c r="G13" s="17">
        <v>2</v>
      </c>
      <c r="H13" s="17">
        <f>INT(Stage!$F$36*$H$1)</f>
        <v>477</v>
      </c>
      <c r="I13" s="17">
        <v>0</v>
      </c>
      <c r="J13" s="17">
        <v>0</v>
      </c>
    </row>
    <row r="14" spans="1:10" ht="16.5" customHeight="1" x14ac:dyDescent="0.3">
      <c r="A14" s="17" t="b">
        <v>1</v>
      </c>
      <c r="B14" s="28" t="s">
        <v>198</v>
      </c>
      <c r="C14" s="17">
        <v>120502003</v>
      </c>
      <c r="D14" s="17">
        <v>5</v>
      </c>
      <c r="E14" s="17">
        <v>1</v>
      </c>
      <c r="F14" s="17">
        <v>3</v>
      </c>
      <c r="G14" s="17">
        <v>2</v>
      </c>
      <c r="H14" s="17">
        <f>INT(Stage!$F$46*$H$1)</f>
        <v>554</v>
      </c>
      <c r="I14" s="17">
        <v>0</v>
      </c>
      <c r="J14" s="17">
        <v>0</v>
      </c>
    </row>
    <row r="15" spans="1:10" ht="16.5" customHeight="1" x14ac:dyDescent="0.3">
      <c r="A15" s="17" t="b">
        <v>1</v>
      </c>
      <c r="B15" s="28" t="s">
        <v>199</v>
      </c>
      <c r="C15" s="17">
        <v>120502004</v>
      </c>
      <c r="D15" s="17">
        <v>5</v>
      </c>
      <c r="E15" s="17">
        <v>1</v>
      </c>
      <c r="F15" s="17">
        <v>4</v>
      </c>
      <c r="G15" s="17">
        <v>2</v>
      </c>
      <c r="H15" s="17">
        <f>INT(Stage!$F$56*$H$1)</f>
        <v>643</v>
      </c>
      <c r="I15" s="17">
        <v>0</v>
      </c>
      <c r="J15" s="17">
        <v>0</v>
      </c>
    </row>
    <row r="16" spans="1:10" ht="16.5" customHeight="1" x14ac:dyDescent="0.3">
      <c r="A16" s="17" t="b">
        <v>1</v>
      </c>
      <c r="B16" s="28" t="s">
        <v>200</v>
      </c>
      <c r="C16" s="17">
        <v>120502005</v>
      </c>
      <c r="D16" s="17">
        <v>5</v>
      </c>
      <c r="E16" s="17">
        <v>1</v>
      </c>
      <c r="F16" s="17">
        <v>5</v>
      </c>
      <c r="G16" s="17">
        <v>2</v>
      </c>
      <c r="H16" s="17">
        <f>INT(Stage!$F$66*$H$1)</f>
        <v>746</v>
      </c>
      <c r="I16" s="17">
        <v>0</v>
      </c>
      <c r="J16" s="17">
        <v>0</v>
      </c>
    </row>
    <row r="17" spans="1:10" ht="16.5" customHeight="1" x14ac:dyDescent="0.3">
      <c r="A17" s="17" t="b">
        <v>1</v>
      </c>
      <c r="B17" s="28" t="s">
        <v>201</v>
      </c>
      <c r="C17" s="17">
        <v>120502006</v>
      </c>
      <c r="D17" s="17">
        <v>5</v>
      </c>
      <c r="E17" s="17">
        <v>1</v>
      </c>
      <c r="F17" s="17">
        <v>6</v>
      </c>
      <c r="G17" s="17">
        <v>2</v>
      </c>
      <c r="H17" s="17">
        <f>INT(Stage!$F$76*$H$1)</f>
        <v>866</v>
      </c>
      <c r="I17" s="17">
        <v>0</v>
      </c>
      <c r="J17" s="17">
        <v>0</v>
      </c>
    </row>
    <row r="18" spans="1:10" ht="16.5" customHeight="1" x14ac:dyDescent="0.3">
      <c r="A18" s="20" t="b">
        <v>1</v>
      </c>
      <c r="B18" s="27" t="s">
        <v>202</v>
      </c>
      <c r="C18" s="20">
        <v>120503001</v>
      </c>
      <c r="D18" s="20">
        <v>5</v>
      </c>
      <c r="E18" s="20">
        <v>1</v>
      </c>
      <c r="F18" s="20">
        <v>1</v>
      </c>
      <c r="G18" s="20">
        <v>3</v>
      </c>
      <c r="H18" s="20">
        <f>INT(Stage!$F$26*$H$1)</f>
        <v>411</v>
      </c>
      <c r="I18" s="20">
        <v>0</v>
      </c>
      <c r="J18" s="20">
        <v>0</v>
      </c>
    </row>
    <row r="19" spans="1:10" ht="16.5" customHeight="1" x14ac:dyDescent="0.3">
      <c r="A19" s="20" t="b">
        <v>1</v>
      </c>
      <c r="B19" s="27" t="s">
        <v>203</v>
      </c>
      <c r="C19" s="20">
        <v>120503002</v>
      </c>
      <c r="D19" s="20">
        <v>5</v>
      </c>
      <c r="E19" s="20">
        <v>1</v>
      </c>
      <c r="F19" s="20">
        <v>2</v>
      </c>
      <c r="G19" s="20">
        <v>3</v>
      </c>
      <c r="H19" s="20">
        <f>INT(Stage!$F$36*$H$1)</f>
        <v>477</v>
      </c>
      <c r="I19" s="20">
        <v>0</v>
      </c>
      <c r="J19" s="20">
        <v>0</v>
      </c>
    </row>
    <row r="20" spans="1:10" ht="16.5" customHeight="1" x14ac:dyDescent="0.3">
      <c r="A20" s="20" t="b">
        <v>1</v>
      </c>
      <c r="B20" s="27" t="s">
        <v>204</v>
      </c>
      <c r="C20" s="20">
        <v>120503003</v>
      </c>
      <c r="D20" s="20">
        <v>5</v>
      </c>
      <c r="E20" s="20">
        <v>1</v>
      </c>
      <c r="F20" s="20">
        <v>3</v>
      </c>
      <c r="G20" s="20">
        <v>3</v>
      </c>
      <c r="H20" s="20">
        <f>INT(Stage!$F$46*$H$1)</f>
        <v>554</v>
      </c>
      <c r="I20" s="20">
        <v>0</v>
      </c>
      <c r="J20" s="20">
        <v>0</v>
      </c>
    </row>
    <row r="21" spans="1:10" ht="16.5" customHeight="1" x14ac:dyDescent="0.3">
      <c r="A21" s="20" t="b">
        <v>1</v>
      </c>
      <c r="B21" s="27" t="s">
        <v>205</v>
      </c>
      <c r="C21" s="20">
        <v>120503004</v>
      </c>
      <c r="D21" s="20">
        <v>5</v>
      </c>
      <c r="E21" s="20">
        <v>1</v>
      </c>
      <c r="F21" s="20">
        <v>4</v>
      </c>
      <c r="G21" s="20">
        <v>3</v>
      </c>
      <c r="H21" s="20">
        <f>INT(Stage!$F$56*$H$1)</f>
        <v>643</v>
      </c>
      <c r="I21" s="20">
        <v>0</v>
      </c>
      <c r="J21" s="20">
        <v>0</v>
      </c>
    </row>
    <row r="22" spans="1:10" ht="16.5" customHeight="1" x14ac:dyDescent="0.3">
      <c r="A22" s="20" t="b">
        <v>1</v>
      </c>
      <c r="B22" s="27" t="s">
        <v>206</v>
      </c>
      <c r="C22" s="20">
        <v>120503005</v>
      </c>
      <c r="D22" s="20">
        <v>5</v>
      </c>
      <c r="E22" s="20">
        <v>1</v>
      </c>
      <c r="F22" s="20">
        <v>5</v>
      </c>
      <c r="G22" s="20">
        <v>3</v>
      </c>
      <c r="H22" s="20">
        <f>INT(Stage!$F$66*$H$1)</f>
        <v>746</v>
      </c>
      <c r="I22" s="20">
        <v>0</v>
      </c>
      <c r="J22" s="20">
        <v>0</v>
      </c>
    </row>
    <row r="23" spans="1:10" ht="16.5" customHeight="1" x14ac:dyDescent="0.3">
      <c r="A23" s="20" t="b">
        <v>1</v>
      </c>
      <c r="B23" s="27" t="s">
        <v>207</v>
      </c>
      <c r="C23" s="20">
        <v>120503006</v>
      </c>
      <c r="D23" s="20">
        <v>5</v>
      </c>
      <c r="E23" s="20">
        <v>1</v>
      </c>
      <c r="F23" s="20">
        <v>6</v>
      </c>
      <c r="G23" s="20">
        <v>3</v>
      </c>
      <c r="H23" s="20">
        <f>INT(Stage!$F$76*$H$1)</f>
        <v>866</v>
      </c>
      <c r="I23" s="20">
        <v>0</v>
      </c>
      <c r="J23" s="20">
        <v>0</v>
      </c>
    </row>
    <row r="24" spans="1:10" ht="16.5" customHeight="1" x14ac:dyDescent="0.3">
      <c r="A24" s="17" t="b">
        <v>1</v>
      </c>
      <c r="B24" s="28" t="s">
        <v>208</v>
      </c>
      <c r="C24" s="17">
        <v>120504001</v>
      </c>
      <c r="D24" s="17">
        <v>5</v>
      </c>
      <c r="E24" s="17">
        <v>1</v>
      </c>
      <c r="F24" s="17">
        <v>1</v>
      </c>
      <c r="G24" s="17">
        <v>4</v>
      </c>
      <c r="H24" s="17">
        <f>INT(Stage!$F$26*$H$1)</f>
        <v>411</v>
      </c>
      <c r="I24" s="17">
        <v>0</v>
      </c>
      <c r="J24" s="17">
        <v>0</v>
      </c>
    </row>
    <row r="25" spans="1:10" ht="16.5" customHeight="1" x14ac:dyDescent="0.3">
      <c r="A25" s="17" t="b">
        <v>1</v>
      </c>
      <c r="B25" s="28" t="s">
        <v>209</v>
      </c>
      <c r="C25" s="17">
        <v>120504002</v>
      </c>
      <c r="D25" s="17">
        <v>5</v>
      </c>
      <c r="E25" s="17">
        <v>1</v>
      </c>
      <c r="F25" s="17">
        <v>2</v>
      </c>
      <c r="G25" s="17">
        <v>4</v>
      </c>
      <c r="H25" s="17">
        <f>INT(Stage!$F$36*$H$1)</f>
        <v>477</v>
      </c>
      <c r="I25" s="17">
        <v>0</v>
      </c>
      <c r="J25" s="17">
        <v>0</v>
      </c>
    </row>
    <row r="26" spans="1:10" ht="16.5" customHeight="1" x14ac:dyDescent="0.3">
      <c r="A26" s="17" t="b">
        <v>1</v>
      </c>
      <c r="B26" s="28" t="s">
        <v>210</v>
      </c>
      <c r="C26" s="17">
        <v>120504003</v>
      </c>
      <c r="D26" s="17">
        <v>5</v>
      </c>
      <c r="E26" s="17">
        <v>1</v>
      </c>
      <c r="F26" s="17">
        <v>3</v>
      </c>
      <c r="G26" s="17">
        <v>4</v>
      </c>
      <c r="H26" s="17">
        <f>INT(Stage!$F$46*$H$1)</f>
        <v>554</v>
      </c>
      <c r="I26" s="17">
        <v>0</v>
      </c>
      <c r="J26" s="17">
        <v>0</v>
      </c>
    </row>
    <row r="27" spans="1:10" ht="16.5" customHeight="1" x14ac:dyDescent="0.3">
      <c r="A27" s="17" t="b">
        <v>1</v>
      </c>
      <c r="B27" s="28" t="s">
        <v>211</v>
      </c>
      <c r="C27" s="17">
        <v>120504004</v>
      </c>
      <c r="D27" s="17">
        <v>5</v>
      </c>
      <c r="E27" s="17">
        <v>1</v>
      </c>
      <c r="F27" s="17">
        <v>4</v>
      </c>
      <c r="G27" s="17">
        <v>4</v>
      </c>
      <c r="H27" s="17">
        <f>INT(Stage!$F$56*$H$1)</f>
        <v>643</v>
      </c>
      <c r="I27" s="17">
        <v>0</v>
      </c>
      <c r="J27" s="17">
        <v>0</v>
      </c>
    </row>
    <row r="28" spans="1:10" ht="16.5" customHeight="1" x14ac:dyDescent="0.3">
      <c r="A28" s="17" t="b">
        <v>1</v>
      </c>
      <c r="B28" s="28" t="s">
        <v>212</v>
      </c>
      <c r="C28" s="17">
        <v>120504005</v>
      </c>
      <c r="D28" s="17">
        <v>5</v>
      </c>
      <c r="E28" s="17">
        <v>1</v>
      </c>
      <c r="F28" s="17">
        <v>5</v>
      </c>
      <c r="G28" s="17">
        <v>4</v>
      </c>
      <c r="H28" s="17">
        <f>INT(Stage!$F$66*$H$1)</f>
        <v>746</v>
      </c>
      <c r="I28" s="17">
        <v>0</v>
      </c>
      <c r="J28" s="17">
        <v>0</v>
      </c>
    </row>
    <row r="29" spans="1:10" ht="16.5" customHeight="1" x14ac:dyDescent="0.3">
      <c r="A29" s="17" t="b">
        <v>1</v>
      </c>
      <c r="B29" s="28" t="s">
        <v>213</v>
      </c>
      <c r="C29" s="17">
        <v>120504006</v>
      </c>
      <c r="D29" s="17">
        <v>5</v>
      </c>
      <c r="E29" s="17">
        <v>1</v>
      </c>
      <c r="F29" s="17">
        <v>6</v>
      </c>
      <c r="G29" s="17">
        <v>4</v>
      </c>
      <c r="H29" s="17">
        <f>INT(Stage!$F$76*$H$1)</f>
        <v>866</v>
      </c>
      <c r="I29" s="17">
        <v>0</v>
      </c>
      <c r="J29" s="17">
        <v>0</v>
      </c>
    </row>
    <row r="30" spans="1:10" ht="16.5" customHeight="1" x14ac:dyDescent="0.3">
      <c r="A30" s="20" t="b">
        <v>1</v>
      </c>
      <c r="B30" s="27" t="s">
        <v>189</v>
      </c>
      <c r="C30" s="20">
        <v>120505001</v>
      </c>
      <c r="D30" s="20">
        <v>5</v>
      </c>
      <c r="E30" s="20">
        <v>1</v>
      </c>
      <c r="F30" s="20">
        <v>1</v>
      </c>
      <c r="G30" s="20">
        <v>5</v>
      </c>
      <c r="H30" s="20">
        <f>INT(Stage!$F$26*$H$1)</f>
        <v>411</v>
      </c>
      <c r="I30" s="20">
        <v>0</v>
      </c>
      <c r="J30" s="20">
        <v>0</v>
      </c>
    </row>
    <row r="31" spans="1:10" ht="16.5" customHeight="1" x14ac:dyDescent="0.3">
      <c r="A31" s="20" t="b">
        <v>1</v>
      </c>
      <c r="B31" s="27" t="s">
        <v>191</v>
      </c>
      <c r="C31" s="20">
        <v>120505002</v>
      </c>
      <c r="D31" s="20">
        <v>5</v>
      </c>
      <c r="E31" s="20">
        <v>1</v>
      </c>
      <c r="F31" s="20">
        <v>2</v>
      </c>
      <c r="G31" s="20">
        <v>5</v>
      </c>
      <c r="H31" s="20">
        <f>INT(Stage!$F$36*$H$1)</f>
        <v>477</v>
      </c>
      <c r="I31" s="20">
        <v>0</v>
      </c>
      <c r="J31" s="20">
        <v>0</v>
      </c>
    </row>
    <row r="32" spans="1:10" ht="16.5" customHeight="1" x14ac:dyDescent="0.3">
      <c r="A32" s="20" t="b">
        <v>1</v>
      </c>
      <c r="B32" s="27" t="s">
        <v>192</v>
      </c>
      <c r="C32" s="20">
        <v>120505003</v>
      </c>
      <c r="D32" s="20">
        <v>5</v>
      </c>
      <c r="E32" s="20">
        <v>1</v>
      </c>
      <c r="F32" s="20">
        <v>3</v>
      </c>
      <c r="G32" s="20">
        <v>5</v>
      </c>
      <c r="H32" s="20">
        <f>INT(Stage!$F$46*$H$1)</f>
        <v>554</v>
      </c>
      <c r="I32" s="20">
        <v>0</v>
      </c>
      <c r="J32" s="20">
        <v>0</v>
      </c>
    </row>
    <row r="33" spans="1:10" ht="16.5" customHeight="1" x14ac:dyDescent="0.3">
      <c r="A33" s="20" t="b">
        <v>1</v>
      </c>
      <c r="B33" s="27" t="s">
        <v>193</v>
      </c>
      <c r="C33" s="20">
        <v>120505004</v>
      </c>
      <c r="D33" s="20">
        <v>5</v>
      </c>
      <c r="E33" s="20">
        <v>1</v>
      </c>
      <c r="F33" s="20">
        <v>4</v>
      </c>
      <c r="G33" s="20">
        <v>5</v>
      </c>
      <c r="H33" s="20">
        <f>INT(Stage!$F$56*$H$1)</f>
        <v>643</v>
      </c>
      <c r="I33" s="20">
        <v>0</v>
      </c>
      <c r="J33" s="20">
        <v>0</v>
      </c>
    </row>
    <row r="34" spans="1:10" ht="16.5" customHeight="1" x14ac:dyDescent="0.3">
      <c r="A34" s="20" t="b">
        <v>1</v>
      </c>
      <c r="B34" s="27" t="s">
        <v>194</v>
      </c>
      <c r="C34" s="20">
        <v>120505005</v>
      </c>
      <c r="D34" s="20">
        <v>5</v>
      </c>
      <c r="E34" s="20">
        <v>1</v>
      </c>
      <c r="F34" s="20">
        <v>5</v>
      </c>
      <c r="G34" s="20">
        <v>5</v>
      </c>
      <c r="H34" s="20">
        <f>INT(Stage!$F$66*$H$1)</f>
        <v>746</v>
      </c>
      <c r="I34" s="20">
        <v>0</v>
      </c>
      <c r="J34" s="20">
        <v>0</v>
      </c>
    </row>
    <row r="35" spans="1:10" ht="16.5" customHeight="1" x14ac:dyDescent="0.3">
      <c r="A35" s="20" t="b">
        <v>1</v>
      </c>
      <c r="B35" s="27" t="s">
        <v>195</v>
      </c>
      <c r="C35" s="20">
        <v>120505006</v>
      </c>
      <c r="D35" s="20">
        <v>5</v>
      </c>
      <c r="E35" s="20">
        <v>1</v>
      </c>
      <c r="F35" s="20">
        <v>6</v>
      </c>
      <c r="G35" s="20">
        <v>5</v>
      </c>
      <c r="H35" s="20">
        <f>INT(Stage!$F$76*$H$1)</f>
        <v>866</v>
      </c>
      <c r="I35" s="20">
        <v>0</v>
      </c>
      <c r="J35" s="20">
        <v>0</v>
      </c>
    </row>
    <row r="36" spans="1:10" ht="16.5" customHeight="1" x14ac:dyDescent="0.3">
      <c r="A36" s="17" t="b">
        <v>1</v>
      </c>
      <c r="B36" s="28" t="s">
        <v>214</v>
      </c>
      <c r="C36" s="17">
        <v>120506001</v>
      </c>
      <c r="D36" s="17">
        <v>5</v>
      </c>
      <c r="E36" s="17">
        <v>1</v>
      </c>
      <c r="F36" s="17">
        <v>1</v>
      </c>
      <c r="G36" s="17">
        <v>6</v>
      </c>
      <c r="H36" s="17">
        <f>INT(Stage!$F$26*$H$1)</f>
        <v>411</v>
      </c>
      <c r="I36" s="17">
        <v>0</v>
      </c>
      <c r="J36" s="17">
        <v>0</v>
      </c>
    </row>
    <row r="37" spans="1:10" ht="16.5" customHeight="1" x14ac:dyDescent="0.3">
      <c r="A37" s="17" t="b">
        <v>1</v>
      </c>
      <c r="B37" s="28" t="s">
        <v>215</v>
      </c>
      <c r="C37" s="17">
        <v>120506002</v>
      </c>
      <c r="D37" s="17">
        <v>5</v>
      </c>
      <c r="E37" s="17">
        <v>1</v>
      </c>
      <c r="F37" s="17">
        <v>2</v>
      </c>
      <c r="G37" s="17">
        <v>6</v>
      </c>
      <c r="H37" s="17">
        <f>INT(Stage!$F$36*$H$1)</f>
        <v>477</v>
      </c>
      <c r="I37" s="17">
        <v>0</v>
      </c>
      <c r="J37" s="17">
        <v>0</v>
      </c>
    </row>
    <row r="38" spans="1:10" ht="16.5" customHeight="1" x14ac:dyDescent="0.3">
      <c r="A38" s="17" t="b">
        <v>1</v>
      </c>
      <c r="B38" s="28" t="s">
        <v>216</v>
      </c>
      <c r="C38" s="17">
        <v>120506003</v>
      </c>
      <c r="D38" s="17">
        <v>5</v>
      </c>
      <c r="E38" s="17">
        <v>1</v>
      </c>
      <c r="F38" s="17">
        <v>3</v>
      </c>
      <c r="G38" s="17">
        <v>6</v>
      </c>
      <c r="H38" s="17">
        <f>INT(Stage!$F$46*$H$1)</f>
        <v>554</v>
      </c>
      <c r="I38" s="17">
        <v>0</v>
      </c>
      <c r="J38" s="17">
        <v>0</v>
      </c>
    </row>
    <row r="39" spans="1:10" ht="16.5" customHeight="1" x14ac:dyDescent="0.3">
      <c r="A39" s="17" t="b">
        <v>1</v>
      </c>
      <c r="B39" s="28" t="s">
        <v>217</v>
      </c>
      <c r="C39" s="17">
        <v>120506004</v>
      </c>
      <c r="D39" s="17">
        <v>5</v>
      </c>
      <c r="E39" s="17">
        <v>1</v>
      </c>
      <c r="F39" s="17">
        <v>4</v>
      </c>
      <c r="G39" s="17">
        <v>6</v>
      </c>
      <c r="H39" s="17">
        <f>INT(Stage!$F$56*$H$1)</f>
        <v>643</v>
      </c>
      <c r="I39" s="17">
        <v>0</v>
      </c>
      <c r="J39" s="17">
        <v>0</v>
      </c>
    </row>
    <row r="40" spans="1:10" ht="16.5" customHeight="1" x14ac:dyDescent="0.3">
      <c r="A40" s="17" t="b">
        <v>1</v>
      </c>
      <c r="B40" s="28" t="s">
        <v>218</v>
      </c>
      <c r="C40" s="17">
        <v>120506005</v>
      </c>
      <c r="D40" s="17">
        <v>5</v>
      </c>
      <c r="E40" s="17">
        <v>1</v>
      </c>
      <c r="F40" s="17">
        <v>5</v>
      </c>
      <c r="G40" s="17">
        <v>6</v>
      </c>
      <c r="H40" s="17">
        <f>INT(Stage!$F$66*$H$1)</f>
        <v>746</v>
      </c>
      <c r="I40" s="17">
        <v>0</v>
      </c>
      <c r="J40" s="17">
        <v>0</v>
      </c>
    </row>
    <row r="41" spans="1:10" ht="16.5" customHeight="1" x14ac:dyDescent="0.3">
      <c r="A41" s="17" t="b">
        <v>1</v>
      </c>
      <c r="B41" s="28" t="s">
        <v>219</v>
      </c>
      <c r="C41" s="17">
        <v>120506006</v>
      </c>
      <c r="D41" s="17">
        <v>5</v>
      </c>
      <c r="E41" s="17">
        <v>1</v>
      </c>
      <c r="F41" s="17">
        <v>6</v>
      </c>
      <c r="G41" s="17">
        <v>6</v>
      </c>
      <c r="H41" s="17">
        <f>INT(Stage!$F$76*$H$1)</f>
        <v>866</v>
      </c>
      <c r="I41" s="17">
        <v>0</v>
      </c>
      <c r="J41" s="17">
        <v>0</v>
      </c>
    </row>
    <row r="42" spans="1:10" ht="16.5" customHeight="1" x14ac:dyDescent="0.3">
      <c r="A42" s="20" t="b">
        <v>1</v>
      </c>
      <c r="B42" s="27" t="s">
        <v>220</v>
      </c>
      <c r="C42" s="20">
        <v>120507001</v>
      </c>
      <c r="D42" s="20">
        <v>5</v>
      </c>
      <c r="E42" s="20">
        <v>1</v>
      </c>
      <c r="F42" s="20">
        <v>1</v>
      </c>
      <c r="G42" s="20">
        <v>0</v>
      </c>
      <c r="H42" s="20">
        <f>INT(Stage!$F$26*$H$1)</f>
        <v>411</v>
      </c>
      <c r="I42" s="20">
        <v>0</v>
      </c>
      <c r="J42" s="20">
        <v>0</v>
      </c>
    </row>
    <row r="43" spans="1:10" ht="16.5" customHeight="1" x14ac:dyDescent="0.3">
      <c r="A43" s="20" t="b">
        <v>1</v>
      </c>
      <c r="B43" s="27" t="s">
        <v>221</v>
      </c>
      <c r="C43" s="20">
        <v>120507002</v>
      </c>
      <c r="D43" s="20">
        <v>5</v>
      </c>
      <c r="E43" s="20">
        <v>1</v>
      </c>
      <c r="F43" s="20">
        <v>2</v>
      </c>
      <c r="G43" s="20">
        <v>0</v>
      </c>
      <c r="H43" s="20">
        <f>INT(Stage!$F$36*$H$1)</f>
        <v>477</v>
      </c>
      <c r="I43" s="20">
        <v>0</v>
      </c>
      <c r="J43" s="20">
        <v>0</v>
      </c>
    </row>
    <row r="44" spans="1:10" ht="16.5" customHeight="1" x14ac:dyDescent="0.3">
      <c r="A44" s="20" t="b">
        <v>1</v>
      </c>
      <c r="B44" s="27" t="s">
        <v>222</v>
      </c>
      <c r="C44" s="20">
        <v>120507003</v>
      </c>
      <c r="D44" s="20">
        <v>5</v>
      </c>
      <c r="E44" s="20">
        <v>1</v>
      </c>
      <c r="F44" s="20">
        <v>3</v>
      </c>
      <c r="G44" s="20">
        <v>0</v>
      </c>
      <c r="H44" s="20">
        <f>INT(Stage!$F$46*$H$1)</f>
        <v>554</v>
      </c>
      <c r="I44" s="20">
        <v>0</v>
      </c>
      <c r="J44" s="20">
        <v>0</v>
      </c>
    </row>
    <row r="45" spans="1:10" ht="16.5" customHeight="1" x14ac:dyDescent="0.3">
      <c r="A45" s="20" t="b">
        <v>1</v>
      </c>
      <c r="B45" s="27" t="s">
        <v>223</v>
      </c>
      <c r="C45" s="20">
        <v>120507004</v>
      </c>
      <c r="D45" s="20">
        <v>5</v>
      </c>
      <c r="E45" s="20">
        <v>1</v>
      </c>
      <c r="F45" s="20">
        <v>4</v>
      </c>
      <c r="G45" s="20">
        <v>0</v>
      </c>
      <c r="H45" s="20">
        <f>INT(Stage!$F$56*$H$1)</f>
        <v>643</v>
      </c>
      <c r="I45" s="20">
        <v>0</v>
      </c>
      <c r="J45" s="20">
        <v>0</v>
      </c>
    </row>
    <row r="46" spans="1:10" ht="16.5" customHeight="1" x14ac:dyDescent="0.3">
      <c r="A46" s="20" t="b">
        <v>1</v>
      </c>
      <c r="B46" s="27" t="s">
        <v>224</v>
      </c>
      <c r="C46" s="20">
        <v>120507005</v>
      </c>
      <c r="D46" s="20">
        <v>5</v>
      </c>
      <c r="E46" s="20">
        <v>1</v>
      </c>
      <c r="F46" s="20">
        <v>5</v>
      </c>
      <c r="G46" s="20">
        <v>0</v>
      </c>
      <c r="H46" s="20">
        <f>INT(Stage!$F$66*$H$1)</f>
        <v>746</v>
      </c>
      <c r="I46" s="20">
        <v>0</v>
      </c>
      <c r="J46" s="20">
        <v>0</v>
      </c>
    </row>
    <row r="47" spans="1:10" ht="16.5" customHeight="1" x14ac:dyDescent="0.3">
      <c r="A47" s="20" t="b">
        <v>1</v>
      </c>
      <c r="B47" s="27" t="s">
        <v>225</v>
      </c>
      <c r="C47" s="20">
        <v>120507006</v>
      </c>
      <c r="D47" s="20">
        <v>5</v>
      </c>
      <c r="E47" s="20">
        <v>1</v>
      </c>
      <c r="F47" s="20">
        <v>6</v>
      </c>
      <c r="G47" s="20">
        <v>0</v>
      </c>
      <c r="H47" s="20">
        <f>INT(Stage!$F$76*$H$1)</f>
        <v>866</v>
      </c>
      <c r="I47" s="20">
        <v>0</v>
      </c>
      <c r="J47" s="20">
        <v>0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" sqref="F6"/>
    </sheetView>
  </sheetViews>
  <sheetFormatPr defaultColWidth="9" defaultRowHeight="16.5" customHeight="1" x14ac:dyDescent="0.3"/>
  <cols>
    <col min="1" max="1" width="8.625" style="19" bestFit="1" customWidth="1"/>
    <col min="2" max="2" width="16.5" style="19" bestFit="1" customWidth="1"/>
    <col min="3" max="3" width="15.5" style="19" bestFit="1" customWidth="1"/>
    <col min="4" max="4" width="14.125" style="19" bestFit="1" customWidth="1"/>
    <col min="5" max="5" width="14" style="75" customWidth="1"/>
    <col min="6" max="6" width="11.375" style="19" bestFit="1" customWidth="1"/>
    <col min="7" max="7" width="9.375" style="19" bestFit="1" customWidth="1"/>
    <col min="8" max="16384" width="9" style="19"/>
  </cols>
  <sheetData>
    <row r="1" spans="1:9" ht="16.5" customHeight="1" x14ac:dyDescent="0.3">
      <c r="A1" s="6" t="s">
        <v>226</v>
      </c>
      <c r="B1" s="44" t="s">
        <v>226</v>
      </c>
      <c r="C1" s="45"/>
      <c r="D1" s="46" t="s">
        <v>779</v>
      </c>
      <c r="E1" s="78">
        <v>1.4999999999999999E-2</v>
      </c>
      <c r="F1" s="46" t="s">
        <v>782</v>
      </c>
      <c r="G1" s="46" t="s">
        <v>780</v>
      </c>
      <c r="H1" s="46" t="s">
        <v>784</v>
      </c>
      <c r="I1" s="46" t="s">
        <v>785</v>
      </c>
    </row>
    <row r="2" spans="1:9" s="24" customFormat="1" ht="50.1" customHeight="1" x14ac:dyDescent="0.3">
      <c r="A2" s="13" t="s">
        <v>7</v>
      </c>
      <c r="B2" s="13" t="s">
        <v>7</v>
      </c>
      <c r="C2" s="12" t="s">
        <v>8</v>
      </c>
      <c r="D2" s="13" t="s">
        <v>227</v>
      </c>
      <c r="E2" s="71" t="s">
        <v>228</v>
      </c>
      <c r="F2" s="13" t="s">
        <v>11</v>
      </c>
      <c r="G2" s="13" t="s">
        <v>12</v>
      </c>
    </row>
    <row r="3" spans="1:9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72" t="s">
        <v>14</v>
      </c>
      <c r="F3" s="14" t="s">
        <v>14</v>
      </c>
      <c r="G3" s="14" t="s">
        <v>14</v>
      </c>
    </row>
    <row r="4" spans="1:9" s="25" customFormat="1" ht="40.5" customHeight="1" x14ac:dyDescent="0.3">
      <c r="A4" s="70" t="s">
        <v>15</v>
      </c>
      <c r="B4" s="70" t="s">
        <v>16</v>
      </c>
      <c r="C4" s="70" t="s">
        <v>17</v>
      </c>
      <c r="D4" s="70" t="s">
        <v>17</v>
      </c>
      <c r="E4" s="73" t="s">
        <v>17</v>
      </c>
      <c r="F4" s="70" t="s">
        <v>17</v>
      </c>
      <c r="G4" s="70" t="s">
        <v>17</v>
      </c>
    </row>
    <row r="5" spans="1:9" s="25" customFormat="1" ht="16.5" customHeight="1" x14ac:dyDescent="0.3">
      <c r="A5" s="47" t="s">
        <v>18</v>
      </c>
      <c r="B5" s="47" t="s">
        <v>19</v>
      </c>
      <c r="C5" s="47" t="s">
        <v>20</v>
      </c>
      <c r="D5" s="47" t="s">
        <v>229</v>
      </c>
      <c r="E5" s="74" t="s">
        <v>4</v>
      </c>
      <c r="F5" s="47" t="s">
        <v>23</v>
      </c>
      <c r="G5" s="47" t="s">
        <v>24</v>
      </c>
    </row>
    <row r="6" spans="1:9" ht="16.5" customHeight="1" x14ac:dyDescent="0.3">
      <c r="A6" s="17" t="b">
        <v>1</v>
      </c>
      <c r="B6" s="18" t="s">
        <v>230</v>
      </c>
      <c r="C6" s="17">
        <v>120600101</v>
      </c>
      <c r="D6" s="17">
        <v>1</v>
      </c>
      <c r="E6" s="17">
        <f>INT('캐릭터 성장'!E37*5/3)</f>
        <v>955</v>
      </c>
      <c r="F6" s="17">
        <v>2987</v>
      </c>
      <c r="G6" s="17">
        <f>INT(Stage!H50*5/3)</f>
        <v>1210</v>
      </c>
    </row>
    <row r="7" spans="1:9" ht="16.5" customHeight="1" x14ac:dyDescent="0.3">
      <c r="A7" s="17" t="b">
        <v>1</v>
      </c>
      <c r="B7" s="18" t="s">
        <v>232</v>
      </c>
      <c r="C7" s="17" t="s">
        <v>231</v>
      </c>
      <c r="D7" s="17">
        <v>2</v>
      </c>
      <c r="E7" s="17">
        <f>INT(E6+E6*$E$1)</f>
        <v>969</v>
      </c>
      <c r="F7" s="17">
        <f>INT(F6+F6*$F$1)</f>
        <v>3070</v>
      </c>
      <c r="G7" s="17">
        <f t="shared" ref="G7:G10" si="0">INT(G6+(G6*$I$1))</f>
        <v>1294</v>
      </c>
    </row>
    <row r="8" spans="1:9" ht="16.5" customHeight="1" x14ac:dyDescent="0.3">
      <c r="A8" s="17" t="b">
        <v>1</v>
      </c>
      <c r="B8" s="18" t="s">
        <v>234</v>
      </c>
      <c r="C8" s="17" t="s">
        <v>233</v>
      </c>
      <c r="D8" s="17">
        <v>3</v>
      </c>
      <c r="E8" s="17">
        <f t="shared" ref="E8:E10" si="1">INT(E7+E7*$E$1)</f>
        <v>983</v>
      </c>
      <c r="F8" s="17">
        <f t="shared" ref="F8:F10" si="2">INT(F7+F7*$F$1)</f>
        <v>3155</v>
      </c>
      <c r="G8" s="17">
        <f t="shared" si="0"/>
        <v>1384</v>
      </c>
    </row>
    <row r="9" spans="1:9" ht="16.5" customHeight="1" x14ac:dyDescent="0.3">
      <c r="A9" s="17" t="b">
        <v>1</v>
      </c>
      <c r="B9" s="18" t="s">
        <v>236</v>
      </c>
      <c r="C9" s="17" t="s">
        <v>235</v>
      </c>
      <c r="D9" s="17">
        <v>4</v>
      </c>
      <c r="E9" s="17">
        <f t="shared" si="1"/>
        <v>997</v>
      </c>
      <c r="F9" s="17">
        <f t="shared" si="2"/>
        <v>3243</v>
      </c>
      <c r="G9" s="17">
        <f t="shared" si="0"/>
        <v>1480</v>
      </c>
    </row>
    <row r="10" spans="1:9" ht="16.5" customHeight="1" x14ac:dyDescent="0.3">
      <c r="A10" s="17" t="b">
        <v>1</v>
      </c>
      <c r="B10" s="18" t="s">
        <v>238</v>
      </c>
      <c r="C10" s="17" t="s">
        <v>237</v>
      </c>
      <c r="D10" s="17">
        <v>5</v>
      </c>
      <c r="E10" s="17">
        <f t="shared" si="1"/>
        <v>1011</v>
      </c>
      <c r="F10" s="17">
        <f t="shared" si="2"/>
        <v>3333</v>
      </c>
      <c r="G10" s="17">
        <f t="shared" si="0"/>
        <v>1583</v>
      </c>
    </row>
    <row r="11" spans="1:9" ht="16.5" customHeight="1" x14ac:dyDescent="0.3">
      <c r="A11" s="69" t="b">
        <v>1</v>
      </c>
      <c r="B11" s="69" t="s">
        <v>239</v>
      </c>
      <c r="C11" s="69" t="s">
        <v>240</v>
      </c>
      <c r="D11" s="69">
        <v>6</v>
      </c>
      <c r="E11" s="76">
        <f>E6+$D$1</f>
        <v>967</v>
      </c>
      <c r="F11" s="76">
        <f>F6+$G$1</f>
        <v>3083</v>
      </c>
      <c r="G11" s="76">
        <f t="shared" ref="G11:G71" si="3">INT(G6+(G6*$H$1))</f>
        <v>1217</v>
      </c>
    </row>
    <row r="12" spans="1:9" ht="16.5" customHeight="1" x14ac:dyDescent="0.3">
      <c r="A12" s="69" t="b">
        <v>1</v>
      </c>
      <c r="B12" s="69" t="s">
        <v>242</v>
      </c>
      <c r="C12" s="69" t="s">
        <v>241</v>
      </c>
      <c r="D12" s="69">
        <v>7</v>
      </c>
      <c r="E12" s="69">
        <f>INT(E11+E11*$E$1)</f>
        <v>981</v>
      </c>
      <c r="F12" s="69">
        <f>INT(F11+F11*$F$1)</f>
        <v>3169</v>
      </c>
      <c r="G12" s="69">
        <f t="shared" ref="G12:G75" si="4">INT(G11+(G11*$I$1))</f>
        <v>1302</v>
      </c>
    </row>
    <row r="13" spans="1:9" ht="16.5" customHeight="1" x14ac:dyDescent="0.3">
      <c r="A13" s="69" t="b">
        <v>1</v>
      </c>
      <c r="B13" s="69" t="s">
        <v>244</v>
      </c>
      <c r="C13" s="69" t="s">
        <v>243</v>
      </c>
      <c r="D13" s="69">
        <v>8</v>
      </c>
      <c r="E13" s="69">
        <f t="shared" ref="E13:E15" si="5">INT(E12+E12*$E$1)</f>
        <v>995</v>
      </c>
      <c r="F13" s="69">
        <f t="shared" ref="F13:F15" si="6">INT(F12+F12*$F$1)</f>
        <v>3257</v>
      </c>
      <c r="G13" s="69">
        <f t="shared" si="4"/>
        <v>1393</v>
      </c>
    </row>
    <row r="14" spans="1:9" ht="16.5" customHeight="1" x14ac:dyDescent="0.3">
      <c r="A14" s="69" t="b">
        <v>1</v>
      </c>
      <c r="B14" s="69" t="s">
        <v>246</v>
      </c>
      <c r="C14" s="69" t="s">
        <v>245</v>
      </c>
      <c r="D14" s="69">
        <v>9</v>
      </c>
      <c r="E14" s="69">
        <f t="shared" si="5"/>
        <v>1009</v>
      </c>
      <c r="F14" s="69">
        <f t="shared" si="6"/>
        <v>3348</v>
      </c>
      <c r="G14" s="69">
        <f t="shared" si="4"/>
        <v>1490</v>
      </c>
    </row>
    <row r="15" spans="1:9" ht="16.5" customHeight="1" x14ac:dyDescent="0.3">
      <c r="A15" s="69" t="b">
        <v>1</v>
      </c>
      <c r="B15" s="69" t="s">
        <v>248</v>
      </c>
      <c r="C15" s="69" t="s">
        <v>247</v>
      </c>
      <c r="D15" s="69">
        <v>10</v>
      </c>
      <c r="E15" s="69">
        <f t="shared" si="5"/>
        <v>1024</v>
      </c>
      <c r="F15" s="69">
        <f t="shared" si="6"/>
        <v>3441</v>
      </c>
      <c r="G15" s="69">
        <f t="shared" si="4"/>
        <v>1594</v>
      </c>
    </row>
    <row r="16" spans="1:9" ht="16.5" customHeight="1" x14ac:dyDescent="0.3">
      <c r="A16" s="17" t="b">
        <v>1</v>
      </c>
      <c r="B16" s="18" t="s">
        <v>249</v>
      </c>
      <c r="C16" s="17" t="s">
        <v>250</v>
      </c>
      <c r="D16" s="17">
        <v>11</v>
      </c>
      <c r="E16" s="17">
        <f>E11+$D$1</f>
        <v>979</v>
      </c>
      <c r="F16" s="17">
        <f>F11+$G$1</f>
        <v>3179</v>
      </c>
      <c r="G16" s="17">
        <f t="shared" si="3"/>
        <v>1224</v>
      </c>
    </row>
    <row r="17" spans="1:7" ht="16.5" customHeight="1" x14ac:dyDescent="0.3">
      <c r="A17" s="17" t="b">
        <v>1</v>
      </c>
      <c r="B17" s="18" t="s">
        <v>252</v>
      </c>
      <c r="C17" s="17" t="s">
        <v>251</v>
      </c>
      <c r="D17" s="17">
        <v>12</v>
      </c>
      <c r="E17" s="17">
        <f t="shared" ref="E17:E80" si="7">INT(E16+E16*$E$1)</f>
        <v>993</v>
      </c>
      <c r="F17" s="17">
        <f>INT(F16+F16*$F$1)</f>
        <v>3268</v>
      </c>
      <c r="G17" s="17">
        <f t="shared" ref="G17" si="8">INT(G16+(G16*$I$1))</f>
        <v>1309</v>
      </c>
    </row>
    <row r="18" spans="1:7" ht="16.5" customHeight="1" x14ac:dyDescent="0.3">
      <c r="A18" s="17" t="b">
        <v>1</v>
      </c>
      <c r="B18" s="18" t="s">
        <v>254</v>
      </c>
      <c r="C18" s="17" t="s">
        <v>253</v>
      </c>
      <c r="D18" s="17">
        <v>13</v>
      </c>
      <c r="E18" s="17">
        <f t="shared" si="7"/>
        <v>1007</v>
      </c>
      <c r="F18" s="17">
        <f t="shared" ref="F18:F20" si="9">INT(F17+F17*$F$1)</f>
        <v>3359</v>
      </c>
      <c r="G18" s="17">
        <f t="shared" si="4"/>
        <v>1400</v>
      </c>
    </row>
    <row r="19" spans="1:7" ht="16.5" customHeight="1" x14ac:dyDescent="0.3">
      <c r="A19" s="17" t="b">
        <v>1</v>
      </c>
      <c r="B19" s="18" t="s">
        <v>256</v>
      </c>
      <c r="C19" s="17" t="s">
        <v>255</v>
      </c>
      <c r="D19" s="17">
        <v>14</v>
      </c>
      <c r="E19" s="17">
        <f t="shared" si="7"/>
        <v>1022</v>
      </c>
      <c r="F19" s="17">
        <f t="shared" si="9"/>
        <v>3453</v>
      </c>
      <c r="G19" s="17">
        <f t="shared" si="4"/>
        <v>1498</v>
      </c>
    </row>
    <row r="20" spans="1:7" ht="16.5" customHeight="1" x14ac:dyDescent="0.3">
      <c r="A20" s="17" t="b">
        <v>1</v>
      </c>
      <c r="B20" s="18" t="s">
        <v>258</v>
      </c>
      <c r="C20" s="17" t="s">
        <v>257</v>
      </c>
      <c r="D20" s="17">
        <v>15</v>
      </c>
      <c r="E20" s="17">
        <f t="shared" si="7"/>
        <v>1037</v>
      </c>
      <c r="F20" s="17">
        <f t="shared" si="9"/>
        <v>3549</v>
      </c>
      <c r="G20" s="17">
        <f t="shared" si="4"/>
        <v>1602</v>
      </c>
    </row>
    <row r="21" spans="1:7" ht="16.5" customHeight="1" x14ac:dyDescent="0.3">
      <c r="A21" s="69" t="b">
        <v>1</v>
      </c>
      <c r="B21" s="69" t="s">
        <v>259</v>
      </c>
      <c r="C21" s="69" t="s">
        <v>260</v>
      </c>
      <c r="D21" s="69">
        <v>16</v>
      </c>
      <c r="E21" s="69">
        <f>E16+$D$1</f>
        <v>991</v>
      </c>
      <c r="F21" s="69">
        <f t="shared" ref="F21" si="10">F16+$G$1</f>
        <v>3275</v>
      </c>
      <c r="G21" s="69">
        <f t="shared" si="3"/>
        <v>1231</v>
      </c>
    </row>
    <row r="22" spans="1:7" ht="16.5" customHeight="1" x14ac:dyDescent="0.3">
      <c r="A22" s="69" t="b">
        <v>1</v>
      </c>
      <c r="B22" s="69" t="s">
        <v>262</v>
      </c>
      <c r="C22" s="69" t="s">
        <v>261</v>
      </c>
      <c r="D22" s="69">
        <v>17</v>
      </c>
      <c r="E22" s="69">
        <f t="shared" ref="E22" si="11">INT(E21+E21*$E$1)</f>
        <v>1005</v>
      </c>
      <c r="F22" s="69">
        <f t="shared" ref="F22:F85" si="12">INT(F21+F21*$F$1)</f>
        <v>3366</v>
      </c>
      <c r="G22" s="69">
        <f t="shared" ref="G22" si="13">INT(G21+(G21*$I$1))</f>
        <v>1317</v>
      </c>
    </row>
    <row r="23" spans="1:7" ht="16.5" customHeight="1" x14ac:dyDescent="0.3">
      <c r="A23" s="69" t="b">
        <v>1</v>
      </c>
      <c r="B23" s="69" t="s">
        <v>264</v>
      </c>
      <c r="C23" s="69" t="s">
        <v>263</v>
      </c>
      <c r="D23" s="69">
        <v>18</v>
      </c>
      <c r="E23" s="69">
        <f t="shared" si="7"/>
        <v>1020</v>
      </c>
      <c r="F23" s="69">
        <f t="shared" si="12"/>
        <v>3460</v>
      </c>
      <c r="G23" s="69">
        <f t="shared" si="4"/>
        <v>1409</v>
      </c>
    </row>
    <row r="24" spans="1:7" ht="16.5" customHeight="1" x14ac:dyDescent="0.3">
      <c r="A24" s="69" t="b">
        <v>1</v>
      </c>
      <c r="B24" s="69" t="s">
        <v>266</v>
      </c>
      <c r="C24" s="69" t="s">
        <v>265</v>
      </c>
      <c r="D24" s="69">
        <v>19</v>
      </c>
      <c r="E24" s="69">
        <f t="shared" si="7"/>
        <v>1035</v>
      </c>
      <c r="F24" s="69">
        <f t="shared" si="12"/>
        <v>3556</v>
      </c>
      <c r="G24" s="69">
        <f t="shared" si="4"/>
        <v>1507</v>
      </c>
    </row>
    <row r="25" spans="1:7" ht="16.5" customHeight="1" x14ac:dyDescent="0.3">
      <c r="A25" s="69" t="b">
        <v>1</v>
      </c>
      <c r="B25" s="69" t="s">
        <v>268</v>
      </c>
      <c r="C25" s="69" t="s">
        <v>267</v>
      </c>
      <c r="D25" s="69">
        <v>20</v>
      </c>
      <c r="E25" s="69">
        <f t="shared" si="7"/>
        <v>1050</v>
      </c>
      <c r="F25" s="69">
        <f t="shared" si="12"/>
        <v>3655</v>
      </c>
      <c r="G25" s="69">
        <f t="shared" si="4"/>
        <v>1612</v>
      </c>
    </row>
    <row r="26" spans="1:7" ht="16.5" customHeight="1" x14ac:dyDescent="0.3">
      <c r="A26" s="17" t="b">
        <v>1</v>
      </c>
      <c r="B26" s="18" t="s">
        <v>269</v>
      </c>
      <c r="C26" s="17" t="s">
        <v>270</v>
      </c>
      <c r="D26" s="17">
        <v>21</v>
      </c>
      <c r="E26" s="17">
        <f>E21+$D$1</f>
        <v>1003</v>
      </c>
      <c r="F26" s="17">
        <f t="shared" ref="F26" si="14">F21+$G$1</f>
        <v>3371</v>
      </c>
      <c r="G26" s="17">
        <f t="shared" si="3"/>
        <v>1238</v>
      </c>
    </row>
    <row r="27" spans="1:7" ht="16.5" customHeight="1" x14ac:dyDescent="0.3">
      <c r="A27" s="17" t="b">
        <v>1</v>
      </c>
      <c r="B27" s="18" t="s">
        <v>272</v>
      </c>
      <c r="C27" s="17" t="s">
        <v>271</v>
      </c>
      <c r="D27" s="17">
        <v>22</v>
      </c>
      <c r="E27" s="17">
        <f t="shared" ref="E27" si="15">INT(E26+E26*$E$1)</f>
        <v>1018</v>
      </c>
      <c r="F27" s="17">
        <f t="shared" ref="F27" si="16">INT(F26+F26*$F$1)</f>
        <v>3465</v>
      </c>
      <c r="G27" s="17">
        <f t="shared" ref="G27" si="17">INT(G26+(G26*$I$1))</f>
        <v>1324</v>
      </c>
    </row>
    <row r="28" spans="1:7" ht="16.5" customHeight="1" x14ac:dyDescent="0.3">
      <c r="A28" s="17" t="b">
        <v>1</v>
      </c>
      <c r="B28" s="18" t="s">
        <v>274</v>
      </c>
      <c r="C28" s="17" t="s">
        <v>273</v>
      </c>
      <c r="D28" s="17">
        <v>23</v>
      </c>
      <c r="E28" s="17">
        <f t="shared" si="7"/>
        <v>1033</v>
      </c>
      <c r="F28" s="17">
        <f t="shared" si="12"/>
        <v>3562</v>
      </c>
      <c r="G28" s="17">
        <f t="shared" si="4"/>
        <v>1416</v>
      </c>
    </row>
    <row r="29" spans="1:7" ht="16.5" customHeight="1" x14ac:dyDescent="0.3">
      <c r="A29" s="17" t="b">
        <v>1</v>
      </c>
      <c r="B29" s="18" t="s">
        <v>276</v>
      </c>
      <c r="C29" s="17" t="s">
        <v>275</v>
      </c>
      <c r="D29" s="17">
        <v>24</v>
      </c>
      <c r="E29" s="17">
        <f t="shared" si="7"/>
        <v>1048</v>
      </c>
      <c r="F29" s="17">
        <f t="shared" si="12"/>
        <v>3661</v>
      </c>
      <c r="G29" s="17">
        <f t="shared" si="4"/>
        <v>1515</v>
      </c>
    </row>
    <row r="30" spans="1:7" ht="16.5" customHeight="1" x14ac:dyDescent="0.3">
      <c r="A30" s="17" t="b">
        <v>1</v>
      </c>
      <c r="B30" s="18" t="s">
        <v>278</v>
      </c>
      <c r="C30" s="17" t="s">
        <v>277</v>
      </c>
      <c r="D30" s="17">
        <v>25</v>
      </c>
      <c r="E30" s="17">
        <f t="shared" si="7"/>
        <v>1063</v>
      </c>
      <c r="F30" s="17">
        <f t="shared" si="12"/>
        <v>3763</v>
      </c>
      <c r="G30" s="17">
        <f t="shared" si="4"/>
        <v>1621</v>
      </c>
    </row>
    <row r="31" spans="1:7" ht="16.5" customHeight="1" x14ac:dyDescent="0.3">
      <c r="A31" s="69" t="b">
        <v>1</v>
      </c>
      <c r="B31" s="69" t="s">
        <v>279</v>
      </c>
      <c r="C31" s="69" t="s">
        <v>280</v>
      </c>
      <c r="D31" s="69">
        <v>26</v>
      </c>
      <c r="E31" s="69">
        <f>E26+$D$1</f>
        <v>1015</v>
      </c>
      <c r="F31" s="69">
        <f t="shared" ref="F31" si="18">F26+$G$1</f>
        <v>3467</v>
      </c>
      <c r="G31" s="69">
        <f t="shared" si="3"/>
        <v>1245</v>
      </c>
    </row>
    <row r="32" spans="1:7" ht="16.5" customHeight="1" x14ac:dyDescent="0.3">
      <c r="A32" s="69" t="b">
        <v>1</v>
      </c>
      <c r="B32" s="69" t="s">
        <v>282</v>
      </c>
      <c r="C32" s="69" t="s">
        <v>281</v>
      </c>
      <c r="D32" s="69">
        <v>27</v>
      </c>
      <c r="E32" s="69">
        <f t="shared" ref="E32" si="19">INT(E31+E31*$E$1)</f>
        <v>1030</v>
      </c>
      <c r="F32" s="69">
        <f t="shared" ref="F32" si="20">INT(F31+F31*$F$1)</f>
        <v>3564</v>
      </c>
      <c r="G32" s="69">
        <f t="shared" ref="G32" si="21">INT(G31+(G31*$I$1))</f>
        <v>1332</v>
      </c>
    </row>
    <row r="33" spans="1:7" ht="16.5" customHeight="1" x14ac:dyDescent="0.3">
      <c r="A33" s="69" t="b">
        <v>1</v>
      </c>
      <c r="B33" s="69" t="s">
        <v>284</v>
      </c>
      <c r="C33" s="69" t="s">
        <v>283</v>
      </c>
      <c r="D33" s="69">
        <v>28</v>
      </c>
      <c r="E33" s="69">
        <f t="shared" si="7"/>
        <v>1045</v>
      </c>
      <c r="F33" s="69">
        <f t="shared" si="12"/>
        <v>3663</v>
      </c>
      <c r="G33" s="69">
        <f t="shared" si="4"/>
        <v>1425</v>
      </c>
    </row>
    <row r="34" spans="1:7" ht="16.5" customHeight="1" x14ac:dyDescent="0.3">
      <c r="A34" s="69" t="b">
        <v>1</v>
      </c>
      <c r="B34" s="69" t="s">
        <v>286</v>
      </c>
      <c r="C34" s="69" t="s">
        <v>285</v>
      </c>
      <c r="D34" s="69">
        <v>29</v>
      </c>
      <c r="E34" s="69">
        <f t="shared" si="7"/>
        <v>1060</v>
      </c>
      <c r="F34" s="69">
        <f t="shared" si="12"/>
        <v>3765</v>
      </c>
      <c r="G34" s="69">
        <f t="shared" si="4"/>
        <v>1524</v>
      </c>
    </row>
    <row r="35" spans="1:7" ht="16.5" customHeight="1" x14ac:dyDescent="0.3">
      <c r="A35" s="69" t="b">
        <v>1</v>
      </c>
      <c r="B35" s="69" t="s">
        <v>288</v>
      </c>
      <c r="C35" s="69" t="s">
        <v>287</v>
      </c>
      <c r="D35" s="69">
        <v>30</v>
      </c>
      <c r="E35" s="69">
        <f t="shared" si="7"/>
        <v>1075</v>
      </c>
      <c r="F35" s="69">
        <f t="shared" si="12"/>
        <v>3870</v>
      </c>
      <c r="G35" s="69">
        <f t="shared" si="4"/>
        <v>1630</v>
      </c>
    </row>
    <row r="36" spans="1:7" ht="16.5" customHeight="1" x14ac:dyDescent="0.3">
      <c r="A36" s="17" t="b">
        <v>1</v>
      </c>
      <c r="B36" s="18" t="s">
        <v>289</v>
      </c>
      <c r="C36" s="17" t="s">
        <v>290</v>
      </c>
      <c r="D36" s="17">
        <v>31</v>
      </c>
      <c r="E36" s="17">
        <f>E31+$D$1</f>
        <v>1027</v>
      </c>
      <c r="F36" s="17">
        <f t="shared" ref="F36" si="22">F31+$G$1</f>
        <v>3563</v>
      </c>
      <c r="G36" s="17">
        <f t="shared" si="3"/>
        <v>1252</v>
      </c>
    </row>
    <row r="37" spans="1:7" ht="16.5" customHeight="1" x14ac:dyDescent="0.3">
      <c r="A37" s="17" t="b">
        <v>1</v>
      </c>
      <c r="B37" s="18" t="s">
        <v>292</v>
      </c>
      <c r="C37" s="17" t="s">
        <v>291</v>
      </c>
      <c r="D37" s="17">
        <v>32</v>
      </c>
      <c r="E37" s="17">
        <f t="shared" ref="E37" si="23">INT(E36+E36*$E$1)</f>
        <v>1042</v>
      </c>
      <c r="F37" s="17">
        <f t="shared" ref="F37" si="24">INT(F36+F36*$F$1)</f>
        <v>3662</v>
      </c>
      <c r="G37" s="17">
        <f t="shared" ref="G37" si="25">INT(G36+(G36*$I$1))</f>
        <v>1339</v>
      </c>
    </row>
    <row r="38" spans="1:7" ht="16.5" customHeight="1" x14ac:dyDescent="0.3">
      <c r="A38" s="17" t="b">
        <v>1</v>
      </c>
      <c r="B38" s="18" t="s">
        <v>294</v>
      </c>
      <c r="C38" s="17" t="s">
        <v>293</v>
      </c>
      <c r="D38" s="17">
        <v>33</v>
      </c>
      <c r="E38" s="17">
        <f t="shared" si="7"/>
        <v>1057</v>
      </c>
      <c r="F38" s="17">
        <f t="shared" si="12"/>
        <v>3764</v>
      </c>
      <c r="G38" s="17">
        <f t="shared" si="4"/>
        <v>1432</v>
      </c>
    </row>
    <row r="39" spans="1:7" ht="16.5" customHeight="1" x14ac:dyDescent="0.3">
      <c r="A39" s="17" t="b">
        <v>1</v>
      </c>
      <c r="B39" s="18" t="s">
        <v>296</v>
      </c>
      <c r="C39" s="17" t="s">
        <v>295</v>
      </c>
      <c r="D39" s="17">
        <v>34</v>
      </c>
      <c r="E39" s="17">
        <f t="shared" si="7"/>
        <v>1072</v>
      </c>
      <c r="F39" s="17">
        <f t="shared" si="12"/>
        <v>3869</v>
      </c>
      <c r="G39" s="17">
        <f t="shared" si="4"/>
        <v>1532</v>
      </c>
    </row>
    <row r="40" spans="1:7" ht="16.5" customHeight="1" x14ac:dyDescent="0.3">
      <c r="A40" s="17" t="b">
        <v>1</v>
      </c>
      <c r="B40" s="18" t="s">
        <v>298</v>
      </c>
      <c r="C40" s="17" t="s">
        <v>297</v>
      </c>
      <c r="D40" s="17">
        <v>35</v>
      </c>
      <c r="E40" s="17">
        <f t="shared" si="7"/>
        <v>1088</v>
      </c>
      <c r="F40" s="17">
        <f t="shared" si="12"/>
        <v>3977</v>
      </c>
      <c r="G40" s="17">
        <f t="shared" si="4"/>
        <v>1639</v>
      </c>
    </row>
    <row r="41" spans="1:7" ht="16.5" customHeight="1" x14ac:dyDescent="0.3">
      <c r="A41" s="69" t="b">
        <v>1</v>
      </c>
      <c r="B41" s="69" t="s">
        <v>299</v>
      </c>
      <c r="C41" s="69" t="s">
        <v>300</v>
      </c>
      <c r="D41" s="69">
        <v>36</v>
      </c>
      <c r="E41" s="69">
        <f>E36+$D$1</f>
        <v>1039</v>
      </c>
      <c r="F41" s="69">
        <f t="shared" ref="F41" si="26">F36+$G$1</f>
        <v>3659</v>
      </c>
      <c r="G41" s="69">
        <f t="shared" si="3"/>
        <v>1259</v>
      </c>
    </row>
    <row r="42" spans="1:7" ht="16.5" customHeight="1" x14ac:dyDescent="0.3">
      <c r="A42" s="69" t="b">
        <v>1</v>
      </c>
      <c r="B42" s="69" t="s">
        <v>302</v>
      </c>
      <c r="C42" s="69" t="s">
        <v>301</v>
      </c>
      <c r="D42" s="69">
        <v>37</v>
      </c>
      <c r="E42" s="69">
        <f t="shared" ref="E42" si="27">INT(E41+E41*$E$1)</f>
        <v>1054</v>
      </c>
      <c r="F42" s="69">
        <f t="shared" ref="F42" si="28">INT(F41+F41*$F$1)</f>
        <v>3761</v>
      </c>
      <c r="G42" s="69">
        <f t="shared" ref="G42" si="29">INT(G41+(G41*$I$1))</f>
        <v>1347</v>
      </c>
    </row>
    <row r="43" spans="1:7" ht="16.5" customHeight="1" x14ac:dyDescent="0.3">
      <c r="A43" s="69" t="b">
        <v>1</v>
      </c>
      <c r="B43" s="69" t="s">
        <v>304</v>
      </c>
      <c r="C43" s="69" t="s">
        <v>303</v>
      </c>
      <c r="D43" s="69">
        <v>38</v>
      </c>
      <c r="E43" s="69">
        <f t="shared" si="7"/>
        <v>1069</v>
      </c>
      <c r="F43" s="69">
        <f t="shared" si="12"/>
        <v>3866</v>
      </c>
      <c r="G43" s="69">
        <f t="shared" si="4"/>
        <v>1441</v>
      </c>
    </row>
    <row r="44" spans="1:7" ht="16.5" customHeight="1" x14ac:dyDescent="0.3">
      <c r="A44" s="69" t="b">
        <v>1</v>
      </c>
      <c r="B44" s="69" t="s">
        <v>306</v>
      </c>
      <c r="C44" s="69" t="s">
        <v>305</v>
      </c>
      <c r="D44" s="69">
        <v>39</v>
      </c>
      <c r="E44" s="69">
        <f t="shared" si="7"/>
        <v>1085</v>
      </c>
      <c r="F44" s="69">
        <f t="shared" si="12"/>
        <v>3974</v>
      </c>
      <c r="G44" s="69">
        <f t="shared" si="4"/>
        <v>1541</v>
      </c>
    </row>
    <row r="45" spans="1:7" ht="16.5" customHeight="1" x14ac:dyDescent="0.3">
      <c r="A45" s="69" t="b">
        <v>1</v>
      </c>
      <c r="B45" s="69" t="s">
        <v>308</v>
      </c>
      <c r="C45" s="69" t="s">
        <v>307</v>
      </c>
      <c r="D45" s="69">
        <v>40</v>
      </c>
      <c r="E45" s="69">
        <f t="shared" si="7"/>
        <v>1101</v>
      </c>
      <c r="F45" s="69">
        <f t="shared" si="12"/>
        <v>4085</v>
      </c>
      <c r="G45" s="69">
        <f t="shared" si="4"/>
        <v>1648</v>
      </c>
    </row>
    <row r="46" spans="1:7" ht="16.5" customHeight="1" x14ac:dyDescent="0.3">
      <c r="A46" s="17" t="b">
        <v>1</v>
      </c>
      <c r="B46" s="18" t="s">
        <v>309</v>
      </c>
      <c r="C46" s="17" t="s">
        <v>310</v>
      </c>
      <c r="D46" s="17">
        <v>41</v>
      </c>
      <c r="E46" s="17">
        <f>E41+$D$1</f>
        <v>1051</v>
      </c>
      <c r="F46" s="17">
        <f t="shared" ref="F46" si="30">F41+$G$1</f>
        <v>3755</v>
      </c>
      <c r="G46" s="17">
        <f t="shared" si="3"/>
        <v>1266</v>
      </c>
    </row>
    <row r="47" spans="1:7" ht="16.5" customHeight="1" x14ac:dyDescent="0.3">
      <c r="A47" s="17" t="b">
        <v>1</v>
      </c>
      <c r="B47" s="18" t="s">
        <v>312</v>
      </c>
      <c r="C47" s="17" t="s">
        <v>311</v>
      </c>
      <c r="D47" s="17">
        <v>42</v>
      </c>
      <c r="E47" s="17">
        <f t="shared" ref="E47" si="31">INT(E46+E46*$E$1)</f>
        <v>1066</v>
      </c>
      <c r="F47" s="17">
        <f t="shared" ref="F47" si="32">INT(F46+F46*$F$1)</f>
        <v>3860</v>
      </c>
      <c r="G47" s="17">
        <f t="shared" ref="G47" si="33">INT(G46+(G46*$I$1))</f>
        <v>1354</v>
      </c>
    </row>
    <row r="48" spans="1:7" ht="16.5" customHeight="1" x14ac:dyDescent="0.3">
      <c r="A48" s="17" t="b">
        <v>1</v>
      </c>
      <c r="B48" s="18" t="s">
        <v>314</v>
      </c>
      <c r="C48" s="17" t="s">
        <v>313</v>
      </c>
      <c r="D48" s="17">
        <v>43</v>
      </c>
      <c r="E48" s="17">
        <f t="shared" si="7"/>
        <v>1081</v>
      </c>
      <c r="F48" s="17">
        <f t="shared" si="12"/>
        <v>3968</v>
      </c>
      <c r="G48" s="17">
        <f t="shared" si="4"/>
        <v>1448</v>
      </c>
    </row>
    <row r="49" spans="1:7" ht="16.5" customHeight="1" x14ac:dyDescent="0.3">
      <c r="A49" s="17" t="b">
        <v>1</v>
      </c>
      <c r="B49" s="18" t="s">
        <v>316</v>
      </c>
      <c r="C49" s="17" t="s">
        <v>315</v>
      </c>
      <c r="D49" s="17">
        <v>44</v>
      </c>
      <c r="E49" s="17">
        <f t="shared" si="7"/>
        <v>1097</v>
      </c>
      <c r="F49" s="17">
        <f t="shared" si="12"/>
        <v>4079</v>
      </c>
      <c r="G49" s="17">
        <f t="shared" si="4"/>
        <v>1549</v>
      </c>
    </row>
    <row r="50" spans="1:7" ht="16.5" customHeight="1" x14ac:dyDescent="0.3">
      <c r="A50" s="17" t="b">
        <v>1</v>
      </c>
      <c r="B50" s="18" t="s">
        <v>318</v>
      </c>
      <c r="C50" s="17" t="s">
        <v>317</v>
      </c>
      <c r="D50" s="17">
        <v>45</v>
      </c>
      <c r="E50" s="17">
        <f t="shared" si="7"/>
        <v>1113</v>
      </c>
      <c r="F50" s="17">
        <f t="shared" si="12"/>
        <v>4193</v>
      </c>
      <c r="G50" s="17">
        <f t="shared" si="4"/>
        <v>1657</v>
      </c>
    </row>
    <row r="51" spans="1:7" ht="16.5" customHeight="1" x14ac:dyDescent="0.3">
      <c r="A51" s="69" t="b">
        <v>1</v>
      </c>
      <c r="B51" s="69" t="s">
        <v>319</v>
      </c>
      <c r="C51" s="69" t="s">
        <v>320</v>
      </c>
      <c r="D51" s="69">
        <v>46</v>
      </c>
      <c r="E51" s="69">
        <f>E46+$D$1</f>
        <v>1063</v>
      </c>
      <c r="F51" s="69">
        <f t="shared" ref="F51" si="34">F46+$G$1</f>
        <v>3851</v>
      </c>
      <c r="G51" s="69">
        <f t="shared" si="3"/>
        <v>1273</v>
      </c>
    </row>
    <row r="52" spans="1:7" ht="16.5" customHeight="1" x14ac:dyDescent="0.3">
      <c r="A52" s="69" t="b">
        <v>1</v>
      </c>
      <c r="B52" s="69" t="s">
        <v>322</v>
      </c>
      <c r="C52" s="69" t="s">
        <v>321</v>
      </c>
      <c r="D52" s="69">
        <v>47</v>
      </c>
      <c r="E52" s="69">
        <f t="shared" ref="E52" si="35">INT(E51+E51*$E$1)</f>
        <v>1078</v>
      </c>
      <c r="F52" s="69">
        <f t="shared" ref="F52" si="36">INT(F51+F51*$F$1)</f>
        <v>3958</v>
      </c>
      <c r="G52" s="69">
        <f t="shared" ref="G52" si="37">INT(G51+(G51*$I$1))</f>
        <v>1362</v>
      </c>
    </row>
    <row r="53" spans="1:7" ht="16.5" customHeight="1" x14ac:dyDescent="0.3">
      <c r="A53" s="69" t="b">
        <v>1</v>
      </c>
      <c r="B53" s="69" t="s">
        <v>324</v>
      </c>
      <c r="C53" s="69" t="s">
        <v>323</v>
      </c>
      <c r="D53" s="69">
        <v>48</v>
      </c>
      <c r="E53" s="69">
        <f t="shared" si="7"/>
        <v>1094</v>
      </c>
      <c r="F53" s="69">
        <f t="shared" si="12"/>
        <v>4068</v>
      </c>
      <c r="G53" s="69">
        <f t="shared" si="4"/>
        <v>1457</v>
      </c>
    </row>
    <row r="54" spans="1:7" ht="16.5" customHeight="1" x14ac:dyDescent="0.3">
      <c r="A54" s="69" t="b">
        <v>1</v>
      </c>
      <c r="B54" s="69" t="s">
        <v>326</v>
      </c>
      <c r="C54" s="69" t="s">
        <v>325</v>
      </c>
      <c r="D54" s="69">
        <v>49</v>
      </c>
      <c r="E54" s="69">
        <f t="shared" si="7"/>
        <v>1110</v>
      </c>
      <c r="F54" s="69">
        <f t="shared" si="12"/>
        <v>4181</v>
      </c>
      <c r="G54" s="69">
        <f t="shared" si="4"/>
        <v>1558</v>
      </c>
    </row>
    <row r="55" spans="1:7" ht="16.5" customHeight="1" x14ac:dyDescent="0.3">
      <c r="A55" s="69" t="b">
        <v>1</v>
      </c>
      <c r="B55" s="69" t="s">
        <v>328</v>
      </c>
      <c r="C55" s="69" t="s">
        <v>327</v>
      </c>
      <c r="D55" s="69">
        <v>50</v>
      </c>
      <c r="E55" s="69">
        <f t="shared" si="7"/>
        <v>1126</v>
      </c>
      <c r="F55" s="69">
        <f t="shared" si="12"/>
        <v>4298</v>
      </c>
      <c r="G55" s="69">
        <f t="shared" si="4"/>
        <v>1667</v>
      </c>
    </row>
    <row r="56" spans="1:7" ht="16.5" customHeight="1" x14ac:dyDescent="0.3">
      <c r="A56" s="17" t="b">
        <v>1</v>
      </c>
      <c r="B56" s="18" t="s">
        <v>329</v>
      </c>
      <c r="C56" s="17" t="s">
        <v>330</v>
      </c>
      <c r="D56" s="17">
        <v>51</v>
      </c>
      <c r="E56" s="17">
        <f>E51+$D$1</f>
        <v>1075</v>
      </c>
      <c r="F56" s="17">
        <f t="shared" ref="F56" si="38">F51+$G$1</f>
        <v>3947</v>
      </c>
      <c r="G56" s="17">
        <f t="shared" si="3"/>
        <v>1280</v>
      </c>
    </row>
    <row r="57" spans="1:7" ht="16.5" customHeight="1" x14ac:dyDescent="0.3">
      <c r="A57" s="17" t="b">
        <v>1</v>
      </c>
      <c r="B57" s="18" t="s">
        <v>332</v>
      </c>
      <c r="C57" s="17" t="s">
        <v>331</v>
      </c>
      <c r="D57" s="17">
        <v>52</v>
      </c>
      <c r="E57" s="17">
        <f t="shared" ref="E57" si="39">INT(E56+E56*$E$1)</f>
        <v>1091</v>
      </c>
      <c r="F57" s="17">
        <f t="shared" ref="F57" si="40">INT(F56+F56*$F$1)</f>
        <v>4057</v>
      </c>
      <c r="G57" s="17">
        <f t="shared" ref="G57" si="41">INT(G56+(G56*$I$1))</f>
        <v>1369</v>
      </c>
    </row>
    <row r="58" spans="1:7" ht="16.5" customHeight="1" x14ac:dyDescent="0.3">
      <c r="A58" s="17" t="b">
        <v>1</v>
      </c>
      <c r="B58" s="18" t="s">
        <v>334</v>
      </c>
      <c r="C58" s="17" t="s">
        <v>333</v>
      </c>
      <c r="D58" s="17">
        <v>53</v>
      </c>
      <c r="E58" s="17">
        <f t="shared" si="7"/>
        <v>1107</v>
      </c>
      <c r="F58" s="17">
        <f t="shared" si="12"/>
        <v>4170</v>
      </c>
      <c r="G58" s="17">
        <f t="shared" si="4"/>
        <v>1464</v>
      </c>
    </row>
    <row r="59" spans="1:7" ht="16.5" customHeight="1" x14ac:dyDescent="0.3">
      <c r="A59" s="17" t="b">
        <v>1</v>
      </c>
      <c r="B59" s="18" t="s">
        <v>336</v>
      </c>
      <c r="C59" s="17" t="s">
        <v>335</v>
      </c>
      <c r="D59" s="17">
        <v>54</v>
      </c>
      <c r="E59" s="17">
        <f t="shared" si="7"/>
        <v>1123</v>
      </c>
      <c r="F59" s="17">
        <f t="shared" si="12"/>
        <v>4286</v>
      </c>
      <c r="G59" s="17">
        <f t="shared" si="4"/>
        <v>1566</v>
      </c>
    </row>
    <row r="60" spans="1:7" ht="16.5" customHeight="1" x14ac:dyDescent="0.3">
      <c r="A60" s="17" t="b">
        <v>1</v>
      </c>
      <c r="B60" s="18" t="s">
        <v>338</v>
      </c>
      <c r="C60" s="17" t="s">
        <v>337</v>
      </c>
      <c r="D60" s="17">
        <v>55</v>
      </c>
      <c r="E60" s="17">
        <f t="shared" si="7"/>
        <v>1139</v>
      </c>
      <c r="F60" s="17">
        <f t="shared" si="12"/>
        <v>4406</v>
      </c>
      <c r="G60" s="17">
        <f t="shared" si="4"/>
        <v>1675</v>
      </c>
    </row>
    <row r="61" spans="1:7" ht="16.5" customHeight="1" x14ac:dyDescent="0.3">
      <c r="A61" s="69" t="b">
        <v>1</v>
      </c>
      <c r="B61" s="69" t="s">
        <v>339</v>
      </c>
      <c r="C61" s="69" t="s">
        <v>340</v>
      </c>
      <c r="D61" s="69">
        <v>56</v>
      </c>
      <c r="E61" s="69">
        <f>E56+$D$1</f>
        <v>1087</v>
      </c>
      <c r="F61" s="69">
        <f t="shared" ref="F61" si="42">F56+$G$1</f>
        <v>4043</v>
      </c>
      <c r="G61" s="69">
        <f t="shared" si="3"/>
        <v>1287</v>
      </c>
    </row>
    <row r="62" spans="1:7" ht="16.5" customHeight="1" x14ac:dyDescent="0.3">
      <c r="A62" s="69" t="b">
        <v>1</v>
      </c>
      <c r="B62" s="69" t="s">
        <v>342</v>
      </c>
      <c r="C62" s="69" t="s">
        <v>341</v>
      </c>
      <c r="D62" s="69">
        <v>57</v>
      </c>
      <c r="E62" s="69">
        <f t="shared" ref="E62" si="43">INT(E61+E61*$E$1)</f>
        <v>1103</v>
      </c>
      <c r="F62" s="69">
        <f t="shared" ref="F62" si="44">INT(F61+F61*$F$1)</f>
        <v>4156</v>
      </c>
      <c r="G62" s="69">
        <f t="shared" ref="G62" si="45">INT(G61+(G61*$I$1))</f>
        <v>1377</v>
      </c>
    </row>
    <row r="63" spans="1:7" ht="16.5" customHeight="1" x14ac:dyDescent="0.3">
      <c r="A63" s="69" t="b">
        <v>1</v>
      </c>
      <c r="B63" s="69" t="s">
        <v>344</v>
      </c>
      <c r="C63" s="69" t="s">
        <v>343</v>
      </c>
      <c r="D63" s="69">
        <v>58</v>
      </c>
      <c r="E63" s="69">
        <f t="shared" si="7"/>
        <v>1119</v>
      </c>
      <c r="F63" s="69">
        <f t="shared" si="12"/>
        <v>4272</v>
      </c>
      <c r="G63" s="69">
        <f t="shared" si="4"/>
        <v>1473</v>
      </c>
    </row>
    <row r="64" spans="1:7" ht="16.5" customHeight="1" x14ac:dyDescent="0.3">
      <c r="A64" s="69" t="b">
        <v>1</v>
      </c>
      <c r="B64" s="69" t="s">
        <v>346</v>
      </c>
      <c r="C64" s="69" t="s">
        <v>345</v>
      </c>
      <c r="D64" s="69">
        <v>59</v>
      </c>
      <c r="E64" s="69">
        <f t="shared" si="7"/>
        <v>1135</v>
      </c>
      <c r="F64" s="69">
        <f t="shared" si="12"/>
        <v>4391</v>
      </c>
      <c r="G64" s="69">
        <f t="shared" si="4"/>
        <v>1576</v>
      </c>
    </row>
    <row r="65" spans="1:7" ht="16.5" customHeight="1" x14ac:dyDescent="0.3">
      <c r="A65" s="69" t="b">
        <v>1</v>
      </c>
      <c r="B65" s="69" t="s">
        <v>348</v>
      </c>
      <c r="C65" s="69" t="s">
        <v>347</v>
      </c>
      <c r="D65" s="69">
        <v>60</v>
      </c>
      <c r="E65" s="69">
        <f t="shared" si="7"/>
        <v>1152</v>
      </c>
      <c r="F65" s="69">
        <f t="shared" si="12"/>
        <v>4513</v>
      </c>
      <c r="G65" s="69">
        <f t="shared" si="4"/>
        <v>1686</v>
      </c>
    </row>
    <row r="66" spans="1:7" ht="16.5" customHeight="1" x14ac:dyDescent="0.3">
      <c r="A66" s="17" t="b">
        <v>1</v>
      </c>
      <c r="B66" s="18" t="s">
        <v>349</v>
      </c>
      <c r="C66" s="17" t="s">
        <v>350</v>
      </c>
      <c r="D66" s="17">
        <v>61</v>
      </c>
      <c r="E66" s="17">
        <f>E61+$D$1</f>
        <v>1099</v>
      </c>
      <c r="F66" s="17">
        <f t="shared" ref="F66" si="46">F61+$G$1</f>
        <v>4139</v>
      </c>
      <c r="G66" s="17">
        <f t="shared" si="3"/>
        <v>1294</v>
      </c>
    </row>
    <row r="67" spans="1:7" ht="16.5" customHeight="1" x14ac:dyDescent="0.3">
      <c r="A67" s="17" t="b">
        <v>1</v>
      </c>
      <c r="B67" s="18" t="s">
        <v>352</v>
      </c>
      <c r="C67" s="17" t="s">
        <v>351</v>
      </c>
      <c r="D67" s="17">
        <v>62</v>
      </c>
      <c r="E67" s="17">
        <f t="shared" ref="E67" si="47">INT(E66+E66*$E$1)</f>
        <v>1115</v>
      </c>
      <c r="F67" s="17">
        <f t="shared" ref="F67" si="48">INT(F66+F66*$F$1)</f>
        <v>4254</v>
      </c>
      <c r="G67" s="17">
        <f t="shared" ref="G67" si="49">INT(G66+(G66*$I$1))</f>
        <v>1384</v>
      </c>
    </row>
    <row r="68" spans="1:7" ht="16.5" customHeight="1" x14ac:dyDescent="0.3">
      <c r="A68" s="17" t="b">
        <v>1</v>
      </c>
      <c r="B68" s="18" t="s">
        <v>354</v>
      </c>
      <c r="C68" s="17" t="s">
        <v>353</v>
      </c>
      <c r="D68" s="17">
        <v>63</v>
      </c>
      <c r="E68" s="17">
        <f t="shared" si="7"/>
        <v>1131</v>
      </c>
      <c r="F68" s="17">
        <f t="shared" si="12"/>
        <v>4373</v>
      </c>
      <c r="G68" s="17">
        <f t="shared" si="4"/>
        <v>1480</v>
      </c>
    </row>
    <row r="69" spans="1:7" ht="16.5" customHeight="1" x14ac:dyDescent="0.3">
      <c r="A69" s="17" t="b">
        <v>1</v>
      </c>
      <c r="B69" s="18" t="s">
        <v>356</v>
      </c>
      <c r="C69" s="17" t="s">
        <v>355</v>
      </c>
      <c r="D69" s="17">
        <v>64</v>
      </c>
      <c r="E69" s="17">
        <f t="shared" si="7"/>
        <v>1147</v>
      </c>
      <c r="F69" s="17">
        <f t="shared" si="12"/>
        <v>4495</v>
      </c>
      <c r="G69" s="17">
        <f t="shared" si="4"/>
        <v>1583</v>
      </c>
    </row>
    <row r="70" spans="1:7" ht="16.5" customHeight="1" x14ac:dyDescent="0.3">
      <c r="A70" s="17" t="b">
        <v>1</v>
      </c>
      <c r="B70" s="18" t="s">
        <v>358</v>
      </c>
      <c r="C70" s="17" t="s">
        <v>357</v>
      </c>
      <c r="D70" s="17">
        <v>65</v>
      </c>
      <c r="E70" s="17">
        <f t="shared" si="7"/>
        <v>1164</v>
      </c>
      <c r="F70" s="17">
        <f t="shared" si="12"/>
        <v>4620</v>
      </c>
      <c r="G70" s="17">
        <f t="shared" si="4"/>
        <v>1693</v>
      </c>
    </row>
    <row r="71" spans="1:7" ht="16.5" customHeight="1" x14ac:dyDescent="0.3">
      <c r="A71" s="69" t="b">
        <v>1</v>
      </c>
      <c r="B71" s="69" t="s">
        <v>359</v>
      </c>
      <c r="C71" s="69" t="s">
        <v>360</v>
      </c>
      <c r="D71" s="69">
        <v>66</v>
      </c>
      <c r="E71" s="69">
        <f>E66+$D$1</f>
        <v>1111</v>
      </c>
      <c r="F71" s="69">
        <f t="shared" ref="F71" si="50">F66+$G$1</f>
        <v>4235</v>
      </c>
      <c r="G71" s="69">
        <f t="shared" si="3"/>
        <v>1301</v>
      </c>
    </row>
    <row r="72" spans="1:7" ht="16.5" customHeight="1" x14ac:dyDescent="0.3">
      <c r="A72" s="69" t="b">
        <v>1</v>
      </c>
      <c r="B72" s="69" t="s">
        <v>362</v>
      </c>
      <c r="C72" s="69" t="s">
        <v>361</v>
      </c>
      <c r="D72" s="69">
        <v>67</v>
      </c>
      <c r="E72" s="69">
        <f>INT(E71+E71*$E$1)</f>
        <v>1127</v>
      </c>
      <c r="F72" s="69">
        <f t="shared" ref="F72" si="51">INT(F71+F71*$F$1)</f>
        <v>4353</v>
      </c>
      <c r="G72" s="69">
        <f t="shared" ref="G72" si="52">INT(G71+(G71*$I$1))</f>
        <v>1392</v>
      </c>
    </row>
    <row r="73" spans="1:7" ht="16.5" customHeight="1" x14ac:dyDescent="0.3">
      <c r="A73" s="69" t="b">
        <v>1</v>
      </c>
      <c r="B73" s="69" t="s">
        <v>364</v>
      </c>
      <c r="C73" s="69" t="s">
        <v>363</v>
      </c>
      <c r="D73" s="69">
        <v>68</v>
      </c>
      <c r="E73" s="69">
        <f t="shared" si="7"/>
        <v>1143</v>
      </c>
      <c r="F73" s="69">
        <f t="shared" si="12"/>
        <v>4474</v>
      </c>
      <c r="G73" s="69">
        <f t="shared" si="4"/>
        <v>1489</v>
      </c>
    </row>
    <row r="74" spans="1:7" ht="16.5" customHeight="1" x14ac:dyDescent="0.3">
      <c r="A74" s="69" t="b">
        <v>1</v>
      </c>
      <c r="B74" s="69" t="s">
        <v>366</v>
      </c>
      <c r="C74" s="69" t="s">
        <v>365</v>
      </c>
      <c r="D74" s="69">
        <v>69</v>
      </c>
      <c r="E74" s="69">
        <f t="shared" si="7"/>
        <v>1160</v>
      </c>
      <c r="F74" s="69">
        <f t="shared" si="12"/>
        <v>4599</v>
      </c>
      <c r="G74" s="69">
        <f t="shared" si="4"/>
        <v>1593</v>
      </c>
    </row>
    <row r="75" spans="1:7" ht="16.5" customHeight="1" x14ac:dyDescent="0.3">
      <c r="A75" s="69" t="b">
        <v>1</v>
      </c>
      <c r="B75" s="69" t="s">
        <v>368</v>
      </c>
      <c r="C75" s="69" t="s">
        <v>367</v>
      </c>
      <c r="D75" s="69">
        <v>70</v>
      </c>
      <c r="E75" s="69">
        <f t="shared" si="7"/>
        <v>1177</v>
      </c>
      <c r="F75" s="69">
        <f t="shared" si="12"/>
        <v>4727</v>
      </c>
      <c r="G75" s="69">
        <f t="shared" si="4"/>
        <v>1704</v>
      </c>
    </row>
    <row r="76" spans="1:7" ht="16.5" customHeight="1" x14ac:dyDescent="0.3">
      <c r="A76" s="17" t="b">
        <v>1</v>
      </c>
      <c r="B76" s="18" t="s">
        <v>369</v>
      </c>
      <c r="C76" s="17" t="s">
        <v>370</v>
      </c>
      <c r="D76" s="17">
        <v>71</v>
      </c>
      <c r="E76" s="17">
        <f>E71+$D$1</f>
        <v>1123</v>
      </c>
      <c r="F76" s="17">
        <f t="shared" ref="F76" si="53">F71+$G$1</f>
        <v>4331</v>
      </c>
      <c r="G76" s="17">
        <f t="shared" ref="G76:G136" si="54">INT(G71+(G71*$H$1))</f>
        <v>1308</v>
      </c>
    </row>
    <row r="77" spans="1:7" ht="16.5" customHeight="1" x14ac:dyDescent="0.3">
      <c r="A77" s="17" t="b">
        <v>1</v>
      </c>
      <c r="B77" s="18" t="s">
        <v>372</v>
      </c>
      <c r="C77" s="17" t="s">
        <v>371</v>
      </c>
      <c r="D77" s="17">
        <v>72</v>
      </c>
      <c r="E77" s="17">
        <f t="shared" ref="E77" si="55">INT(E76+E76*$E$1)</f>
        <v>1139</v>
      </c>
      <c r="F77" s="17">
        <f t="shared" ref="F77" si="56">INT(F76+F76*$F$1)</f>
        <v>4452</v>
      </c>
      <c r="G77" s="17">
        <f t="shared" ref="G77:G140" si="57">INT(G76+(G76*$I$1))</f>
        <v>1399</v>
      </c>
    </row>
    <row r="78" spans="1:7" ht="16.5" customHeight="1" x14ac:dyDescent="0.3">
      <c r="A78" s="17" t="b">
        <v>1</v>
      </c>
      <c r="B78" s="18" t="s">
        <v>374</v>
      </c>
      <c r="C78" s="17" t="s">
        <v>373</v>
      </c>
      <c r="D78" s="17">
        <v>73</v>
      </c>
      <c r="E78" s="17">
        <f t="shared" si="7"/>
        <v>1156</v>
      </c>
      <c r="F78" s="17">
        <f t="shared" si="12"/>
        <v>4576</v>
      </c>
      <c r="G78" s="17">
        <f t="shared" si="57"/>
        <v>1496</v>
      </c>
    </row>
    <row r="79" spans="1:7" ht="16.5" customHeight="1" x14ac:dyDescent="0.3">
      <c r="A79" s="17" t="b">
        <v>1</v>
      </c>
      <c r="B79" s="18" t="s">
        <v>376</v>
      </c>
      <c r="C79" s="17" t="s">
        <v>375</v>
      </c>
      <c r="D79" s="17">
        <v>74</v>
      </c>
      <c r="E79" s="17">
        <f t="shared" si="7"/>
        <v>1173</v>
      </c>
      <c r="F79" s="17">
        <f t="shared" si="12"/>
        <v>4704</v>
      </c>
      <c r="G79" s="17">
        <f t="shared" si="57"/>
        <v>1600</v>
      </c>
    </row>
    <row r="80" spans="1:7" ht="16.5" customHeight="1" x14ac:dyDescent="0.3">
      <c r="A80" s="17" t="b">
        <v>1</v>
      </c>
      <c r="B80" s="18" t="s">
        <v>378</v>
      </c>
      <c r="C80" s="17" t="s">
        <v>377</v>
      </c>
      <c r="D80" s="17">
        <v>75</v>
      </c>
      <c r="E80" s="17">
        <f t="shared" si="7"/>
        <v>1190</v>
      </c>
      <c r="F80" s="17">
        <f t="shared" si="12"/>
        <v>4835</v>
      </c>
      <c r="G80" s="17">
        <f t="shared" si="57"/>
        <v>1712</v>
      </c>
    </row>
    <row r="81" spans="1:7" ht="16.5" customHeight="1" x14ac:dyDescent="0.3">
      <c r="A81" s="69" t="b">
        <v>1</v>
      </c>
      <c r="B81" s="69" t="s">
        <v>379</v>
      </c>
      <c r="C81" s="69" t="s">
        <v>380</v>
      </c>
      <c r="D81" s="69">
        <v>76</v>
      </c>
      <c r="E81" s="69">
        <f>E76+$D$1</f>
        <v>1135</v>
      </c>
      <c r="F81" s="69">
        <f t="shared" ref="F81" si="58">F76+$G$1</f>
        <v>4427</v>
      </c>
      <c r="G81" s="69">
        <f t="shared" si="54"/>
        <v>1315</v>
      </c>
    </row>
    <row r="82" spans="1:7" ht="16.5" customHeight="1" x14ac:dyDescent="0.3">
      <c r="A82" s="69" t="b">
        <v>1</v>
      </c>
      <c r="B82" s="69" t="s">
        <v>382</v>
      </c>
      <c r="C82" s="69" t="s">
        <v>381</v>
      </c>
      <c r="D82" s="69">
        <v>77</v>
      </c>
      <c r="E82" s="69">
        <f>INT(E81+E81*$E$1)</f>
        <v>1152</v>
      </c>
      <c r="F82" s="69">
        <f t="shared" ref="F82" si="59">INT(F81+F81*$F$1)</f>
        <v>4550</v>
      </c>
      <c r="G82" s="69">
        <f t="shared" ref="G82" si="60">INT(G81+(G81*$I$1))</f>
        <v>1407</v>
      </c>
    </row>
    <row r="83" spans="1:7" ht="16.5" customHeight="1" x14ac:dyDescent="0.3">
      <c r="A83" s="69" t="b">
        <v>1</v>
      </c>
      <c r="B83" s="69" t="s">
        <v>384</v>
      </c>
      <c r="C83" s="69" t="s">
        <v>383</v>
      </c>
      <c r="D83" s="69">
        <v>78</v>
      </c>
      <c r="E83" s="69">
        <f>INT(E82+E82*$E$1)</f>
        <v>1169</v>
      </c>
      <c r="F83" s="69">
        <f t="shared" si="12"/>
        <v>4677</v>
      </c>
      <c r="G83" s="69">
        <f t="shared" si="57"/>
        <v>1505</v>
      </c>
    </row>
    <row r="84" spans="1:7" ht="16.5" customHeight="1" x14ac:dyDescent="0.3">
      <c r="A84" s="69" t="b">
        <v>1</v>
      </c>
      <c r="B84" s="69" t="s">
        <v>386</v>
      </c>
      <c r="C84" s="69" t="s">
        <v>385</v>
      </c>
      <c r="D84" s="69">
        <v>79</v>
      </c>
      <c r="E84" s="69">
        <f>INT(E83+E83*$E$1)</f>
        <v>1186</v>
      </c>
      <c r="F84" s="69">
        <f t="shared" si="12"/>
        <v>4807</v>
      </c>
      <c r="G84" s="69">
        <f t="shared" si="57"/>
        <v>1610</v>
      </c>
    </row>
    <row r="85" spans="1:7" ht="16.5" customHeight="1" x14ac:dyDescent="0.3">
      <c r="A85" s="69" t="b">
        <v>1</v>
      </c>
      <c r="B85" s="69" t="s">
        <v>388</v>
      </c>
      <c r="C85" s="69" t="s">
        <v>387</v>
      </c>
      <c r="D85" s="69">
        <v>80</v>
      </c>
      <c r="E85" s="69">
        <f>INT(E84+E84*$E$1)</f>
        <v>1203</v>
      </c>
      <c r="F85" s="69">
        <f t="shared" si="12"/>
        <v>4941</v>
      </c>
      <c r="G85" s="69">
        <f t="shared" si="57"/>
        <v>1722</v>
      </c>
    </row>
    <row r="86" spans="1:7" ht="16.5" customHeight="1" x14ac:dyDescent="0.3">
      <c r="A86" s="17" t="b">
        <v>1</v>
      </c>
      <c r="B86" s="18" t="s">
        <v>389</v>
      </c>
      <c r="C86" s="17" t="s">
        <v>390</v>
      </c>
      <c r="D86" s="17">
        <v>81</v>
      </c>
      <c r="E86" s="17">
        <f>E81+$D$1</f>
        <v>1147</v>
      </c>
      <c r="F86" s="17">
        <f t="shared" ref="F86" si="61">F81+$G$1</f>
        <v>4523</v>
      </c>
      <c r="G86" s="17">
        <f t="shared" si="54"/>
        <v>1322</v>
      </c>
    </row>
    <row r="87" spans="1:7" ht="16.5" customHeight="1" x14ac:dyDescent="0.3">
      <c r="A87" s="17" t="b">
        <v>1</v>
      </c>
      <c r="B87" s="18" t="s">
        <v>392</v>
      </c>
      <c r="C87" s="17" t="s">
        <v>391</v>
      </c>
      <c r="D87" s="17">
        <v>82</v>
      </c>
      <c r="E87" s="17">
        <f t="shared" ref="E87" si="62">INT(E86+E86*$E$1)</f>
        <v>1164</v>
      </c>
      <c r="F87" s="17">
        <f t="shared" ref="F87:F150" si="63">INT(F86+F86*$F$1)</f>
        <v>4649</v>
      </c>
      <c r="G87" s="17">
        <f t="shared" ref="G87" si="64">INT(G86+(G86*$I$1))</f>
        <v>1414</v>
      </c>
    </row>
    <row r="88" spans="1:7" ht="16.5" customHeight="1" x14ac:dyDescent="0.3">
      <c r="A88" s="17" t="b">
        <v>1</v>
      </c>
      <c r="B88" s="18" t="s">
        <v>394</v>
      </c>
      <c r="C88" s="17" t="s">
        <v>393</v>
      </c>
      <c r="D88" s="17">
        <v>83</v>
      </c>
      <c r="E88" s="17">
        <f>INT(E87+E87*$E$1)</f>
        <v>1181</v>
      </c>
      <c r="F88" s="17">
        <f t="shared" si="63"/>
        <v>4779</v>
      </c>
      <c r="G88" s="17">
        <f t="shared" si="57"/>
        <v>1512</v>
      </c>
    </row>
    <row r="89" spans="1:7" ht="16.5" customHeight="1" x14ac:dyDescent="0.3">
      <c r="A89" s="17" t="b">
        <v>1</v>
      </c>
      <c r="B89" s="18" t="s">
        <v>396</v>
      </c>
      <c r="C89" s="17" t="s">
        <v>395</v>
      </c>
      <c r="D89" s="17">
        <v>84</v>
      </c>
      <c r="E89" s="17">
        <f>INT(E88+E88*$E$1)</f>
        <v>1198</v>
      </c>
      <c r="F89" s="17">
        <f t="shared" si="63"/>
        <v>4912</v>
      </c>
      <c r="G89" s="17">
        <f t="shared" si="57"/>
        <v>1617</v>
      </c>
    </row>
    <row r="90" spans="1:7" ht="16.5" customHeight="1" x14ac:dyDescent="0.3">
      <c r="A90" s="17" t="b">
        <v>1</v>
      </c>
      <c r="B90" s="18" t="s">
        <v>398</v>
      </c>
      <c r="C90" s="17" t="s">
        <v>397</v>
      </c>
      <c r="D90" s="17">
        <v>85</v>
      </c>
      <c r="E90" s="17">
        <f>INT(E89+E89*$E$1)</f>
        <v>1215</v>
      </c>
      <c r="F90" s="17">
        <f t="shared" si="63"/>
        <v>5049</v>
      </c>
      <c r="G90" s="17">
        <f t="shared" si="57"/>
        <v>1730</v>
      </c>
    </row>
    <row r="91" spans="1:7" ht="16.5" customHeight="1" x14ac:dyDescent="0.3">
      <c r="A91" s="69" t="b">
        <v>1</v>
      </c>
      <c r="B91" s="69" t="s">
        <v>399</v>
      </c>
      <c r="C91" s="69" t="s">
        <v>400</v>
      </c>
      <c r="D91" s="69">
        <v>86</v>
      </c>
      <c r="E91" s="69">
        <f>E86+$D$1</f>
        <v>1159</v>
      </c>
      <c r="F91" s="69">
        <f t="shared" ref="F91" si="65">F86+$G$1</f>
        <v>4619</v>
      </c>
      <c r="G91" s="69">
        <f t="shared" si="54"/>
        <v>1329</v>
      </c>
    </row>
    <row r="92" spans="1:7" ht="16.5" customHeight="1" x14ac:dyDescent="0.3">
      <c r="A92" s="69" t="b">
        <v>1</v>
      </c>
      <c r="B92" s="69" t="s">
        <v>402</v>
      </c>
      <c r="C92" s="69" t="s">
        <v>401</v>
      </c>
      <c r="D92" s="69">
        <v>87</v>
      </c>
      <c r="E92" s="69">
        <f t="shared" ref="E92" si="66">INT(E91+E91*$E$1)</f>
        <v>1176</v>
      </c>
      <c r="F92" s="69">
        <f t="shared" ref="F92" si="67">INT(F91+F91*$F$1)</f>
        <v>4748</v>
      </c>
      <c r="G92" s="69">
        <f t="shared" ref="G92" si="68">INT(G91+(G91*$I$1))</f>
        <v>1422</v>
      </c>
    </row>
    <row r="93" spans="1:7" ht="16.5" customHeight="1" x14ac:dyDescent="0.3">
      <c r="A93" s="69" t="b">
        <v>1</v>
      </c>
      <c r="B93" s="69" t="s">
        <v>404</v>
      </c>
      <c r="C93" s="69" t="s">
        <v>403</v>
      </c>
      <c r="D93" s="69">
        <v>88</v>
      </c>
      <c r="E93" s="69">
        <f>INT(E92+E92*$E$1)</f>
        <v>1193</v>
      </c>
      <c r="F93" s="69">
        <f t="shared" si="63"/>
        <v>4880</v>
      </c>
      <c r="G93" s="69">
        <f t="shared" si="57"/>
        <v>1521</v>
      </c>
    </row>
    <row r="94" spans="1:7" ht="16.5" customHeight="1" x14ac:dyDescent="0.3">
      <c r="A94" s="69" t="b">
        <v>1</v>
      </c>
      <c r="B94" s="69" t="s">
        <v>406</v>
      </c>
      <c r="C94" s="69" t="s">
        <v>405</v>
      </c>
      <c r="D94" s="69">
        <v>89</v>
      </c>
      <c r="E94" s="69">
        <f>INT(E93+E93*$E$1)</f>
        <v>1210</v>
      </c>
      <c r="F94" s="69">
        <f t="shared" si="63"/>
        <v>5016</v>
      </c>
      <c r="G94" s="69">
        <f t="shared" si="57"/>
        <v>1627</v>
      </c>
    </row>
    <row r="95" spans="1:7" ht="16.5" customHeight="1" x14ac:dyDescent="0.3">
      <c r="A95" s="69" t="b">
        <v>1</v>
      </c>
      <c r="B95" s="69" t="s">
        <v>408</v>
      </c>
      <c r="C95" s="69" t="s">
        <v>407</v>
      </c>
      <c r="D95" s="69">
        <v>90</v>
      </c>
      <c r="E95" s="69">
        <f>INT(E94+E94*$E$1)</f>
        <v>1228</v>
      </c>
      <c r="F95" s="69">
        <f t="shared" si="63"/>
        <v>5156</v>
      </c>
      <c r="G95" s="69">
        <f t="shared" si="57"/>
        <v>1740</v>
      </c>
    </row>
    <row r="96" spans="1:7" ht="16.5" customHeight="1" x14ac:dyDescent="0.3">
      <c r="A96" s="17" t="b">
        <v>1</v>
      </c>
      <c r="B96" s="18" t="s">
        <v>409</v>
      </c>
      <c r="C96" s="17" t="s">
        <v>410</v>
      </c>
      <c r="D96" s="17">
        <v>91</v>
      </c>
      <c r="E96" s="17">
        <f>E91+$D$1</f>
        <v>1171</v>
      </c>
      <c r="F96" s="17">
        <f t="shared" ref="F96" si="69">F91+$G$1</f>
        <v>4715</v>
      </c>
      <c r="G96" s="17">
        <f t="shared" si="54"/>
        <v>1336</v>
      </c>
    </row>
    <row r="97" spans="1:7" ht="16.5" customHeight="1" x14ac:dyDescent="0.3">
      <c r="A97" s="17" t="b">
        <v>1</v>
      </c>
      <c r="B97" s="18" t="s">
        <v>412</v>
      </c>
      <c r="C97" s="17" t="s">
        <v>411</v>
      </c>
      <c r="D97" s="17">
        <v>92</v>
      </c>
      <c r="E97" s="17">
        <f t="shared" ref="E97" si="70">INT(E96+E96*$E$1)</f>
        <v>1188</v>
      </c>
      <c r="F97" s="17">
        <f t="shared" ref="F97" si="71">INT(F96+F96*$F$1)</f>
        <v>4847</v>
      </c>
      <c r="G97" s="17">
        <f t="shared" ref="G97" si="72">INT(G96+(G96*$I$1))</f>
        <v>1429</v>
      </c>
    </row>
    <row r="98" spans="1:7" ht="16.5" customHeight="1" x14ac:dyDescent="0.3">
      <c r="A98" s="17" t="b">
        <v>1</v>
      </c>
      <c r="B98" s="18" t="s">
        <v>414</v>
      </c>
      <c r="C98" s="17" t="s">
        <v>413</v>
      </c>
      <c r="D98" s="17">
        <v>93</v>
      </c>
      <c r="E98" s="17">
        <f>INT(E97+E97*$E$1)</f>
        <v>1205</v>
      </c>
      <c r="F98" s="17">
        <f t="shared" si="63"/>
        <v>4982</v>
      </c>
      <c r="G98" s="17">
        <f t="shared" si="57"/>
        <v>1529</v>
      </c>
    </row>
    <row r="99" spans="1:7" ht="16.5" customHeight="1" x14ac:dyDescent="0.3">
      <c r="A99" s="17" t="b">
        <v>1</v>
      </c>
      <c r="B99" s="18" t="s">
        <v>416</v>
      </c>
      <c r="C99" s="17" t="s">
        <v>415</v>
      </c>
      <c r="D99" s="17">
        <v>94</v>
      </c>
      <c r="E99" s="17">
        <f>INT(E98+E98*$E$1)</f>
        <v>1223</v>
      </c>
      <c r="F99" s="17">
        <f t="shared" si="63"/>
        <v>5121</v>
      </c>
      <c r="G99" s="17">
        <f t="shared" si="57"/>
        <v>1636</v>
      </c>
    </row>
    <row r="100" spans="1:7" ht="16.5" customHeight="1" x14ac:dyDescent="0.3">
      <c r="A100" s="17" t="b">
        <v>1</v>
      </c>
      <c r="B100" s="18" t="s">
        <v>418</v>
      </c>
      <c r="C100" s="17" t="s">
        <v>417</v>
      </c>
      <c r="D100" s="17">
        <v>95</v>
      </c>
      <c r="E100" s="17">
        <f>INT(E99+E99*$E$1)</f>
        <v>1241</v>
      </c>
      <c r="F100" s="17">
        <f t="shared" si="63"/>
        <v>5264</v>
      </c>
      <c r="G100" s="17">
        <f t="shared" si="57"/>
        <v>1750</v>
      </c>
    </row>
    <row r="101" spans="1:7" ht="16.5" customHeight="1" x14ac:dyDescent="0.3">
      <c r="A101" s="69" t="b">
        <v>1</v>
      </c>
      <c r="B101" s="69" t="s">
        <v>419</v>
      </c>
      <c r="C101" s="69" t="s">
        <v>420</v>
      </c>
      <c r="D101" s="69">
        <v>96</v>
      </c>
      <c r="E101" s="69">
        <f>E96+$D$1</f>
        <v>1183</v>
      </c>
      <c r="F101" s="69">
        <f t="shared" ref="F101" si="73">F96+$G$1</f>
        <v>4811</v>
      </c>
      <c r="G101" s="69">
        <f t="shared" si="54"/>
        <v>1344</v>
      </c>
    </row>
    <row r="102" spans="1:7" ht="16.5" customHeight="1" x14ac:dyDescent="0.3">
      <c r="A102" s="69" t="b">
        <v>1</v>
      </c>
      <c r="B102" s="69" t="s">
        <v>422</v>
      </c>
      <c r="C102" s="69" t="s">
        <v>421</v>
      </c>
      <c r="D102" s="69">
        <v>97</v>
      </c>
      <c r="E102" s="69">
        <f t="shared" ref="E102" si="74">INT(E101+E101*$E$1)</f>
        <v>1200</v>
      </c>
      <c r="F102" s="69">
        <f t="shared" ref="F102" si="75">INT(F101+F101*$F$1)</f>
        <v>4945</v>
      </c>
      <c r="G102" s="69">
        <f t="shared" ref="G102" si="76">INT(G101+(G101*$I$1))</f>
        <v>1438</v>
      </c>
    </row>
    <row r="103" spans="1:7" ht="16.5" customHeight="1" x14ac:dyDescent="0.3">
      <c r="A103" s="69" t="b">
        <v>1</v>
      </c>
      <c r="B103" s="69" t="s">
        <v>424</v>
      </c>
      <c r="C103" s="69" t="s">
        <v>423</v>
      </c>
      <c r="D103" s="69">
        <v>98</v>
      </c>
      <c r="E103" s="69">
        <f>INT(E102+E102*$E$1)</f>
        <v>1218</v>
      </c>
      <c r="F103" s="69">
        <f t="shared" si="63"/>
        <v>5083</v>
      </c>
      <c r="G103" s="69">
        <f t="shared" si="57"/>
        <v>1538</v>
      </c>
    </row>
    <row r="104" spans="1:7" ht="16.5" customHeight="1" x14ac:dyDescent="0.3">
      <c r="A104" s="69" t="b">
        <v>1</v>
      </c>
      <c r="B104" s="69" t="s">
        <v>426</v>
      </c>
      <c r="C104" s="69" t="s">
        <v>425</v>
      </c>
      <c r="D104" s="69">
        <v>99</v>
      </c>
      <c r="E104" s="69">
        <f>INT(E103+E103*$E$1)</f>
        <v>1236</v>
      </c>
      <c r="F104" s="69">
        <f t="shared" si="63"/>
        <v>5225</v>
      </c>
      <c r="G104" s="69">
        <f t="shared" si="57"/>
        <v>1645</v>
      </c>
    </row>
    <row r="105" spans="1:7" ht="16.5" customHeight="1" x14ac:dyDescent="0.3">
      <c r="A105" s="69" t="b">
        <v>1</v>
      </c>
      <c r="B105" s="69" t="s">
        <v>428</v>
      </c>
      <c r="C105" s="69" t="s">
        <v>427</v>
      </c>
      <c r="D105" s="69">
        <v>100</v>
      </c>
      <c r="E105" s="69">
        <f>INT(E104+E104*$E$1)</f>
        <v>1254</v>
      </c>
      <c r="F105" s="69">
        <f t="shared" si="63"/>
        <v>5371</v>
      </c>
      <c r="G105" s="69">
        <f t="shared" si="57"/>
        <v>1760</v>
      </c>
    </row>
    <row r="106" spans="1:7" ht="16.5" customHeight="1" x14ac:dyDescent="0.3">
      <c r="A106" s="17" t="b">
        <v>1</v>
      </c>
      <c r="B106" s="18" t="s">
        <v>429</v>
      </c>
      <c r="C106" s="17" t="s">
        <v>430</v>
      </c>
      <c r="D106" s="17">
        <v>101</v>
      </c>
      <c r="E106" s="17">
        <f>E101+$D$1</f>
        <v>1195</v>
      </c>
      <c r="F106" s="17">
        <f t="shared" ref="F106" si="77">F101+$G$1</f>
        <v>4907</v>
      </c>
      <c r="G106" s="17">
        <f t="shared" si="54"/>
        <v>1352</v>
      </c>
    </row>
    <row r="107" spans="1:7" ht="16.5" customHeight="1" x14ac:dyDescent="0.3">
      <c r="A107" s="17" t="b">
        <v>1</v>
      </c>
      <c r="B107" s="18" t="s">
        <v>432</v>
      </c>
      <c r="C107" s="17" t="s">
        <v>431</v>
      </c>
      <c r="D107" s="17">
        <v>102</v>
      </c>
      <c r="E107" s="17">
        <f t="shared" ref="E107" si="78">INT(E106+E106*$E$1)</f>
        <v>1212</v>
      </c>
      <c r="F107" s="17">
        <f t="shared" ref="F107" si="79">INT(F106+F106*$F$1)</f>
        <v>5044</v>
      </c>
      <c r="G107" s="17">
        <f t="shared" ref="G107" si="80">INT(G106+(G106*$I$1))</f>
        <v>1446</v>
      </c>
    </row>
    <row r="108" spans="1:7" ht="16.5" customHeight="1" x14ac:dyDescent="0.3">
      <c r="A108" s="17" t="b">
        <v>1</v>
      </c>
      <c r="B108" s="18" t="s">
        <v>434</v>
      </c>
      <c r="C108" s="17" t="s">
        <v>433</v>
      </c>
      <c r="D108" s="17">
        <v>103</v>
      </c>
      <c r="E108" s="17">
        <f>INT(E107+E107*$E$1)</f>
        <v>1230</v>
      </c>
      <c r="F108" s="17">
        <f t="shared" si="63"/>
        <v>5185</v>
      </c>
      <c r="G108" s="17">
        <f t="shared" si="57"/>
        <v>1547</v>
      </c>
    </row>
    <row r="109" spans="1:7" ht="16.5" customHeight="1" x14ac:dyDescent="0.3">
      <c r="A109" s="17" t="b">
        <v>1</v>
      </c>
      <c r="B109" s="18" t="s">
        <v>436</v>
      </c>
      <c r="C109" s="17" t="s">
        <v>435</v>
      </c>
      <c r="D109" s="17">
        <v>104</v>
      </c>
      <c r="E109" s="17">
        <f>INT(E108+E108*$E$1)</f>
        <v>1248</v>
      </c>
      <c r="F109" s="17">
        <f t="shared" si="63"/>
        <v>5330</v>
      </c>
      <c r="G109" s="17">
        <f t="shared" si="57"/>
        <v>1655</v>
      </c>
    </row>
    <row r="110" spans="1:7" ht="16.5" customHeight="1" x14ac:dyDescent="0.3">
      <c r="A110" s="17" t="b">
        <v>1</v>
      </c>
      <c r="B110" s="18" t="s">
        <v>438</v>
      </c>
      <c r="C110" s="17" t="s">
        <v>437</v>
      </c>
      <c r="D110" s="17">
        <v>105</v>
      </c>
      <c r="E110" s="17">
        <f>INT(E109+E109*$E$1)</f>
        <v>1266</v>
      </c>
      <c r="F110" s="17">
        <f t="shared" si="63"/>
        <v>5479</v>
      </c>
      <c r="G110" s="17">
        <f t="shared" si="57"/>
        <v>1770</v>
      </c>
    </row>
    <row r="111" spans="1:7" ht="16.5" customHeight="1" x14ac:dyDescent="0.3">
      <c r="A111" s="69" t="b">
        <v>1</v>
      </c>
      <c r="B111" s="69" t="s">
        <v>439</v>
      </c>
      <c r="C111" s="69" t="s">
        <v>440</v>
      </c>
      <c r="D111" s="69">
        <v>106</v>
      </c>
      <c r="E111" s="69">
        <f>E106+$D$1</f>
        <v>1207</v>
      </c>
      <c r="F111" s="69">
        <f t="shared" ref="F111" si="81">F106+$G$1</f>
        <v>5003</v>
      </c>
      <c r="G111" s="69">
        <f t="shared" si="54"/>
        <v>1360</v>
      </c>
    </row>
    <row r="112" spans="1:7" ht="16.5" customHeight="1" x14ac:dyDescent="0.3">
      <c r="A112" s="69" t="b">
        <v>1</v>
      </c>
      <c r="B112" s="69" t="s">
        <v>442</v>
      </c>
      <c r="C112" s="69" t="s">
        <v>441</v>
      </c>
      <c r="D112" s="69">
        <v>107</v>
      </c>
      <c r="E112" s="69">
        <f t="shared" ref="E112" si="82">INT(E111+E111*$E$1)</f>
        <v>1225</v>
      </c>
      <c r="F112" s="69">
        <f t="shared" ref="F112" si="83">INT(F111+F111*$F$1)</f>
        <v>5143</v>
      </c>
      <c r="G112" s="69">
        <f t="shared" ref="G112" si="84">INT(G111+(G111*$I$1))</f>
        <v>1455</v>
      </c>
    </row>
    <row r="113" spans="1:7" ht="16.5" customHeight="1" x14ac:dyDescent="0.3">
      <c r="A113" s="69" t="b">
        <v>1</v>
      </c>
      <c r="B113" s="69" t="s">
        <v>444</v>
      </c>
      <c r="C113" s="69" t="s">
        <v>443</v>
      </c>
      <c r="D113" s="69">
        <v>108</v>
      </c>
      <c r="E113" s="69">
        <f>INT(E112+E112*$E$1)</f>
        <v>1243</v>
      </c>
      <c r="F113" s="69">
        <f t="shared" si="63"/>
        <v>5287</v>
      </c>
      <c r="G113" s="69">
        <f t="shared" si="57"/>
        <v>1556</v>
      </c>
    </row>
    <row r="114" spans="1:7" ht="16.5" customHeight="1" x14ac:dyDescent="0.3">
      <c r="A114" s="69" t="b">
        <v>1</v>
      </c>
      <c r="B114" s="69" t="s">
        <v>446</v>
      </c>
      <c r="C114" s="69" t="s">
        <v>445</v>
      </c>
      <c r="D114" s="69">
        <v>109</v>
      </c>
      <c r="E114" s="69">
        <f>INT(E113+E113*$E$1)</f>
        <v>1261</v>
      </c>
      <c r="F114" s="69">
        <f t="shared" si="63"/>
        <v>5435</v>
      </c>
      <c r="G114" s="69">
        <f t="shared" si="57"/>
        <v>1664</v>
      </c>
    </row>
    <row r="115" spans="1:7" ht="16.5" customHeight="1" x14ac:dyDescent="0.3">
      <c r="A115" s="69" t="b">
        <v>1</v>
      </c>
      <c r="B115" s="69" t="s">
        <v>448</v>
      </c>
      <c r="C115" s="69" t="s">
        <v>447</v>
      </c>
      <c r="D115" s="69">
        <v>110</v>
      </c>
      <c r="E115" s="69">
        <f>INT(E114+E114*$E$1)</f>
        <v>1279</v>
      </c>
      <c r="F115" s="69">
        <f t="shared" si="63"/>
        <v>5587</v>
      </c>
      <c r="G115" s="69">
        <f t="shared" si="57"/>
        <v>1780</v>
      </c>
    </row>
    <row r="116" spans="1:7" ht="16.5" customHeight="1" x14ac:dyDescent="0.3">
      <c r="A116" s="17" t="b">
        <v>1</v>
      </c>
      <c r="B116" s="18" t="s">
        <v>449</v>
      </c>
      <c r="C116" s="17" t="s">
        <v>450</v>
      </c>
      <c r="D116" s="17">
        <v>111</v>
      </c>
      <c r="E116" s="17">
        <f>E111+$D$1</f>
        <v>1219</v>
      </c>
      <c r="F116" s="17">
        <f t="shared" ref="F116" si="85">F111+$G$1</f>
        <v>5099</v>
      </c>
      <c r="G116" s="17">
        <f t="shared" si="54"/>
        <v>1368</v>
      </c>
    </row>
    <row r="117" spans="1:7" ht="16.5" customHeight="1" x14ac:dyDescent="0.3">
      <c r="A117" s="17" t="b">
        <v>1</v>
      </c>
      <c r="B117" s="18" t="s">
        <v>452</v>
      </c>
      <c r="C117" s="17" t="s">
        <v>451</v>
      </c>
      <c r="D117" s="17">
        <v>112</v>
      </c>
      <c r="E117" s="17">
        <f t="shared" ref="E117" si="86">INT(E116+E116*$E$1)</f>
        <v>1237</v>
      </c>
      <c r="F117" s="17">
        <f t="shared" ref="F117" si="87">INT(F116+F116*$F$1)</f>
        <v>5241</v>
      </c>
      <c r="G117" s="17">
        <f t="shared" ref="G117" si="88">INT(G116+(G116*$I$1))</f>
        <v>1463</v>
      </c>
    </row>
    <row r="118" spans="1:7" ht="16.5" customHeight="1" x14ac:dyDescent="0.3">
      <c r="A118" s="17" t="b">
        <v>1</v>
      </c>
      <c r="B118" s="18" t="s">
        <v>454</v>
      </c>
      <c r="C118" s="17" t="s">
        <v>453</v>
      </c>
      <c r="D118" s="17">
        <v>113</v>
      </c>
      <c r="E118" s="17">
        <f>INT(E117+E117*$E$1)</f>
        <v>1255</v>
      </c>
      <c r="F118" s="17">
        <f t="shared" si="63"/>
        <v>5387</v>
      </c>
      <c r="G118" s="17">
        <f t="shared" si="57"/>
        <v>1565</v>
      </c>
    </row>
    <row r="119" spans="1:7" ht="16.5" customHeight="1" x14ac:dyDescent="0.3">
      <c r="A119" s="17" t="b">
        <v>1</v>
      </c>
      <c r="B119" s="18" t="s">
        <v>456</v>
      </c>
      <c r="C119" s="17" t="s">
        <v>455</v>
      </c>
      <c r="D119" s="17">
        <v>114</v>
      </c>
      <c r="E119" s="17">
        <f>INT(E118+E118*$E$1)</f>
        <v>1273</v>
      </c>
      <c r="F119" s="17">
        <f t="shared" si="63"/>
        <v>5537</v>
      </c>
      <c r="G119" s="17">
        <f t="shared" si="57"/>
        <v>1674</v>
      </c>
    </row>
    <row r="120" spans="1:7" ht="16.5" customHeight="1" x14ac:dyDescent="0.3">
      <c r="A120" s="17" t="b">
        <v>1</v>
      </c>
      <c r="B120" s="18" t="s">
        <v>458</v>
      </c>
      <c r="C120" s="17" t="s">
        <v>457</v>
      </c>
      <c r="D120" s="17">
        <v>115</v>
      </c>
      <c r="E120" s="17">
        <f>INT(E119+E119*$E$1)</f>
        <v>1292</v>
      </c>
      <c r="F120" s="17">
        <f t="shared" si="63"/>
        <v>5692</v>
      </c>
      <c r="G120" s="17">
        <f t="shared" si="57"/>
        <v>1791</v>
      </c>
    </row>
    <row r="121" spans="1:7" ht="16.5" customHeight="1" x14ac:dyDescent="0.3">
      <c r="A121" s="69" t="b">
        <v>1</v>
      </c>
      <c r="B121" s="69" t="s">
        <v>459</v>
      </c>
      <c r="C121" s="69" t="s">
        <v>460</v>
      </c>
      <c r="D121" s="69">
        <v>116</v>
      </c>
      <c r="E121" s="69">
        <f>E116+$D$1</f>
        <v>1231</v>
      </c>
      <c r="F121" s="69">
        <f t="shared" ref="F121" si="89">F116+$G$1</f>
        <v>5195</v>
      </c>
      <c r="G121" s="69">
        <f t="shared" si="54"/>
        <v>1376</v>
      </c>
    </row>
    <row r="122" spans="1:7" ht="16.5" customHeight="1" x14ac:dyDescent="0.3">
      <c r="A122" s="69" t="b">
        <v>1</v>
      </c>
      <c r="B122" s="69" t="s">
        <v>462</v>
      </c>
      <c r="C122" s="69" t="s">
        <v>461</v>
      </c>
      <c r="D122" s="69">
        <v>117</v>
      </c>
      <c r="E122" s="69">
        <f t="shared" ref="E122" si="90">INT(E121+E121*$E$1)</f>
        <v>1249</v>
      </c>
      <c r="F122" s="69">
        <f t="shared" ref="F122" si="91">INT(F121+F121*$F$1)</f>
        <v>5340</v>
      </c>
      <c r="G122" s="69">
        <f t="shared" ref="G122" si="92">INT(G121+(G121*$I$1))</f>
        <v>1472</v>
      </c>
    </row>
    <row r="123" spans="1:7" ht="16.5" customHeight="1" x14ac:dyDescent="0.3">
      <c r="A123" s="69" t="b">
        <v>1</v>
      </c>
      <c r="B123" s="69" t="s">
        <v>464</v>
      </c>
      <c r="C123" s="69" t="s">
        <v>463</v>
      </c>
      <c r="D123" s="69">
        <v>118</v>
      </c>
      <c r="E123" s="69">
        <f>INT(E122+E122*$E$1)</f>
        <v>1267</v>
      </c>
      <c r="F123" s="69">
        <f t="shared" si="63"/>
        <v>5489</v>
      </c>
      <c r="G123" s="69">
        <f t="shared" si="57"/>
        <v>1575</v>
      </c>
    </row>
    <row r="124" spans="1:7" ht="16.5" customHeight="1" x14ac:dyDescent="0.3">
      <c r="A124" s="69" t="b">
        <v>1</v>
      </c>
      <c r="B124" s="69" t="s">
        <v>466</v>
      </c>
      <c r="C124" s="69" t="s">
        <v>465</v>
      </c>
      <c r="D124" s="69">
        <v>119</v>
      </c>
      <c r="E124" s="69">
        <f>INT(E123+E123*$E$1)</f>
        <v>1286</v>
      </c>
      <c r="F124" s="69">
        <f t="shared" si="63"/>
        <v>5642</v>
      </c>
      <c r="G124" s="69">
        <f t="shared" si="57"/>
        <v>1685</v>
      </c>
    </row>
    <row r="125" spans="1:7" ht="16.5" customHeight="1" x14ac:dyDescent="0.3">
      <c r="A125" s="69" t="b">
        <v>1</v>
      </c>
      <c r="B125" s="69" t="s">
        <v>468</v>
      </c>
      <c r="C125" s="69" t="s">
        <v>467</v>
      </c>
      <c r="D125" s="69">
        <v>120</v>
      </c>
      <c r="E125" s="69">
        <f>INT(E124+E124*$E$1)</f>
        <v>1305</v>
      </c>
      <c r="F125" s="69">
        <f t="shared" si="63"/>
        <v>5799</v>
      </c>
      <c r="G125" s="69">
        <f t="shared" si="57"/>
        <v>1802</v>
      </c>
    </row>
    <row r="126" spans="1:7" ht="16.5" customHeight="1" x14ac:dyDescent="0.3">
      <c r="A126" s="17" t="b">
        <v>1</v>
      </c>
      <c r="B126" s="18" t="s">
        <v>469</v>
      </c>
      <c r="C126" s="17" t="s">
        <v>470</v>
      </c>
      <c r="D126" s="17">
        <v>121</v>
      </c>
      <c r="E126" s="17">
        <f>E121+$D$1</f>
        <v>1243</v>
      </c>
      <c r="F126" s="17">
        <f t="shared" ref="F126" si="93">F121+$G$1</f>
        <v>5291</v>
      </c>
      <c r="G126" s="17">
        <f t="shared" si="54"/>
        <v>1384</v>
      </c>
    </row>
    <row r="127" spans="1:7" ht="16.5" customHeight="1" x14ac:dyDescent="0.3">
      <c r="A127" s="17" t="b">
        <v>1</v>
      </c>
      <c r="B127" s="18" t="s">
        <v>472</v>
      </c>
      <c r="C127" s="17" t="s">
        <v>471</v>
      </c>
      <c r="D127" s="17">
        <v>122</v>
      </c>
      <c r="E127" s="17">
        <f t="shared" ref="E127" si="94">INT(E126+E126*$E$1)</f>
        <v>1261</v>
      </c>
      <c r="F127" s="17">
        <f t="shared" ref="F127" si="95">INT(F126+F126*$F$1)</f>
        <v>5439</v>
      </c>
      <c r="G127" s="17">
        <f t="shared" ref="G127" si="96">INT(G126+(G126*$I$1))</f>
        <v>1480</v>
      </c>
    </row>
    <row r="128" spans="1:7" ht="16.5" customHeight="1" x14ac:dyDescent="0.3">
      <c r="A128" s="17" t="b">
        <v>1</v>
      </c>
      <c r="B128" s="18" t="s">
        <v>474</v>
      </c>
      <c r="C128" s="17" t="s">
        <v>473</v>
      </c>
      <c r="D128" s="17">
        <v>123</v>
      </c>
      <c r="E128" s="17">
        <f>INT(E127+E127*$E$1)</f>
        <v>1279</v>
      </c>
      <c r="F128" s="17">
        <f t="shared" si="63"/>
        <v>5591</v>
      </c>
      <c r="G128" s="17">
        <f t="shared" si="57"/>
        <v>1583</v>
      </c>
    </row>
    <row r="129" spans="1:7" ht="16.5" customHeight="1" x14ac:dyDescent="0.3">
      <c r="A129" s="17" t="b">
        <v>1</v>
      </c>
      <c r="B129" s="18" t="s">
        <v>476</v>
      </c>
      <c r="C129" s="17" t="s">
        <v>475</v>
      </c>
      <c r="D129" s="17">
        <v>124</v>
      </c>
      <c r="E129" s="17">
        <f>INT(E128+E128*$E$1)</f>
        <v>1298</v>
      </c>
      <c r="F129" s="17">
        <f t="shared" si="63"/>
        <v>5747</v>
      </c>
      <c r="G129" s="17">
        <f t="shared" si="57"/>
        <v>1693</v>
      </c>
    </row>
    <row r="130" spans="1:7" ht="16.5" customHeight="1" x14ac:dyDescent="0.3">
      <c r="A130" s="17" t="b">
        <v>1</v>
      </c>
      <c r="B130" s="18" t="s">
        <v>478</v>
      </c>
      <c r="C130" s="17" t="s">
        <v>477</v>
      </c>
      <c r="D130" s="17">
        <v>125</v>
      </c>
      <c r="E130" s="17">
        <f>INT(E129+E129*$E$1)</f>
        <v>1317</v>
      </c>
      <c r="F130" s="17">
        <f t="shared" si="63"/>
        <v>5907</v>
      </c>
      <c r="G130" s="17">
        <f t="shared" si="57"/>
        <v>1811</v>
      </c>
    </row>
    <row r="131" spans="1:7" ht="16.5" customHeight="1" x14ac:dyDescent="0.3">
      <c r="A131" s="69" t="b">
        <v>1</v>
      </c>
      <c r="B131" s="69" t="s">
        <v>479</v>
      </c>
      <c r="C131" s="69" t="s">
        <v>480</v>
      </c>
      <c r="D131" s="69">
        <v>126</v>
      </c>
      <c r="E131" s="69">
        <f>E126+$D$1</f>
        <v>1255</v>
      </c>
      <c r="F131" s="69">
        <f t="shared" ref="F131" si="97">F126+$G$1</f>
        <v>5387</v>
      </c>
      <c r="G131" s="69">
        <f t="shared" si="54"/>
        <v>1392</v>
      </c>
    </row>
    <row r="132" spans="1:7" ht="16.5" customHeight="1" x14ac:dyDescent="0.3">
      <c r="A132" s="69" t="b">
        <v>1</v>
      </c>
      <c r="B132" s="69" t="s">
        <v>482</v>
      </c>
      <c r="C132" s="69" t="s">
        <v>481</v>
      </c>
      <c r="D132" s="69">
        <v>127</v>
      </c>
      <c r="E132" s="69">
        <f t="shared" ref="E132" si="98">INT(E131+E131*$E$1)</f>
        <v>1273</v>
      </c>
      <c r="F132" s="69">
        <f t="shared" ref="F132" si="99">INT(F131+F131*$F$1)</f>
        <v>5537</v>
      </c>
      <c r="G132" s="69">
        <f t="shared" ref="G132" si="100">INT(G131+(G131*$I$1))</f>
        <v>1489</v>
      </c>
    </row>
    <row r="133" spans="1:7" ht="16.5" customHeight="1" x14ac:dyDescent="0.3">
      <c r="A133" s="69" t="b">
        <v>1</v>
      </c>
      <c r="B133" s="69" t="s">
        <v>484</v>
      </c>
      <c r="C133" s="69" t="s">
        <v>483</v>
      </c>
      <c r="D133" s="69">
        <v>128</v>
      </c>
      <c r="E133" s="69">
        <f>INT(E132+E132*$E$1)</f>
        <v>1292</v>
      </c>
      <c r="F133" s="69">
        <f t="shared" si="63"/>
        <v>5692</v>
      </c>
      <c r="G133" s="69">
        <f t="shared" si="57"/>
        <v>1593</v>
      </c>
    </row>
    <row r="134" spans="1:7" ht="16.5" customHeight="1" x14ac:dyDescent="0.3">
      <c r="A134" s="69" t="b">
        <v>1</v>
      </c>
      <c r="B134" s="69" t="s">
        <v>486</v>
      </c>
      <c r="C134" s="69" t="s">
        <v>485</v>
      </c>
      <c r="D134" s="69">
        <v>129</v>
      </c>
      <c r="E134" s="69">
        <f>INT(E133+E133*$E$1)</f>
        <v>1311</v>
      </c>
      <c r="F134" s="69">
        <f t="shared" si="63"/>
        <v>5851</v>
      </c>
      <c r="G134" s="69">
        <f t="shared" si="57"/>
        <v>1704</v>
      </c>
    </row>
    <row r="135" spans="1:7" ht="16.5" customHeight="1" x14ac:dyDescent="0.3">
      <c r="A135" s="69" t="b">
        <v>1</v>
      </c>
      <c r="B135" s="69" t="s">
        <v>488</v>
      </c>
      <c r="C135" s="69" t="s">
        <v>487</v>
      </c>
      <c r="D135" s="69">
        <v>130</v>
      </c>
      <c r="E135" s="69">
        <f>INT(E134+E134*$E$1)</f>
        <v>1330</v>
      </c>
      <c r="F135" s="69">
        <f t="shared" si="63"/>
        <v>6014</v>
      </c>
      <c r="G135" s="69">
        <f t="shared" si="57"/>
        <v>1823</v>
      </c>
    </row>
    <row r="136" spans="1:7" ht="16.5" customHeight="1" x14ac:dyDescent="0.3">
      <c r="A136" s="17" t="b">
        <v>1</v>
      </c>
      <c r="B136" s="18" t="s">
        <v>489</v>
      </c>
      <c r="C136" s="17" t="s">
        <v>490</v>
      </c>
      <c r="D136" s="17">
        <v>131</v>
      </c>
      <c r="E136" s="17">
        <f>E131+$D$1</f>
        <v>1267</v>
      </c>
      <c r="F136" s="17">
        <f t="shared" ref="F136" si="101">F131+$G$1</f>
        <v>5483</v>
      </c>
      <c r="G136" s="17">
        <f t="shared" si="54"/>
        <v>1400</v>
      </c>
    </row>
    <row r="137" spans="1:7" ht="16.5" customHeight="1" x14ac:dyDescent="0.3">
      <c r="A137" s="17" t="b">
        <v>1</v>
      </c>
      <c r="B137" s="18" t="s">
        <v>492</v>
      </c>
      <c r="C137" s="17" t="s">
        <v>491</v>
      </c>
      <c r="D137" s="17">
        <v>132</v>
      </c>
      <c r="E137" s="17">
        <f t="shared" ref="E137" si="102">INT(E136+E136*$E$1)</f>
        <v>1286</v>
      </c>
      <c r="F137" s="17">
        <f t="shared" ref="F137" si="103">INT(F136+F136*$F$1)</f>
        <v>5636</v>
      </c>
      <c r="G137" s="17">
        <f t="shared" ref="G137" si="104">INT(G136+(G136*$I$1))</f>
        <v>1498</v>
      </c>
    </row>
    <row r="138" spans="1:7" ht="16.5" customHeight="1" x14ac:dyDescent="0.3">
      <c r="A138" s="17" t="b">
        <v>1</v>
      </c>
      <c r="B138" s="18" t="s">
        <v>494</v>
      </c>
      <c r="C138" s="17" t="s">
        <v>493</v>
      </c>
      <c r="D138" s="17">
        <v>133</v>
      </c>
      <c r="E138" s="17">
        <f>INT(E137+E137*$E$1)</f>
        <v>1305</v>
      </c>
      <c r="F138" s="17">
        <f t="shared" si="63"/>
        <v>5793</v>
      </c>
      <c r="G138" s="17">
        <f t="shared" si="57"/>
        <v>1602</v>
      </c>
    </row>
    <row r="139" spans="1:7" ht="16.5" customHeight="1" x14ac:dyDescent="0.3">
      <c r="A139" s="17" t="b">
        <v>1</v>
      </c>
      <c r="B139" s="18" t="s">
        <v>496</v>
      </c>
      <c r="C139" s="17" t="s">
        <v>495</v>
      </c>
      <c r="D139" s="17">
        <v>134</v>
      </c>
      <c r="E139" s="17">
        <f>INT(E138+E138*$E$1)</f>
        <v>1324</v>
      </c>
      <c r="F139" s="17">
        <f t="shared" si="63"/>
        <v>5955</v>
      </c>
      <c r="G139" s="17">
        <f t="shared" si="57"/>
        <v>1714</v>
      </c>
    </row>
    <row r="140" spans="1:7" ht="16.5" customHeight="1" x14ac:dyDescent="0.3">
      <c r="A140" s="17" t="b">
        <v>1</v>
      </c>
      <c r="B140" s="18" t="s">
        <v>498</v>
      </c>
      <c r="C140" s="17" t="s">
        <v>497</v>
      </c>
      <c r="D140" s="17">
        <v>135</v>
      </c>
      <c r="E140" s="17">
        <f>INT(E139+E139*$E$1)</f>
        <v>1343</v>
      </c>
      <c r="F140" s="17">
        <f t="shared" si="63"/>
        <v>6121</v>
      </c>
      <c r="G140" s="17">
        <f t="shared" si="57"/>
        <v>1833</v>
      </c>
    </row>
    <row r="141" spans="1:7" ht="16.5" customHeight="1" x14ac:dyDescent="0.3">
      <c r="A141" s="69" t="b">
        <v>1</v>
      </c>
      <c r="B141" s="69" t="s">
        <v>499</v>
      </c>
      <c r="C141" s="69" t="s">
        <v>500</v>
      </c>
      <c r="D141" s="69">
        <v>136</v>
      </c>
      <c r="E141" s="69">
        <f>E136+$D$1</f>
        <v>1279</v>
      </c>
      <c r="F141" s="69">
        <f t="shared" ref="F141" si="105">F136+$G$1</f>
        <v>5579</v>
      </c>
      <c r="G141" s="69">
        <f t="shared" ref="G141:G196" si="106">INT(G136+(G136*$H$1))</f>
        <v>1408</v>
      </c>
    </row>
    <row r="142" spans="1:7" ht="16.5" customHeight="1" x14ac:dyDescent="0.3">
      <c r="A142" s="69" t="b">
        <v>1</v>
      </c>
      <c r="B142" s="69" t="s">
        <v>502</v>
      </c>
      <c r="C142" s="69" t="s">
        <v>501</v>
      </c>
      <c r="D142" s="69">
        <v>137</v>
      </c>
      <c r="E142" s="69">
        <f t="shared" ref="E142" si="107">INT(E141+E141*$E$1)</f>
        <v>1298</v>
      </c>
      <c r="F142" s="69">
        <f t="shared" ref="F142" si="108">INT(F141+F141*$F$1)</f>
        <v>5735</v>
      </c>
      <c r="G142" s="69">
        <f t="shared" ref="G142:G200" si="109">INT(G141+(G141*$I$1))</f>
        <v>1506</v>
      </c>
    </row>
    <row r="143" spans="1:7" ht="16.5" customHeight="1" x14ac:dyDescent="0.3">
      <c r="A143" s="69" t="b">
        <v>1</v>
      </c>
      <c r="B143" s="69" t="s">
        <v>504</v>
      </c>
      <c r="C143" s="69" t="s">
        <v>503</v>
      </c>
      <c r="D143" s="69">
        <v>138</v>
      </c>
      <c r="E143" s="69">
        <f>INT(E142+E142*$E$1)</f>
        <v>1317</v>
      </c>
      <c r="F143" s="69">
        <f t="shared" si="63"/>
        <v>5895</v>
      </c>
      <c r="G143" s="69">
        <f t="shared" si="109"/>
        <v>1611</v>
      </c>
    </row>
    <row r="144" spans="1:7" ht="16.5" customHeight="1" x14ac:dyDescent="0.3">
      <c r="A144" s="69" t="b">
        <v>1</v>
      </c>
      <c r="B144" s="69" t="s">
        <v>506</v>
      </c>
      <c r="C144" s="69" t="s">
        <v>505</v>
      </c>
      <c r="D144" s="69">
        <v>139</v>
      </c>
      <c r="E144" s="69">
        <f>INT(E143+E143*$E$1)</f>
        <v>1336</v>
      </c>
      <c r="F144" s="69">
        <f t="shared" si="63"/>
        <v>6060</v>
      </c>
      <c r="G144" s="69">
        <f t="shared" si="109"/>
        <v>1723</v>
      </c>
    </row>
    <row r="145" spans="1:7" ht="16.5" customHeight="1" x14ac:dyDescent="0.3">
      <c r="A145" s="69" t="b">
        <v>1</v>
      </c>
      <c r="B145" s="69" t="s">
        <v>508</v>
      </c>
      <c r="C145" s="69" t="s">
        <v>507</v>
      </c>
      <c r="D145" s="69">
        <v>140</v>
      </c>
      <c r="E145" s="69">
        <f>INT(E144+E144*$E$1)</f>
        <v>1356</v>
      </c>
      <c r="F145" s="69">
        <f t="shared" si="63"/>
        <v>6229</v>
      </c>
      <c r="G145" s="69">
        <f t="shared" si="109"/>
        <v>1843</v>
      </c>
    </row>
    <row r="146" spans="1:7" ht="16.5" customHeight="1" x14ac:dyDescent="0.3">
      <c r="A146" s="17" t="b">
        <v>1</v>
      </c>
      <c r="B146" s="18" t="s">
        <v>509</v>
      </c>
      <c r="C146" s="17" t="s">
        <v>510</v>
      </c>
      <c r="D146" s="17">
        <v>141</v>
      </c>
      <c r="E146" s="17">
        <f>E141+$D$1</f>
        <v>1291</v>
      </c>
      <c r="F146" s="17">
        <f t="shared" ref="F146" si="110">F141+$G$1</f>
        <v>5675</v>
      </c>
      <c r="G146" s="17">
        <f t="shared" si="106"/>
        <v>1416</v>
      </c>
    </row>
    <row r="147" spans="1:7" ht="16.5" customHeight="1" x14ac:dyDescent="0.3">
      <c r="A147" s="17" t="b">
        <v>1</v>
      </c>
      <c r="B147" s="18" t="s">
        <v>512</v>
      </c>
      <c r="C147" s="17" t="s">
        <v>511</v>
      </c>
      <c r="D147" s="17">
        <v>142</v>
      </c>
      <c r="E147" s="17">
        <f>INT(E146+E146*$E$1)</f>
        <v>1310</v>
      </c>
      <c r="F147" s="17">
        <f t="shared" ref="F147" si="111">INT(F146+F146*$F$1)</f>
        <v>5833</v>
      </c>
      <c r="G147" s="17">
        <f t="shared" ref="G147" si="112">INT(G146+(G146*$I$1))</f>
        <v>1515</v>
      </c>
    </row>
    <row r="148" spans="1:7" ht="16.5" customHeight="1" x14ac:dyDescent="0.3">
      <c r="A148" s="17" t="b">
        <v>1</v>
      </c>
      <c r="B148" s="18" t="s">
        <v>514</v>
      </c>
      <c r="C148" s="17" t="s">
        <v>513</v>
      </c>
      <c r="D148" s="17">
        <v>143</v>
      </c>
      <c r="E148" s="17">
        <f>INT(E147+E147*$E$1)</f>
        <v>1329</v>
      </c>
      <c r="F148" s="17">
        <f t="shared" si="63"/>
        <v>5996</v>
      </c>
      <c r="G148" s="17">
        <f t="shared" si="109"/>
        <v>1621</v>
      </c>
    </row>
    <row r="149" spans="1:7" ht="16.5" customHeight="1" x14ac:dyDescent="0.3">
      <c r="A149" s="17" t="b">
        <v>1</v>
      </c>
      <c r="B149" s="18" t="s">
        <v>516</v>
      </c>
      <c r="C149" s="17" t="s">
        <v>515</v>
      </c>
      <c r="D149" s="17">
        <v>144</v>
      </c>
      <c r="E149" s="17">
        <f>INT(E148+E148*$E$1)</f>
        <v>1348</v>
      </c>
      <c r="F149" s="17">
        <f t="shared" si="63"/>
        <v>6163</v>
      </c>
      <c r="G149" s="17">
        <f t="shared" si="109"/>
        <v>1734</v>
      </c>
    </row>
    <row r="150" spans="1:7" ht="16.5" customHeight="1" x14ac:dyDescent="0.3">
      <c r="A150" s="17" t="b">
        <v>1</v>
      </c>
      <c r="B150" s="18" t="s">
        <v>518</v>
      </c>
      <c r="C150" s="17" t="s">
        <v>517</v>
      </c>
      <c r="D150" s="17">
        <v>145</v>
      </c>
      <c r="E150" s="17">
        <f>INT(E149+E149*$E$1)</f>
        <v>1368</v>
      </c>
      <c r="F150" s="17">
        <f t="shared" si="63"/>
        <v>6335</v>
      </c>
      <c r="G150" s="17">
        <f t="shared" si="109"/>
        <v>1855</v>
      </c>
    </row>
    <row r="151" spans="1:7" ht="16.5" customHeight="1" x14ac:dyDescent="0.3">
      <c r="A151" s="69" t="b">
        <v>1</v>
      </c>
      <c r="B151" s="69" t="s">
        <v>519</v>
      </c>
      <c r="C151" s="69" t="s">
        <v>520</v>
      </c>
      <c r="D151" s="69">
        <v>146</v>
      </c>
      <c r="E151" s="69">
        <f>E146+$D$1</f>
        <v>1303</v>
      </c>
      <c r="F151" s="69">
        <f t="shared" ref="F151" si="113">F146+$G$1</f>
        <v>5771</v>
      </c>
      <c r="G151" s="69">
        <f t="shared" si="106"/>
        <v>1424</v>
      </c>
    </row>
    <row r="152" spans="1:7" ht="16.5" customHeight="1" x14ac:dyDescent="0.3">
      <c r="A152" s="69" t="b">
        <v>1</v>
      </c>
      <c r="B152" s="69" t="s">
        <v>522</v>
      </c>
      <c r="C152" s="69" t="s">
        <v>521</v>
      </c>
      <c r="D152" s="69">
        <v>147</v>
      </c>
      <c r="E152" s="69">
        <f t="shared" ref="E152" si="114">INT(E151+E151*$E$1)</f>
        <v>1322</v>
      </c>
      <c r="F152" s="69">
        <f t="shared" ref="F152:F205" si="115">INT(F151+F151*$F$1)</f>
        <v>5932</v>
      </c>
      <c r="G152" s="69">
        <f t="shared" ref="G152" si="116">INT(G151+(G151*$I$1))</f>
        <v>1523</v>
      </c>
    </row>
    <row r="153" spans="1:7" ht="16.5" customHeight="1" x14ac:dyDescent="0.3">
      <c r="A153" s="69" t="b">
        <v>1</v>
      </c>
      <c r="B153" s="69" t="s">
        <v>524</v>
      </c>
      <c r="C153" s="69" t="s">
        <v>523</v>
      </c>
      <c r="D153" s="69">
        <v>148</v>
      </c>
      <c r="E153" s="69">
        <f>INT(E152+E152*$E$1)</f>
        <v>1341</v>
      </c>
      <c r="F153" s="69">
        <f t="shared" si="115"/>
        <v>6098</v>
      </c>
      <c r="G153" s="69">
        <f t="shared" si="109"/>
        <v>1629</v>
      </c>
    </row>
    <row r="154" spans="1:7" ht="16.5" customHeight="1" x14ac:dyDescent="0.3">
      <c r="A154" s="69" t="b">
        <v>1</v>
      </c>
      <c r="B154" s="69" t="s">
        <v>526</v>
      </c>
      <c r="C154" s="69" t="s">
        <v>525</v>
      </c>
      <c r="D154" s="69">
        <v>149</v>
      </c>
      <c r="E154" s="69">
        <f>INT(E153+E153*$E$1)</f>
        <v>1361</v>
      </c>
      <c r="F154" s="69">
        <f t="shared" si="115"/>
        <v>6268</v>
      </c>
      <c r="G154" s="69">
        <f t="shared" si="109"/>
        <v>1743</v>
      </c>
    </row>
    <row r="155" spans="1:7" ht="16.5" customHeight="1" x14ac:dyDescent="0.3">
      <c r="A155" s="69" t="b">
        <v>1</v>
      </c>
      <c r="B155" s="69" t="s">
        <v>528</v>
      </c>
      <c r="C155" s="69" t="s">
        <v>527</v>
      </c>
      <c r="D155" s="69">
        <v>150</v>
      </c>
      <c r="E155" s="69">
        <f>INT(E154+E154*$E$1)</f>
        <v>1381</v>
      </c>
      <c r="F155" s="69">
        <f t="shared" si="115"/>
        <v>6443</v>
      </c>
      <c r="G155" s="69">
        <f t="shared" si="109"/>
        <v>1865</v>
      </c>
    </row>
    <row r="156" spans="1:7" ht="16.5" customHeight="1" x14ac:dyDescent="0.3">
      <c r="A156" s="17" t="b">
        <v>1</v>
      </c>
      <c r="B156" s="18" t="s">
        <v>529</v>
      </c>
      <c r="C156" s="17" t="s">
        <v>530</v>
      </c>
      <c r="D156" s="17">
        <v>151</v>
      </c>
      <c r="E156" s="17">
        <f>E151+$D$1</f>
        <v>1315</v>
      </c>
      <c r="F156" s="17">
        <f t="shared" ref="F156" si="117">F151+$G$1</f>
        <v>5867</v>
      </c>
      <c r="G156" s="17">
        <f t="shared" si="106"/>
        <v>1432</v>
      </c>
    </row>
    <row r="157" spans="1:7" ht="16.5" customHeight="1" x14ac:dyDescent="0.3">
      <c r="A157" s="17" t="b">
        <v>1</v>
      </c>
      <c r="B157" s="18" t="s">
        <v>532</v>
      </c>
      <c r="C157" s="17" t="s">
        <v>531</v>
      </c>
      <c r="D157" s="17">
        <v>152</v>
      </c>
      <c r="E157" s="17">
        <f t="shared" ref="E157" si="118">INT(E156+E156*$E$1)</f>
        <v>1334</v>
      </c>
      <c r="F157" s="17">
        <f t="shared" ref="F157" si="119">INT(F156+F156*$F$1)</f>
        <v>6031</v>
      </c>
      <c r="G157" s="17">
        <f t="shared" ref="G157" si="120">INT(G156+(G156*$I$1))</f>
        <v>1532</v>
      </c>
    </row>
    <row r="158" spans="1:7" ht="16.5" customHeight="1" x14ac:dyDescent="0.3">
      <c r="A158" s="17" t="b">
        <v>1</v>
      </c>
      <c r="B158" s="18" t="s">
        <v>534</v>
      </c>
      <c r="C158" s="17" t="s">
        <v>533</v>
      </c>
      <c r="D158" s="17">
        <v>153</v>
      </c>
      <c r="E158" s="17">
        <f>INT(E157+E157*$E$1)</f>
        <v>1354</v>
      </c>
      <c r="F158" s="17">
        <f t="shared" si="115"/>
        <v>6199</v>
      </c>
      <c r="G158" s="17">
        <f t="shared" si="109"/>
        <v>1639</v>
      </c>
    </row>
    <row r="159" spans="1:7" ht="16.5" customHeight="1" x14ac:dyDescent="0.3">
      <c r="A159" s="17" t="b">
        <v>1</v>
      </c>
      <c r="B159" s="18" t="s">
        <v>536</v>
      </c>
      <c r="C159" s="17" t="s">
        <v>535</v>
      </c>
      <c r="D159" s="17">
        <v>154</v>
      </c>
      <c r="E159" s="17">
        <f>INT(E158+E158*$E$1)</f>
        <v>1374</v>
      </c>
      <c r="F159" s="17">
        <f t="shared" si="115"/>
        <v>6372</v>
      </c>
      <c r="G159" s="17">
        <f t="shared" si="109"/>
        <v>1753</v>
      </c>
    </row>
    <row r="160" spans="1:7" ht="16.5" customHeight="1" x14ac:dyDescent="0.3">
      <c r="A160" s="17" t="b">
        <v>1</v>
      </c>
      <c r="B160" s="18" t="s">
        <v>538</v>
      </c>
      <c r="C160" s="17" t="s">
        <v>537</v>
      </c>
      <c r="D160" s="17">
        <v>155</v>
      </c>
      <c r="E160" s="17">
        <f>INT(E159+E159*$E$1)</f>
        <v>1394</v>
      </c>
      <c r="F160" s="17">
        <f t="shared" si="115"/>
        <v>6550</v>
      </c>
      <c r="G160" s="17">
        <f t="shared" si="109"/>
        <v>1875</v>
      </c>
    </row>
    <row r="161" spans="1:7" ht="16.5" customHeight="1" x14ac:dyDescent="0.3">
      <c r="A161" s="69" t="b">
        <v>1</v>
      </c>
      <c r="B161" s="69" t="s">
        <v>539</v>
      </c>
      <c r="C161" s="69" t="s">
        <v>540</v>
      </c>
      <c r="D161" s="69">
        <v>156</v>
      </c>
      <c r="E161" s="69">
        <f>E156+$D$1</f>
        <v>1327</v>
      </c>
      <c r="F161" s="69">
        <f t="shared" ref="F161" si="121">F156+$G$1</f>
        <v>5963</v>
      </c>
      <c r="G161" s="69">
        <f t="shared" si="106"/>
        <v>1440</v>
      </c>
    </row>
    <row r="162" spans="1:7" ht="16.5" customHeight="1" x14ac:dyDescent="0.3">
      <c r="A162" s="69" t="b">
        <v>1</v>
      </c>
      <c r="B162" s="69" t="s">
        <v>542</v>
      </c>
      <c r="C162" s="69" t="s">
        <v>541</v>
      </c>
      <c r="D162" s="69">
        <v>157</v>
      </c>
      <c r="E162" s="69">
        <f t="shared" ref="E162" si="122">INT(E161+E161*$E$1)</f>
        <v>1346</v>
      </c>
      <c r="F162" s="69">
        <f t="shared" ref="F162" si="123">INT(F161+F161*$F$1)</f>
        <v>6129</v>
      </c>
      <c r="G162" s="69">
        <f t="shared" ref="G162" si="124">INT(G161+(G161*$I$1))</f>
        <v>1540</v>
      </c>
    </row>
    <row r="163" spans="1:7" ht="16.5" customHeight="1" x14ac:dyDescent="0.3">
      <c r="A163" s="69" t="b">
        <v>1</v>
      </c>
      <c r="B163" s="69" t="s">
        <v>544</v>
      </c>
      <c r="C163" s="69" t="s">
        <v>543</v>
      </c>
      <c r="D163" s="69">
        <v>158</v>
      </c>
      <c r="E163" s="69">
        <f>INT(E162+E162*$E$1)</f>
        <v>1366</v>
      </c>
      <c r="F163" s="69">
        <f t="shared" si="115"/>
        <v>6300</v>
      </c>
      <c r="G163" s="69">
        <f t="shared" si="109"/>
        <v>1647</v>
      </c>
    </row>
    <row r="164" spans="1:7" ht="16.5" customHeight="1" x14ac:dyDescent="0.3">
      <c r="A164" s="69" t="b">
        <v>1</v>
      </c>
      <c r="B164" s="69" t="s">
        <v>546</v>
      </c>
      <c r="C164" s="69" t="s">
        <v>545</v>
      </c>
      <c r="D164" s="69">
        <v>159</v>
      </c>
      <c r="E164" s="69">
        <f>INT(E163+E163*$E$1)</f>
        <v>1386</v>
      </c>
      <c r="F164" s="69">
        <f t="shared" si="115"/>
        <v>6476</v>
      </c>
      <c r="G164" s="69">
        <f t="shared" si="109"/>
        <v>1762</v>
      </c>
    </row>
    <row r="165" spans="1:7" ht="16.5" customHeight="1" x14ac:dyDescent="0.3">
      <c r="A165" s="69" t="b">
        <v>1</v>
      </c>
      <c r="B165" s="69" t="s">
        <v>548</v>
      </c>
      <c r="C165" s="69" t="s">
        <v>547</v>
      </c>
      <c r="D165" s="69">
        <v>160</v>
      </c>
      <c r="E165" s="69">
        <f>INT(E164+E164*$E$1)</f>
        <v>1406</v>
      </c>
      <c r="F165" s="69">
        <f t="shared" si="115"/>
        <v>6657</v>
      </c>
      <c r="G165" s="69">
        <f t="shared" si="109"/>
        <v>1885</v>
      </c>
    </row>
    <row r="166" spans="1:7" ht="16.5" customHeight="1" x14ac:dyDescent="0.3">
      <c r="A166" s="17" t="b">
        <v>1</v>
      </c>
      <c r="B166" s="18" t="s">
        <v>549</v>
      </c>
      <c r="C166" s="17" t="s">
        <v>550</v>
      </c>
      <c r="D166" s="17">
        <v>161</v>
      </c>
      <c r="E166" s="17">
        <f>E161+$D$1</f>
        <v>1339</v>
      </c>
      <c r="F166" s="17">
        <f t="shared" ref="F166" si="125">F161+$G$1</f>
        <v>6059</v>
      </c>
      <c r="G166" s="17">
        <f t="shared" si="106"/>
        <v>1448</v>
      </c>
    </row>
    <row r="167" spans="1:7" ht="16.5" customHeight="1" x14ac:dyDescent="0.3">
      <c r="A167" s="17" t="b">
        <v>1</v>
      </c>
      <c r="B167" s="18" t="s">
        <v>552</v>
      </c>
      <c r="C167" s="17" t="s">
        <v>551</v>
      </c>
      <c r="D167" s="17">
        <v>162</v>
      </c>
      <c r="E167" s="17">
        <f t="shared" ref="E167" si="126">INT(E166+E166*$E$1)</f>
        <v>1359</v>
      </c>
      <c r="F167" s="17">
        <f t="shared" ref="F167" si="127">INT(F166+F166*$F$1)</f>
        <v>6228</v>
      </c>
      <c r="G167" s="17">
        <f t="shared" ref="G167" si="128">INT(G166+(G166*$I$1))</f>
        <v>1549</v>
      </c>
    </row>
    <row r="168" spans="1:7" ht="16.5" customHeight="1" x14ac:dyDescent="0.3">
      <c r="A168" s="17" t="b">
        <v>1</v>
      </c>
      <c r="B168" s="18" t="s">
        <v>554</v>
      </c>
      <c r="C168" s="17" t="s">
        <v>553</v>
      </c>
      <c r="D168" s="17">
        <v>163</v>
      </c>
      <c r="E168" s="17">
        <f>INT(E167+E167*$E$1)</f>
        <v>1379</v>
      </c>
      <c r="F168" s="17">
        <f t="shared" si="115"/>
        <v>6402</v>
      </c>
      <c r="G168" s="17">
        <f t="shared" si="109"/>
        <v>1657</v>
      </c>
    </row>
    <row r="169" spans="1:7" ht="16.5" customHeight="1" x14ac:dyDescent="0.3">
      <c r="A169" s="17" t="b">
        <v>1</v>
      </c>
      <c r="B169" s="18" t="s">
        <v>556</v>
      </c>
      <c r="C169" s="17" t="s">
        <v>555</v>
      </c>
      <c r="D169" s="17">
        <v>164</v>
      </c>
      <c r="E169" s="17">
        <f>INT(E168+E168*$E$1)</f>
        <v>1399</v>
      </c>
      <c r="F169" s="17">
        <f t="shared" si="115"/>
        <v>6581</v>
      </c>
      <c r="G169" s="17">
        <f t="shared" si="109"/>
        <v>1772</v>
      </c>
    </row>
    <row r="170" spans="1:7" ht="16.5" customHeight="1" x14ac:dyDescent="0.3">
      <c r="A170" s="17" t="b">
        <v>1</v>
      </c>
      <c r="B170" s="18" t="s">
        <v>558</v>
      </c>
      <c r="C170" s="17" t="s">
        <v>557</v>
      </c>
      <c r="D170" s="17">
        <v>165</v>
      </c>
      <c r="E170" s="17">
        <f>INT(E169+E169*$E$1)</f>
        <v>1419</v>
      </c>
      <c r="F170" s="17">
        <f t="shared" si="115"/>
        <v>6765</v>
      </c>
      <c r="G170" s="17">
        <f t="shared" si="109"/>
        <v>1896</v>
      </c>
    </row>
    <row r="171" spans="1:7" ht="16.5" customHeight="1" x14ac:dyDescent="0.3">
      <c r="A171" s="69" t="b">
        <v>1</v>
      </c>
      <c r="B171" s="69" t="s">
        <v>559</v>
      </c>
      <c r="C171" s="69" t="s">
        <v>560</v>
      </c>
      <c r="D171" s="69">
        <v>166</v>
      </c>
      <c r="E171" s="69">
        <f>E166+$D$1</f>
        <v>1351</v>
      </c>
      <c r="F171" s="69">
        <f t="shared" ref="F171" si="129">F166+$G$1</f>
        <v>6155</v>
      </c>
      <c r="G171" s="69">
        <f t="shared" si="106"/>
        <v>1456</v>
      </c>
    </row>
    <row r="172" spans="1:7" ht="16.5" customHeight="1" x14ac:dyDescent="0.3">
      <c r="A172" s="69" t="b">
        <v>1</v>
      </c>
      <c r="B172" s="69" t="s">
        <v>562</v>
      </c>
      <c r="C172" s="69" t="s">
        <v>561</v>
      </c>
      <c r="D172" s="69">
        <v>167</v>
      </c>
      <c r="E172" s="69">
        <f t="shared" ref="E172" si="130">INT(E171+E171*$E$1)</f>
        <v>1371</v>
      </c>
      <c r="F172" s="69">
        <f t="shared" ref="F172" si="131">INT(F171+F171*$F$1)</f>
        <v>6327</v>
      </c>
      <c r="G172" s="69">
        <f t="shared" ref="G172" si="132">INT(G171+(G171*$I$1))</f>
        <v>1557</v>
      </c>
    </row>
    <row r="173" spans="1:7" ht="16.5" customHeight="1" x14ac:dyDescent="0.3">
      <c r="A173" s="69" t="b">
        <v>1</v>
      </c>
      <c r="B173" s="69" t="s">
        <v>564</v>
      </c>
      <c r="C173" s="69" t="s">
        <v>563</v>
      </c>
      <c r="D173" s="69">
        <v>168</v>
      </c>
      <c r="E173" s="69">
        <f>INT(E172+E172*$E$1)</f>
        <v>1391</v>
      </c>
      <c r="F173" s="69">
        <f t="shared" si="115"/>
        <v>6504</v>
      </c>
      <c r="G173" s="69">
        <f t="shared" si="109"/>
        <v>1665</v>
      </c>
    </row>
    <row r="174" spans="1:7" ht="16.5" customHeight="1" x14ac:dyDescent="0.3">
      <c r="A174" s="69" t="b">
        <v>1</v>
      </c>
      <c r="B174" s="69" t="s">
        <v>566</v>
      </c>
      <c r="C174" s="69" t="s">
        <v>565</v>
      </c>
      <c r="D174" s="69">
        <v>169</v>
      </c>
      <c r="E174" s="69">
        <f>INT(E173+E173*$E$1)</f>
        <v>1411</v>
      </c>
      <c r="F174" s="69">
        <f t="shared" si="115"/>
        <v>6686</v>
      </c>
      <c r="G174" s="69">
        <f t="shared" si="109"/>
        <v>1781</v>
      </c>
    </row>
    <row r="175" spans="1:7" ht="16.5" customHeight="1" x14ac:dyDescent="0.3">
      <c r="A175" s="69" t="b">
        <v>1</v>
      </c>
      <c r="B175" s="69" t="s">
        <v>568</v>
      </c>
      <c r="C175" s="69" t="s">
        <v>567</v>
      </c>
      <c r="D175" s="69">
        <v>170</v>
      </c>
      <c r="E175" s="69">
        <f>INT(E174+E174*$E$1)</f>
        <v>1432</v>
      </c>
      <c r="F175" s="69">
        <f t="shared" si="115"/>
        <v>6873</v>
      </c>
      <c r="G175" s="69">
        <f t="shared" si="109"/>
        <v>1905</v>
      </c>
    </row>
    <row r="176" spans="1:7" ht="16.5" customHeight="1" x14ac:dyDescent="0.3">
      <c r="A176" s="17" t="b">
        <v>1</v>
      </c>
      <c r="B176" s="18" t="s">
        <v>569</v>
      </c>
      <c r="C176" s="17" t="s">
        <v>570</v>
      </c>
      <c r="D176" s="17">
        <v>171</v>
      </c>
      <c r="E176" s="17">
        <f>E171+$D$1</f>
        <v>1363</v>
      </c>
      <c r="F176" s="17">
        <f t="shared" ref="F176" si="133">F171+$G$1</f>
        <v>6251</v>
      </c>
      <c r="G176" s="17">
        <f t="shared" si="106"/>
        <v>1464</v>
      </c>
    </row>
    <row r="177" spans="1:7" ht="16.5" customHeight="1" x14ac:dyDescent="0.3">
      <c r="A177" s="17" t="b">
        <v>1</v>
      </c>
      <c r="B177" s="18" t="s">
        <v>572</v>
      </c>
      <c r="C177" s="17" t="s">
        <v>571</v>
      </c>
      <c r="D177" s="17">
        <v>172</v>
      </c>
      <c r="E177" s="17">
        <f t="shared" ref="E177" si="134">INT(E176+E176*$E$1)</f>
        <v>1383</v>
      </c>
      <c r="F177" s="17">
        <f t="shared" ref="F177" si="135">INT(F176+F176*$F$1)</f>
        <v>6426</v>
      </c>
      <c r="G177" s="17">
        <f t="shared" ref="G177" si="136">INT(G176+(G176*$I$1))</f>
        <v>1566</v>
      </c>
    </row>
    <row r="178" spans="1:7" ht="16.5" customHeight="1" x14ac:dyDescent="0.3">
      <c r="A178" s="17" t="b">
        <v>1</v>
      </c>
      <c r="B178" s="18" t="s">
        <v>574</v>
      </c>
      <c r="C178" s="17" t="s">
        <v>573</v>
      </c>
      <c r="D178" s="17">
        <v>173</v>
      </c>
      <c r="E178" s="17">
        <f>INT(E177+E177*$E$1)</f>
        <v>1403</v>
      </c>
      <c r="F178" s="17">
        <f t="shared" si="115"/>
        <v>6605</v>
      </c>
      <c r="G178" s="17">
        <f t="shared" si="109"/>
        <v>1675</v>
      </c>
    </row>
    <row r="179" spans="1:7" ht="16.5" customHeight="1" x14ac:dyDescent="0.3">
      <c r="A179" s="17" t="b">
        <v>1</v>
      </c>
      <c r="B179" s="18" t="s">
        <v>576</v>
      </c>
      <c r="C179" s="17" t="s">
        <v>575</v>
      </c>
      <c r="D179" s="17">
        <v>174</v>
      </c>
      <c r="E179" s="17">
        <f>INT(E178+E178*$E$1)</f>
        <v>1424</v>
      </c>
      <c r="F179" s="17">
        <f t="shared" si="115"/>
        <v>6789</v>
      </c>
      <c r="G179" s="17">
        <f t="shared" si="109"/>
        <v>1792</v>
      </c>
    </row>
    <row r="180" spans="1:7" ht="16.5" customHeight="1" x14ac:dyDescent="0.3">
      <c r="A180" s="17" t="b">
        <v>1</v>
      </c>
      <c r="B180" s="18" t="s">
        <v>578</v>
      </c>
      <c r="C180" s="17" t="s">
        <v>577</v>
      </c>
      <c r="D180" s="17">
        <v>175</v>
      </c>
      <c r="E180" s="17">
        <f>INT(E179+E179*$E$1)</f>
        <v>1445</v>
      </c>
      <c r="F180" s="17">
        <f t="shared" si="115"/>
        <v>6979</v>
      </c>
      <c r="G180" s="17">
        <f t="shared" si="109"/>
        <v>1917</v>
      </c>
    </row>
    <row r="181" spans="1:7" ht="16.5" customHeight="1" x14ac:dyDescent="0.3">
      <c r="A181" s="69" t="b">
        <v>1</v>
      </c>
      <c r="B181" s="69" t="s">
        <v>579</v>
      </c>
      <c r="C181" s="69" t="s">
        <v>580</v>
      </c>
      <c r="D181" s="69">
        <v>176</v>
      </c>
      <c r="E181" s="69">
        <f>E176+$D$1</f>
        <v>1375</v>
      </c>
      <c r="F181" s="69">
        <f t="shared" ref="F181" si="137">F176+$G$1</f>
        <v>6347</v>
      </c>
      <c r="G181" s="69">
        <f t="shared" si="106"/>
        <v>1472</v>
      </c>
    </row>
    <row r="182" spans="1:7" ht="16.5" customHeight="1" x14ac:dyDescent="0.3">
      <c r="A182" s="69" t="b">
        <v>1</v>
      </c>
      <c r="B182" s="69" t="s">
        <v>582</v>
      </c>
      <c r="C182" s="69" t="s">
        <v>581</v>
      </c>
      <c r="D182" s="69">
        <v>177</v>
      </c>
      <c r="E182" s="69">
        <f t="shared" ref="E182" si="138">INT(E181+E181*$E$1)</f>
        <v>1395</v>
      </c>
      <c r="F182" s="69">
        <f t="shared" ref="F182" si="139">INT(F181+F181*$F$1)</f>
        <v>6524</v>
      </c>
      <c r="G182" s="69">
        <f t="shared" ref="G182" si="140">INT(G181+(G181*$I$1))</f>
        <v>1575</v>
      </c>
    </row>
    <row r="183" spans="1:7" ht="16.5" customHeight="1" x14ac:dyDescent="0.3">
      <c r="A183" s="69" t="b">
        <v>1</v>
      </c>
      <c r="B183" s="69" t="s">
        <v>584</v>
      </c>
      <c r="C183" s="69" t="s">
        <v>583</v>
      </c>
      <c r="D183" s="69">
        <v>178</v>
      </c>
      <c r="E183" s="69">
        <f>INT(E182+E182*$E$1)</f>
        <v>1415</v>
      </c>
      <c r="F183" s="69">
        <f t="shared" si="115"/>
        <v>6706</v>
      </c>
      <c r="G183" s="69">
        <f t="shared" si="109"/>
        <v>1685</v>
      </c>
    </row>
    <row r="184" spans="1:7" ht="16.5" customHeight="1" x14ac:dyDescent="0.3">
      <c r="A184" s="69" t="b">
        <v>1</v>
      </c>
      <c r="B184" s="69" t="s">
        <v>586</v>
      </c>
      <c r="C184" s="69" t="s">
        <v>585</v>
      </c>
      <c r="D184" s="69">
        <v>179</v>
      </c>
      <c r="E184" s="69">
        <f>INT(E183+E183*$E$1)</f>
        <v>1436</v>
      </c>
      <c r="F184" s="69">
        <f t="shared" si="115"/>
        <v>6893</v>
      </c>
      <c r="G184" s="69">
        <f t="shared" si="109"/>
        <v>1802</v>
      </c>
    </row>
    <row r="185" spans="1:7" ht="16.5" customHeight="1" x14ac:dyDescent="0.3">
      <c r="A185" s="69" t="b">
        <v>1</v>
      </c>
      <c r="B185" s="69" t="s">
        <v>588</v>
      </c>
      <c r="C185" s="69" t="s">
        <v>587</v>
      </c>
      <c r="D185" s="69">
        <v>180</v>
      </c>
      <c r="E185" s="69">
        <f>INT(E184+E184*$E$1)</f>
        <v>1457</v>
      </c>
      <c r="F185" s="69">
        <f t="shared" si="115"/>
        <v>7086</v>
      </c>
      <c r="G185" s="69">
        <f t="shared" si="109"/>
        <v>1928</v>
      </c>
    </row>
    <row r="186" spans="1:7" ht="16.5" customHeight="1" x14ac:dyDescent="0.3">
      <c r="A186" s="17" t="b">
        <v>1</v>
      </c>
      <c r="B186" s="18" t="s">
        <v>589</v>
      </c>
      <c r="C186" s="17" t="s">
        <v>590</v>
      </c>
      <c r="D186" s="17">
        <v>181</v>
      </c>
      <c r="E186" s="17">
        <f>E181+$D$1</f>
        <v>1387</v>
      </c>
      <c r="F186" s="17">
        <f t="shared" ref="F186" si="141">F181+$G$1</f>
        <v>6443</v>
      </c>
      <c r="G186" s="17">
        <f t="shared" si="106"/>
        <v>1480</v>
      </c>
    </row>
    <row r="187" spans="1:7" ht="16.5" customHeight="1" x14ac:dyDescent="0.3">
      <c r="A187" s="17" t="b">
        <v>1</v>
      </c>
      <c r="B187" s="18" t="s">
        <v>592</v>
      </c>
      <c r="C187" s="17" t="s">
        <v>591</v>
      </c>
      <c r="D187" s="17">
        <v>182</v>
      </c>
      <c r="E187" s="17">
        <f t="shared" ref="E187" si="142">INT(E186+E186*$E$1)</f>
        <v>1407</v>
      </c>
      <c r="F187" s="17">
        <f t="shared" ref="F187" si="143">INT(F186+F186*$F$1)</f>
        <v>6623</v>
      </c>
      <c r="G187" s="17">
        <f t="shared" ref="G187" si="144">INT(G186+(G186*$I$1))</f>
        <v>1583</v>
      </c>
    </row>
    <row r="188" spans="1:7" ht="16.5" customHeight="1" x14ac:dyDescent="0.3">
      <c r="A188" s="17" t="b">
        <v>1</v>
      </c>
      <c r="B188" s="18" t="s">
        <v>594</v>
      </c>
      <c r="C188" s="17" t="s">
        <v>593</v>
      </c>
      <c r="D188" s="17">
        <v>183</v>
      </c>
      <c r="E188" s="17">
        <f>INT(E187+E187*$E$1)</f>
        <v>1428</v>
      </c>
      <c r="F188" s="17">
        <f t="shared" si="115"/>
        <v>6808</v>
      </c>
      <c r="G188" s="17">
        <f t="shared" si="109"/>
        <v>1693</v>
      </c>
    </row>
    <row r="189" spans="1:7" ht="16.5" customHeight="1" x14ac:dyDescent="0.3">
      <c r="A189" s="17" t="b">
        <v>1</v>
      </c>
      <c r="B189" s="18" t="s">
        <v>596</v>
      </c>
      <c r="C189" s="17" t="s">
        <v>595</v>
      </c>
      <c r="D189" s="17">
        <v>184</v>
      </c>
      <c r="E189" s="17">
        <f>INT(E188+E188*$E$1)</f>
        <v>1449</v>
      </c>
      <c r="F189" s="17">
        <f t="shared" si="115"/>
        <v>6998</v>
      </c>
      <c r="G189" s="17">
        <f t="shared" si="109"/>
        <v>1811</v>
      </c>
    </row>
    <row r="190" spans="1:7" ht="16.5" customHeight="1" x14ac:dyDescent="0.3">
      <c r="A190" s="17" t="b">
        <v>1</v>
      </c>
      <c r="B190" s="18" t="s">
        <v>598</v>
      </c>
      <c r="C190" s="17" t="s">
        <v>597</v>
      </c>
      <c r="D190" s="17">
        <v>185</v>
      </c>
      <c r="E190" s="17">
        <f>INT(E189+E189*$E$1)</f>
        <v>1470</v>
      </c>
      <c r="F190" s="17">
        <f t="shared" si="115"/>
        <v>7193</v>
      </c>
      <c r="G190" s="17">
        <f t="shared" si="109"/>
        <v>1937</v>
      </c>
    </row>
    <row r="191" spans="1:7" ht="16.5" customHeight="1" x14ac:dyDescent="0.3">
      <c r="A191" s="69" t="b">
        <v>1</v>
      </c>
      <c r="B191" s="69" t="s">
        <v>599</v>
      </c>
      <c r="C191" s="69" t="s">
        <v>600</v>
      </c>
      <c r="D191" s="69">
        <v>186</v>
      </c>
      <c r="E191" s="69">
        <f>E186+$D$1</f>
        <v>1399</v>
      </c>
      <c r="F191" s="69">
        <f t="shared" ref="F191" si="145">F186+$G$1</f>
        <v>6539</v>
      </c>
      <c r="G191" s="69">
        <f t="shared" si="106"/>
        <v>1488</v>
      </c>
    </row>
    <row r="192" spans="1:7" ht="16.5" customHeight="1" x14ac:dyDescent="0.3">
      <c r="A192" s="69" t="b">
        <v>1</v>
      </c>
      <c r="B192" s="69" t="s">
        <v>602</v>
      </c>
      <c r="C192" s="69" t="s">
        <v>601</v>
      </c>
      <c r="D192" s="69">
        <v>187</v>
      </c>
      <c r="E192" s="69">
        <f t="shared" ref="E192" si="146">INT(E191+E191*$E$1)</f>
        <v>1419</v>
      </c>
      <c r="F192" s="69">
        <f t="shared" ref="F192" si="147">INT(F191+F191*$F$1)</f>
        <v>6722</v>
      </c>
      <c r="G192" s="69">
        <f t="shared" ref="G192" si="148">INT(G191+(G191*$I$1))</f>
        <v>1592</v>
      </c>
    </row>
    <row r="193" spans="1:7" ht="16.5" customHeight="1" x14ac:dyDescent="0.3">
      <c r="A193" s="69" t="b">
        <v>1</v>
      </c>
      <c r="B193" s="69" t="s">
        <v>604</v>
      </c>
      <c r="C193" s="69" t="s">
        <v>603</v>
      </c>
      <c r="D193" s="69">
        <v>188</v>
      </c>
      <c r="E193" s="69">
        <f>INT(E192+E192*$E$1)</f>
        <v>1440</v>
      </c>
      <c r="F193" s="69">
        <f t="shared" si="115"/>
        <v>6910</v>
      </c>
      <c r="G193" s="69">
        <f t="shared" si="109"/>
        <v>1703</v>
      </c>
    </row>
    <row r="194" spans="1:7" ht="16.5" customHeight="1" x14ac:dyDescent="0.3">
      <c r="A194" s="69" t="b">
        <v>1</v>
      </c>
      <c r="B194" s="69" t="s">
        <v>606</v>
      </c>
      <c r="C194" s="69" t="s">
        <v>605</v>
      </c>
      <c r="D194" s="69">
        <v>189</v>
      </c>
      <c r="E194" s="69">
        <f>INT(E193+E193*$E$1)</f>
        <v>1461</v>
      </c>
      <c r="F194" s="69">
        <f t="shared" si="115"/>
        <v>7103</v>
      </c>
      <c r="G194" s="69">
        <f t="shared" si="109"/>
        <v>1822</v>
      </c>
    </row>
    <row r="195" spans="1:7" ht="16.5" customHeight="1" x14ac:dyDescent="0.3">
      <c r="A195" s="69" t="b">
        <v>1</v>
      </c>
      <c r="B195" s="69" t="s">
        <v>608</v>
      </c>
      <c r="C195" s="69" t="s">
        <v>607</v>
      </c>
      <c r="D195" s="69">
        <v>190</v>
      </c>
      <c r="E195" s="69">
        <f>INT(E194+E194*$E$1)</f>
        <v>1482</v>
      </c>
      <c r="F195" s="69">
        <f t="shared" si="115"/>
        <v>7301</v>
      </c>
      <c r="G195" s="69">
        <f t="shared" si="109"/>
        <v>1949</v>
      </c>
    </row>
    <row r="196" spans="1:7" ht="16.5" customHeight="1" x14ac:dyDescent="0.3">
      <c r="A196" s="17" t="b">
        <v>1</v>
      </c>
      <c r="B196" s="18" t="s">
        <v>609</v>
      </c>
      <c r="C196" s="17" t="s">
        <v>610</v>
      </c>
      <c r="D196" s="17">
        <v>191</v>
      </c>
      <c r="E196" s="17">
        <f>E191+$D$1</f>
        <v>1411</v>
      </c>
      <c r="F196" s="17">
        <f t="shared" ref="F196" si="149">F191+$G$1</f>
        <v>6635</v>
      </c>
      <c r="G196" s="17">
        <f t="shared" si="106"/>
        <v>1496</v>
      </c>
    </row>
    <row r="197" spans="1:7" ht="16.5" customHeight="1" x14ac:dyDescent="0.3">
      <c r="A197" s="17" t="b">
        <v>1</v>
      </c>
      <c r="B197" s="18" t="s">
        <v>612</v>
      </c>
      <c r="C197" s="17" t="s">
        <v>611</v>
      </c>
      <c r="D197" s="17">
        <v>192</v>
      </c>
      <c r="E197" s="17">
        <f t="shared" ref="E197" si="150">INT(E196+E196*$E$1)</f>
        <v>1432</v>
      </c>
      <c r="F197" s="17">
        <f t="shared" ref="F197" si="151">INT(F196+F196*$F$1)</f>
        <v>6820</v>
      </c>
      <c r="G197" s="17">
        <f t="shared" ref="G197" si="152">INT(G196+(G196*$I$1))</f>
        <v>1600</v>
      </c>
    </row>
    <row r="198" spans="1:7" ht="16.5" customHeight="1" x14ac:dyDescent="0.3">
      <c r="A198" s="17" t="b">
        <v>1</v>
      </c>
      <c r="B198" s="18" t="s">
        <v>614</v>
      </c>
      <c r="C198" s="17" t="s">
        <v>613</v>
      </c>
      <c r="D198" s="17">
        <v>193</v>
      </c>
      <c r="E198" s="17">
        <f>INT(E197+E197*$E$1)</f>
        <v>1453</v>
      </c>
      <c r="F198" s="17">
        <f t="shared" si="115"/>
        <v>7010</v>
      </c>
      <c r="G198" s="17">
        <f t="shared" si="109"/>
        <v>1712</v>
      </c>
    </row>
    <row r="199" spans="1:7" ht="16.5" customHeight="1" x14ac:dyDescent="0.3">
      <c r="A199" s="17" t="b">
        <v>1</v>
      </c>
      <c r="B199" s="18" t="s">
        <v>616</v>
      </c>
      <c r="C199" s="17" t="s">
        <v>615</v>
      </c>
      <c r="D199" s="17">
        <v>194</v>
      </c>
      <c r="E199" s="17">
        <f>INT(E198+E198*$E$1)</f>
        <v>1474</v>
      </c>
      <c r="F199" s="17">
        <f t="shared" si="115"/>
        <v>7206</v>
      </c>
      <c r="G199" s="17">
        <f t="shared" si="109"/>
        <v>1831</v>
      </c>
    </row>
    <row r="200" spans="1:7" ht="16.5" customHeight="1" x14ac:dyDescent="0.3">
      <c r="A200" s="17" t="b">
        <v>1</v>
      </c>
      <c r="B200" s="18" t="s">
        <v>618</v>
      </c>
      <c r="C200" s="17" t="s">
        <v>617</v>
      </c>
      <c r="D200" s="17">
        <v>195</v>
      </c>
      <c r="E200" s="17">
        <f>INT(E199+E199*$E$1)</f>
        <v>1496</v>
      </c>
      <c r="F200" s="17">
        <f t="shared" si="115"/>
        <v>7407</v>
      </c>
      <c r="G200" s="17">
        <f t="shared" si="109"/>
        <v>1959</v>
      </c>
    </row>
    <row r="201" spans="1:7" ht="16.5" customHeight="1" x14ac:dyDescent="0.3">
      <c r="A201" s="69" t="b">
        <v>1</v>
      </c>
      <c r="B201" s="69" t="s">
        <v>619</v>
      </c>
      <c r="C201" s="69" t="s">
        <v>620</v>
      </c>
      <c r="D201" s="69">
        <v>196</v>
      </c>
      <c r="E201" s="69">
        <f>E196+$D$1</f>
        <v>1423</v>
      </c>
      <c r="F201" s="69">
        <f t="shared" ref="F201" si="153">F196+$G$1</f>
        <v>6731</v>
      </c>
      <c r="G201" s="69">
        <f t="shared" ref="G201" si="154">INT(G196+(G196*$H$1))</f>
        <v>1504</v>
      </c>
    </row>
    <row r="202" spans="1:7" ht="16.5" customHeight="1" x14ac:dyDescent="0.3">
      <c r="A202" s="69" t="b">
        <v>1</v>
      </c>
      <c r="B202" s="69" t="s">
        <v>622</v>
      </c>
      <c r="C202" s="69" t="s">
        <v>621</v>
      </c>
      <c r="D202" s="69">
        <v>197</v>
      </c>
      <c r="E202" s="69">
        <f t="shared" ref="E202" si="155">INT(E201+E201*$E$1)</f>
        <v>1444</v>
      </c>
      <c r="F202" s="69">
        <f t="shared" ref="F202" si="156">INT(F201+F201*$F$1)</f>
        <v>6919</v>
      </c>
      <c r="G202" s="69">
        <f>INT(G201+(G201*$I$1))</f>
        <v>1609</v>
      </c>
    </row>
    <row r="203" spans="1:7" ht="16.5" customHeight="1" x14ac:dyDescent="0.3">
      <c r="A203" s="69" t="b">
        <v>1</v>
      </c>
      <c r="B203" s="69" t="s">
        <v>624</v>
      </c>
      <c r="C203" s="69" t="s">
        <v>623</v>
      </c>
      <c r="D203" s="69">
        <v>198</v>
      </c>
      <c r="E203" s="69">
        <f>INT(E202+E202*$E$1)</f>
        <v>1465</v>
      </c>
      <c r="F203" s="69">
        <f t="shared" si="115"/>
        <v>7112</v>
      </c>
      <c r="G203" s="69">
        <f t="shared" ref="G203:G205" si="157">INT(G202+(G202*$I$1))</f>
        <v>1721</v>
      </c>
    </row>
    <row r="204" spans="1:7" ht="16.5" customHeight="1" x14ac:dyDescent="0.3">
      <c r="A204" s="69" t="b">
        <v>1</v>
      </c>
      <c r="B204" s="69" t="s">
        <v>626</v>
      </c>
      <c r="C204" s="69" t="s">
        <v>625</v>
      </c>
      <c r="D204" s="69">
        <v>199</v>
      </c>
      <c r="E204" s="69">
        <f>INT(E203+E203*$E$1)</f>
        <v>1486</v>
      </c>
      <c r="F204" s="69">
        <f t="shared" si="115"/>
        <v>7311</v>
      </c>
      <c r="G204" s="69">
        <f t="shared" si="157"/>
        <v>1841</v>
      </c>
    </row>
    <row r="205" spans="1:7" ht="16.5" customHeight="1" x14ac:dyDescent="0.3">
      <c r="A205" s="69" t="b">
        <v>1</v>
      </c>
      <c r="B205" s="69" t="s">
        <v>628</v>
      </c>
      <c r="C205" s="69" t="s">
        <v>627</v>
      </c>
      <c r="D205" s="69">
        <v>200</v>
      </c>
      <c r="E205" s="69">
        <f>INT(E204+E204*$E$1)</f>
        <v>1508</v>
      </c>
      <c r="F205" s="69">
        <f t="shared" si="115"/>
        <v>7515</v>
      </c>
      <c r="G205" s="69">
        <f t="shared" si="157"/>
        <v>1969</v>
      </c>
    </row>
  </sheetData>
  <phoneticPr fontId="2" type="noConversion"/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workbookViewId="0">
      <pane xSplit="3" ySplit="5" topLeftCell="E43" activePane="bottomRight" state="frozen"/>
      <selection pane="topRight" activeCell="D1" sqref="D1"/>
      <selection pane="bottomLeft" activeCell="A6" sqref="A6"/>
      <selection pane="bottomRight" activeCell="E52" sqref="E52"/>
    </sheetView>
  </sheetViews>
  <sheetFormatPr defaultColWidth="9" defaultRowHeight="16.5" customHeight="1" x14ac:dyDescent="0.3"/>
  <cols>
    <col min="1" max="1" width="16.75" style="19" bestFit="1" customWidth="1"/>
    <col min="2" max="2" width="19.875" style="19" bestFit="1" customWidth="1"/>
    <col min="3" max="3" width="14.875" style="19" bestFit="1" customWidth="1"/>
    <col min="4" max="4" width="13.375" style="19" bestFit="1" customWidth="1"/>
    <col min="5" max="5" width="16.125" style="19" bestFit="1" customWidth="1"/>
    <col min="6" max="6" width="8.25" style="19" bestFit="1" customWidth="1"/>
    <col min="7" max="7" width="11.375" style="19" bestFit="1" customWidth="1"/>
    <col min="8" max="8" width="11.375" style="19" customWidth="1"/>
    <col min="9" max="9" width="9.125" style="19" customWidth="1"/>
    <col min="10" max="16384" width="9" style="19"/>
  </cols>
  <sheetData>
    <row r="1" spans="1:9" ht="16.5" customHeight="1" x14ac:dyDescent="0.3">
      <c r="A1" s="6" t="s">
        <v>629</v>
      </c>
      <c r="B1" s="7" t="s">
        <v>629</v>
      </c>
      <c r="C1" s="10"/>
      <c r="D1" s="8"/>
      <c r="E1" s="9"/>
      <c r="G1" s="9" t="s">
        <v>783</v>
      </c>
      <c r="H1" s="46" t="s">
        <v>630</v>
      </c>
      <c r="I1" s="9" t="s">
        <v>786</v>
      </c>
    </row>
    <row r="2" spans="1:9" s="24" customFormat="1" ht="50.1" customHeight="1" x14ac:dyDescent="0.3">
      <c r="A2" s="11" t="s">
        <v>7</v>
      </c>
      <c r="B2" s="11" t="s">
        <v>7</v>
      </c>
      <c r="C2" s="12" t="s">
        <v>8</v>
      </c>
      <c r="D2" s="12" t="s">
        <v>9</v>
      </c>
      <c r="E2" s="11" t="s">
        <v>7</v>
      </c>
      <c r="F2" s="13" t="s">
        <v>631</v>
      </c>
      <c r="G2" s="11" t="s">
        <v>632</v>
      </c>
      <c r="H2" s="13" t="s">
        <v>633</v>
      </c>
      <c r="I2" s="13" t="s">
        <v>12</v>
      </c>
    </row>
    <row r="3" spans="1:9" s="25" customFormat="1" ht="16.5" customHeight="1" x14ac:dyDescent="0.3">
      <c r="A3" s="14" t="s">
        <v>13</v>
      </c>
      <c r="B3" s="15" t="s">
        <v>13</v>
      </c>
      <c r="C3" s="14" t="s">
        <v>14</v>
      </c>
      <c r="D3" s="14" t="s">
        <v>14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</row>
    <row r="4" spans="1:9" s="25" customFormat="1" ht="40.5" customHeight="1" x14ac:dyDescent="0.3">
      <c r="A4" s="16" t="s">
        <v>15</v>
      </c>
      <c r="B4" s="16" t="s">
        <v>16</v>
      </c>
      <c r="C4" s="16" t="s">
        <v>17</v>
      </c>
      <c r="D4" s="16" t="s">
        <v>17</v>
      </c>
      <c r="E4" s="16" t="s">
        <v>17</v>
      </c>
      <c r="F4" s="26" t="s">
        <v>17</v>
      </c>
      <c r="G4" s="16" t="s">
        <v>17</v>
      </c>
      <c r="H4" s="70" t="s">
        <v>17</v>
      </c>
      <c r="I4" s="16" t="s">
        <v>17</v>
      </c>
    </row>
    <row r="5" spans="1:9" s="25" customFormat="1" ht="16.5" customHeight="1" x14ac:dyDescent="0.3">
      <c r="A5" s="4" t="s">
        <v>18</v>
      </c>
      <c r="B5" s="4" t="s">
        <v>634</v>
      </c>
      <c r="C5" s="4" t="s">
        <v>20</v>
      </c>
      <c r="D5" s="4" t="s">
        <v>21</v>
      </c>
      <c r="E5" s="4" t="s">
        <v>22</v>
      </c>
      <c r="F5" s="23" t="s">
        <v>4</v>
      </c>
      <c r="G5" s="4" t="s">
        <v>23</v>
      </c>
      <c r="H5" s="47" t="s">
        <v>635</v>
      </c>
      <c r="I5" s="4" t="s">
        <v>24</v>
      </c>
    </row>
    <row r="6" spans="1:9" ht="16.5" customHeight="1" x14ac:dyDescent="0.3">
      <c r="A6" s="17" t="b">
        <v>1</v>
      </c>
      <c r="B6" s="18" t="s">
        <v>636</v>
      </c>
      <c r="C6" s="17">
        <v>120700001</v>
      </c>
      <c r="D6" s="17">
        <v>7</v>
      </c>
      <c r="E6" s="17">
        <v>1</v>
      </c>
      <c r="F6" s="30">
        <v>550</v>
      </c>
      <c r="G6" s="79">
        <f>INT(RiftStage!$F$6*$G$1)</f>
        <v>9110</v>
      </c>
      <c r="H6" s="31">
        <v>606050</v>
      </c>
      <c r="I6" s="30">
        <v>1511</v>
      </c>
    </row>
    <row r="7" spans="1:9" ht="16.5" customHeight="1" x14ac:dyDescent="0.3">
      <c r="A7" s="17" t="b">
        <v>1</v>
      </c>
      <c r="B7" s="18" t="s">
        <v>637</v>
      </c>
      <c r="C7" s="17">
        <v>120700002</v>
      </c>
      <c r="D7" s="17">
        <v>7</v>
      </c>
      <c r="E7" s="17">
        <v>2</v>
      </c>
      <c r="F7" s="17">
        <v>558</v>
      </c>
      <c r="G7" s="68">
        <f>INT($G$6+($G$11-$G$6)/5*$E6)</f>
        <v>9168</v>
      </c>
      <c r="H7" s="17">
        <v>606050</v>
      </c>
      <c r="I7" s="17">
        <f>I6+INT(I6*$I$1)</f>
        <v>1523</v>
      </c>
    </row>
    <row r="8" spans="1:9" ht="16.5" customHeight="1" x14ac:dyDescent="0.3">
      <c r="A8" s="17" t="b">
        <v>1</v>
      </c>
      <c r="B8" s="18" t="s">
        <v>638</v>
      </c>
      <c r="C8" s="17">
        <v>120700003</v>
      </c>
      <c r="D8" s="17">
        <v>7</v>
      </c>
      <c r="E8" s="17">
        <v>3</v>
      </c>
      <c r="F8" s="17">
        <v>566</v>
      </c>
      <c r="G8" s="68">
        <f>INT($G$6+($G$11-$G$6)/5*$E7)</f>
        <v>9227</v>
      </c>
      <c r="H8" s="17">
        <v>648474</v>
      </c>
      <c r="I8" s="17">
        <f t="shared" ref="I8:I71" si="0">I7+INT(I7*$I$1)</f>
        <v>1535</v>
      </c>
    </row>
    <row r="9" spans="1:9" ht="16.5" customHeight="1" x14ac:dyDescent="0.3">
      <c r="A9" s="17" t="b">
        <v>1</v>
      </c>
      <c r="B9" s="18" t="s">
        <v>639</v>
      </c>
      <c r="C9" s="17">
        <v>120700004</v>
      </c>
      <c r="D9" s="17">
        <v>7</v>
      </c>
      <c r="E9" s="17">
        <v>4</v>
      </c>
      <c r="F9" s="17">
        <v>574</v>
      </c>
      <c r="G9" s="68">
        <f>INT($G$6+($G$11-$G$6)/5*$E8)</f>
        <v>9285</v>
      </c>
      <c r="H9" s="17">
        <v>648474</v>
      </c>
      <c r="I9" s="17">
        <f t="shared" si="0"/>
        <v>1547</v>
      </c>
    </row>
    <row r="10" spans="1:9" ht="16.5" customHeight="1" x14ac:dyDescent="0.3">
      <c r="A10" s="17" t="b">
        <v>1</v>
      </c>
      <c r="B10" s="18" t="s">
        <v>640</v>
      </c>
      <c r="C10" s="17">
        <v>120700005</v>
      </c>
      <c r="D10" s="17">
        <v>7</v>
      </c>
      <c r="E10" s="17">
        <v>5</v>
      </c>
      <c r="F10" s="17">
        <v>583</v>
      </c>
      <c r="G10" s="68">
        <f>INT($G$6+($G$11-$G$6)/5*$E9)</f>
        <v>9344</v>
      </c>
      <c r="H10" s="17">
        <v>693867</v>
      </c>
      <c r="I10" s="17">
        <f t="shared" si="0"/>
        <v>1559</v>
      </c>
    </row>
    <row r="11" spans="1:9" ht="16.5" customHeight="1" x14ac:dyDescent="0.3">
      <c r="A11" s="17" t="b">
        <v>1</v>
      </c>
      <c r="B11" s="18" t="s">
        <v>641</v>
      </c>
      <c r="C11" s="17">
        <v>120700006</v>
      </c>
      <c r="D11" s="17">
        <v>7</v>
      </c>
      <c r="E11" s="17">
        <v>6</v>
      </c>
      <c r="F11" s="17">
        <v>592</v>
      </c>
      <c r="G11" s="79">
        <f>INT((RiftStage!$F$11*$G$1))</f>
        <v>9403</v>
      </c>
      <c r="H11" s="17">
        <v>693867</v>
      </c>
      <c r="I11" s="17">
        <f t="shared" si="0"/>
        <v>1571</v>
      </c>
    </row>
    <row r="12" spans="1:9" ht="16.5" customHeight="1" x14ac:dyDescent="0.3">
      <c r="A12" s="17" t="b">
        <v>1</v>
      </c>
      <c r="B12" s="18" t="s">
        <v>642</v>
      </c>
      <c r="C12" s="17">
        <v>120700007</v>
      </c>
      <c r="D12" s="17">
        <v>7</v>
      </c>
      <c r="E12" s="17">
        <v>7</v>
      </c>
      <c r="F12" s="17">
        <v>601</v>
      </c>
      <c r="G12" s="68">
        <f>INT($G$11+($G$16-$G$11)/5*$E6)</f>
        <v>9461</v>
      </c>
      <c r="H12" s="17">
        <v>742438</v>
      </c>
      <c r="I12" s="17">
        <f t="shared" si="0"/>
        <v>1583</v>
      </c>
    </row>
    <row r="13" spans="1:9" ht="16.5" customHeight="1" x14ac:dyDescent="0.3">
      <c r="A13" s="17" t="b">
        <v>1</v>
      </c>
      <c r="B13" s="18" t="s">
        <v>643</v>
      </c>
      <c r="C13" s="17">
        <v>120700008</v>
      </c>
      <c r="D13" s="17">
        <v>7</v>
      </c>
      <c r="E13" s="17">
        <v>8</v>
      </c>
      <c r="F13" s="17">
        <v>610</v>
      </c>
      <c r="G13" s="68">
        <f>INT($G$11+($G$16-$G$11)/5*$E7)</f>
        <v>9519</v>
      </c>
      <c r="H13" s="17">
        <v>742438</v>
      </c>
      <c r="I13" s="17">
        <f t="shared" si="0"/>
        <v>1595</v>
      </c>
    </row>
    <row r="14" spans="1:9" ht="16.5" customHeight="1" x14ac:dyDescent="0.3">
      <c r="A14" s="17" t="b">
        <v>1</v>
      </c>
      <c r="B14" s="18" t="s">
        <v>644</v>
      </c>
      <c r="C14" s="17">
        <v>120700009</v>
      </c>
      <c r="D14" s="17">
        <v>7</v>
      </c>
      <c r="E14" s="17">
        <v>9</v>
      </c>
      <c r="F14" s="17">
        <v>619</v>
      </c>
      <c r="G14" s="68">
        <f>INT($G$11+($G$16-$G$11)/5*$E8)</f>
        <v>9578</v>
      </c>
      <c r="H14" s="17">
        <v>794409</v>
      </c>
      <c r="I14" s="17">
        <f t="shared" si="0"/>
        <v>1607</v>
      </c>
    </row>
    <row r="15" spans="1:9" ht="16.5" customHeight="1" x14ac:dyDescent="0.3">
      <c r="A15" s="17" t="b">
        <v>1</v>
      </c>
      <c r="B15" s="18" t="s">
        <v>645</v>
      </c>
      <c r="C15" s="17">
        <v>120700010</v>
      </c>
      <c r="D15" s="17">
        <v>7</v>
      </c>
      <c r="E15" s="17">
        <v>10</v>
      </c>
      <c r="F15" s="17">
        <v>628</v>
      </c>
      <c r="G15" s="68">
        <f>INT($G$11+($G$16-$G$11)/5*$E9)</f>
        <v>9636</v>
      </c>
      <c r="H15" s="17">
        <v>794409</v>
      </c>
      <c r="I15" s="17">
        <f t="shared" si="0"/>
        <v>1619</v>
      </c>
    </row>
    <row r="16" spans="1:9" ht="16.5" customHeight="1" x14ac:dyDescent="0.3">
      <c r="A16" s="32" t="b">
        <v>1</v>
      </c>
      <c r="B16" s="33" t="s">
        <v>646</v>
      </c>
      <c r="C16" s="32">
        <v>120700011</v>
      </c>
      <c r="D16" s="32">
        <v>7</v>
      </c>
      <c r="E16" s="32">
        <v>11</v>
      </c>
      <c r="F16" s="32">
        <v>637</v>
      </c>
      <c r="G16" s="79">
        <f>INT(RiftStage!$F$16*$G$1)</f>
        <v>9695</v>
      </c>
      <c r="H16" s="32">
        <v>850018</v>
      </c>
      <c r="I16" s="32">
        <f t="shared" si="0"/>
        <v>1631</v>
      </c>
    </row>
    <row r="17" spans="1:9" ht="16.5" customHeight="1" x14ac:dyDescent="0.3">
      <c r="A17" s="32" t="b">
        <v>1</v>
      </c>
      <c r="B17" s="33" t="s">
        <v>647</v>
      </c>
      <c r="C17" s="32">
        <v>120700012</v>
      </c>
      <c r="D17" s="32">
        <v>7</v>
      </c>
      <c r="E17" s="32">
        <v>12</v>
      </c>
      <c r="F17" s="32">
        <v>647</v>
      </c>
      <c r="G17" s="80">
        <f>INT($G$16+($G$21-$G$16)/5*$E6)</f>
        <v>9753</v>
      </c>
      <c r="H17" s="32">
        <v>850018</v>
      </c>
      <c r="I17" s="32">
        <f t="shared" si="0"/>
        <v>1644</v>
      </c>
    </row>
    <row r="18" spans="1:9" ht="16.5" customHeight="1" x14ac:dyDescent="0.3">
      <c r="A18" s="32" t="b">
        <v>1</v>
      </c>
      <c r="B18" s="33" t="s">
        <v>648</v>
      </c>
      <c r="C18" s="32">
        <v>120700013</v>
      </c>
      <c r="D18" s="32">
        <v>7</v>
      </c>
      <c r="E18" s="32">
        <v>13</v>
      </c>
      <c r="F18" s="32">
        <v>657</v>
      </c>
      <c r="G18" s="80">
        <f>INT($G$16+($G$21-$G$16)/5*$E7)</f>
        <v>9812</v>
      </c>
      <c r="H18" s="32">
        <v>909519</v>
      </c>
      <c r="I18" s="32">
        <f t="shared" si="0"/>
        <v>1657</v>
      </c>
    </row>
    <row r="19" spans="1:9" ht="16.5" customHeight="1" x14ac:dyDescent="0.3">
      <c r="A19" s="32" t="b">
        <v>1</v>
      </c>
      <c r="B19" s="33" t="s">
        <v>649</v>
      </c>
      <c r="C19" s="32">
        <v>120700014</v>
      </c>
      <c r="D19" s="32">
        <v>7</v>
      </c>
      <c r="E19" s="32">
        <v>14</v>
      </c>
      <c r="F19" s="32">
        <v>667</v>
      </c>
      <c r="G19" s="80">
        <f>INT($G$16+($G$21-$G$16)/5*$E8)</f>
        <v>9870</v>
      </c>
      <c r="H19" s="32">
        <v>909519</v>
      </c>
      <c r="I19" s="32">
        <f t="shared" si="0"/>
        <v>1670</v>
      </c>
    </row>
    <row r="20" spans="1:9" ht="16.5" customHeight="1" x14ac:dyDescent="0.3">
      <c r="A20" s="32" t="b">
        <v>1</v>
      </c>
      <c r="B20" s="33" t="s">
        <v>650</v>
      </c>
      <c r="C20" s="32">
        <v>120700015</v>
      </c>
      <c r="D20" s="32">
        <v>7</v>
      </c>
      <c r="E20" s="32">
        <v>15</v>
      </c>
      <c r="F20" s="32">
        <v>677</v>
      </c>
      <c r="G20" s="80">
        <f>INT($G$16+($G$21-$G$16)/5*$E9)</f>
        <v>9929</v>
      </c>
      <c r="H20" s="32">
        <v>973185</v>
      </c>
      <c r="I20" s="32">
        <f t="shared" si="0"/>
        <v>1683</v>
      </c>
    </row>
    <row r="21" spans="1:9" ht="16.5" customHeight="1" x14ac:dyDescent="0.3">
      <c r="A21" s="32" t="b">
        <v>1</v>
      </c>
      <c r="B21" s="33" t="s">
        <v>651</v>
      </c>
      <c r="C21" s="32">
        <v>120700016</v>
      </c>
      <c r="D21" s="32">
        <v>7</v>
      </c>
      <c r="E21" s="32">
        <v>16</v>
      </c>
      <c r="F21" s="32">
        <v>687</v>
      </c>
      <c r="G21" s="79">
        <f>INT(RiftStage!$F$21*$G$1)</f>
        <v>9988</v>
      </c>
      <c r="H21" s="32">
        <v>973185</v>
      </c>
      <c r="I21" s="32">
        <f t="shared" si="0"/>
        <v>1696</v>
      </c>
    </row>
    <row r="22" spans="1:9" ht="16.5" customHeight="1" x14ac:dyDescent="0.3">
      <c r="A22" s="32" t="b">
        <v>1</v>
      </c>
      <c r="B22" s="33" t="s">
        <v>652</v>
      </c>
      <c r="C22" s="32">
        <v>120700017</v>
      </c>
      <c r="D22" s="32">
        <v>7</v>
      </c>
      <c r="E22" s="32">
        <v>17</v>
      </c>
      <c r="F22" s="32">
        <v>697</v>
      </c>
      <c r="G22" s="80">
        <f>INT($G$21+($G$26-$G$21)/5*$E6)</f>
        <v>10046</v>
      </c>
      <c r="H22" s="32">
        <v>1041308</v>
      </c>
      <c r="I22" s="32">
        <f t="shared" si="0"/>
        <v>1709</v>
      </c>
    </row>
    <row r="23" spans="1:9" ht="16.5" customHeight="1" x14ac:dyDescent="0.3">
      <c r="A23" s="32" t="b">
        <v>1</v>
      </c>
      <c r="B23" s="33" t="s">
        <v>653</v>
      </c>
      <c r="C23" s="32">
        <v>120700018</v>
      </c>
      <c r="D23" s="32">
        <v>7</v>
      </c>
      <c r="E23" s="32">
        <v>18</v>
      </c>
      <c r="F23" s="32">
        <v>707</v>
      </c>
      <c r="G23" s="80">
        <f>INT($G$21+($G$26-$G$21)/5*$E7)</f>
        <v>10105</v>
      </c>
      <c r="H23" s="32">
        <v>1041308</v>
      </c>
      <c r="I23" s="32">
        <f t="shared" si="0"/>
        <v>1722</v>
      </c>
    </row>
    <row r="24" spans="1:9" ht="16.5" customHeight="1" x14ac:dyDescent="0.3">
      <c r="A24" s="32" t="b">
        <v>1</v>
      </c>
      <c r="B24" s="33" t="s">
        <v>654</v>
      </c>
      <c r="C24" s="32">
        <v>120700019</v>
      </c>
      <c r="D24" s="32">
        <v>7</v>
      </c>
      <c r="E24" s="32">
        <v>19</v>
      </c>
      <c r="F24" s="32">
        <v>718</v>
      </c>
      <c r="G24" s="80">
        <f>INT($G$21+($G$26-$G$21)/5*$E8)</f>
        <v>10163</v>
      </c>
      <c r="H24" s="32">
        <v>1114200</v>
      </c>
      <c r="I24" s="32">
        <f t="shared" si="0"/>
        <v>1735</v>
      </c>
    </row>
    <row r="25" spans="1:9" ht="16.5" customHeight="1" x14ac:dyDescent="0.3">
      <c r="A25" s="32" t="b">
        <v>1</v>
      </c>
      <c r="B25" s="33" t="s">
        <v>655</v>
      </c>
      <c r="C25" s="32">
        <v>120700020</v>
      </c>
      <c r="D25" s="32">
        <v>7</v>
      </c>
      <c r="E25" s="32">
        <v>20</v>
      </c>
      <c r="F25" s="32">
        <v>729</v>
      </c>
      <c r="G25" s="80">
        <f>INT($G$21+($G$26-$G$21)/5*$E9)</f>
        <v>10222</v>
      </c>
      <c r="H25" s="32">
        <v>1114200</v>
      </c>
      <c r="I25" s="32">
        <f t="shared" si="0"/>
        <v>1748</v>
      </c>
    </row>
    <row r="26" spans="1:9" ht="16.5" customHeight="1" x14ac:dyDescent="0.3">
      <c r="A26" s="17" t="b">
        <v>1</v>
      </c>
      <c r="B26" s="18" t="s">
        <v>656</v>
      </c>
      <c r="C26" s="17">
        <v>120700021</v>
      </c>
      <c r="D26" s="17">
        <v>7</v>
      </c>
      <c r="E26" s="17">
        <v>21</v>
      </c>
      <c r="F26" s="17">
        <v>740</v>
      </c>
      <c r="G26" s="79">
        <f>INT(RiftStage!$F$26*$G$1)</f>
        <v>10281</v>
      </c>
      <c r="H26" s="17">
        <v>1192194</v>
      </c>
      <c r="I26" s="17">
        <f t="shared" si="0"/>
        <v>1761</v>
      </c>
    </row>
    <row r="27" spans="1:9" ht="16.5" customHeight="1" x14ac:dyDescent="0.3">
      <c r="A27" s="17" t="b">
        <v>1</v>
      </c>
      <c r="B27" s="18" t="s">
        <v>657</v>
      </c>
      <c r="C27" s="17">
        <v>120700022</v>
      </c>
      <c r="D27" s="17">
        <v>7</v>
      </c>
      <c r="E27" s="17">
        <v>22</v>
      </c>
      <c r="F27" s="17">
        <v>751</v>
      </c>
      <c r="G27" s="68">
        <f>INT($G$26+($G$31-$G$26)/5*$E6)</f>
        <v>10339</v>
      </c>
      <c r="H27" s="17">
        <v>1192194</v>
      </c>
      <c r="I27" s="17">
        <f t="shared" si="0"/>
        <v>1775</v>
      </c>
    </row>
    <row r="28" spans="1:9" ht="16.5" customHeight="1" x14ac:dyDescent="0.3">
      <c r="A28" s="17" t="b">
        <v>1</v>
      </c>
      <c r="B28" s="18" t="s">
        <v>658</v>
      </c>
      <c r="C28" s="17">
        <v>120700023</v>
      </c>
      <c r="D28" s="17">
        <v>7</v>
      </c>
      <c r="E28" s="17">
        <v>23</v>
      </c>
      <c r="F28" s="17">
        <v>762</v>
      </c>
      <c r="G28" s="68">
        <f>INT($G$26+($G$31-$G$26)/5*$E7)</f>
        <v>10398</v>
      </c>
      <c r="H28" s="17">
        <v>1275648</v>
      </c>
      <c r="I28" s="17">
        <f t="shared" si="0"/>
        <v>1789</v>
      </c>
    </row>
    <row r="29" spans="1:9" ht="16.5" customHeight="1" x14ac:dyDescent="0.3">
      <c r="A29" s="17" t="b">
        <v>1</v>
      </c>
      <c r="B29" s="18" t="s">
        <v>659</v>
      </c>
      <c r="C29" s="17">
        <v>120700024</v>
      </c>
      <c r="D29" s="17">
        <v>7</v>
      </c>
      <c r="E29" s="17">
        <v>24</v>
      </c>
      <c r="F29" s="17">
        <v>773</v>
      </c>
      <c r="G29" s="68">
        <f>INT($G$26+($G$31-$G$26)/5*$E8)</f>
        <v>10456</v>
      </c>
      <c r="H29" s="17">
        <v>1275648</v>
      </c>
      <c r="I29" s="17">
        <f t="shared" si="0"/>
        <v>1803</v>
      </c>
    </row>
    <row r="30" spans="1:9" ht="16.5" customHeight="1" x14ac:dyDescent="0.3">
      <c r="A30" s="17" t="b">
        <v>1</v>
      </c>
      <c r="B30" s="18" t="s">
        <v>660</v>
      </c>
      <c r="C30" s="17">
        <v>120700025</v>
      </c>
      <c r="D30" s="17">
        <v>7</v>
      </c>
      <c r="E30" s="17">
        <v>25</v>
      </c>
      <c r="F30" s="17">
        <v>785</v>
      </c>
      <c r="G30" s="68">
        <f>INT($G$26+($G$31-$G$26)/5*$E9)</f>
        <v>10515</v>
      </c>
      <c r="H30" s="17">
        <v>1364943</v>
      </c>
      <c r="I30" s="17">
        <f t="shared" si="0"/>
        <v>1817</v>
      </c>
    </row>
    <row r="31" spans="1:9" ht="16.5" customHeight="1" x14ac:dyDescent="0.3">
      <c r="A31" s="17" t="b">
        <v>1</v>
      </c>
      <c r="B31" s="18" t="s">
        <v>661</v>
      </c>
      <c r="C31" s="17">
        <v>120700026</v>
      </c>
      <c r="D31" s="17">
        <v>7</v>
      </c>
      <c r="E31" s="17">
        <v>26</v>
      </c>
      <c r="F31" s="17">
        <v>797</v>
      </c>
      <c r="G31" s="79">
        <f>INT(RiftStage!$F$31*$G$1)</f>
        <v>10574</v>
      </c>
      <c r="H31" s="17">
        <v>1364943</v>
      </c>
      <c r="I31" s="17">
        <f t="shared" si="0"/>
        <v>1831</v>
      </c>
    </row>
    <row r="32" spans="1:9" ht="16.5" customHeight="1" x14ac:dyDescent="0.3">
      <c r="A32" s="17" t="b">
        <v>1</v>
      </c>
      <c r="B32" s="18" t="s">
        <v>662</v>
      </c>
      <c r="C32" s="17">
        <v>120700027</v>
      </c>
      <c r="D32" s="17">
        <v>7</v>
      </c>
      <c r="E32" s="17">
        <v>27</v>
      </c>
      <c r="F32" s="17">
        <v>809</v>
      </c>
      <c r="G32" s="68">
        <f>INT($G$31+($G$36-$G$31)/5*$E6)</f>
        <v>10632</v>
      </c>
      <c r="H32" s="17">
        <v>1460489</v>
      </c>
      <c r="I32" s="17">
        <f t="shared" si="0"/>
        <v>1845</v>
      </c>
    </row>
    <row r="33" spans="1:9" ht="16.5" customHeight="1" x14ac:dyDescent="0.3">
      <c r="A33" s="17" t="b">
        <v>1</v>
      </c>
      <c r="B33" s="18" t="s">
        <v>663</v>
      </c>
      <c r="C33" s="17">
        <v>120700028</v>
      </c>
      <c r="D33" s="17">
        <v>7</v>
      </c>
      <c r="E33" s="17">
        <v>28</v>
      </c>
      <c r="F33" s="17">
        <v>821</v>
      </c>
      <c r="G33" s="68">
        <f>INT($G$31+($G$36-$G$31)/5*$E7)</f>
        <v>10691</v>
      </c>
      <c r="H33" s="17">
        <v>1460489</v>
      </c>
      <c r="I33" s="17">
        <f t="shared" si="0"/>
        <v>1859</v>
      </c>
    </row>
    <row r="34" spans="1:9" ht="16.5" customHeight="1" x14ac:dyDescent="0.3">
      <c r="A34" s="17" t="b">
        <v>1</v>
      </c>
      <c r="B34" s="18" t="s">
        <v>664</v>
      </c>
      <c r="C34" s="17">
        <v>120700029</v>
      </c>
      <c r="D34" s="17">
        <v>7</v>
      </c>
      <c r="E34" s="17">
        <v>29</v>
      </c>
      <c r="F34" s="17">
        <v>833</v>
      </c>
      <c r="G34" s="68">
        <f>INT($G$31+($G$36-$G$31)/5*$E8)</f>
        <v>10749</v>
      </c>
      <c r="H34" s="17">
        <v>1562723</v>
      </c>
      <c r="I34" s="17">
        <f t="shared" si="0"/>
        <v>1873</v>
      </c>
    </row>
    <row r="35" spans="1:9" ht="16.5" customHeight="1" x14ac:dyDescent="0.3">
      <c r="A35" s="17" t="b">
        <v>1</v>
      </c>
      <c r="B35" s="18" t="s">
        <v>665</v>
      </c>
      <c r="C35" s="17">
        <v>120700030</v>
      </c>
      <c r="D35" s="17">
        <v>7</v>
      </c>
      <c r="E35" s="17">
        <v>30</v>
      </c>
      <c r="F35" s="17">
        <v>845</v>
      </c>
      <c r="G35" s="68">
        <f>INT($G$31+($G$36-$G$31)/5*$E9)</f>
        <v>10808</v>
      </c>
      <c r="H35" s="17">
        <v>1562723</v>
      </c>
      <c r="I35" s="17">
        <f t="shared" si="0"/>
        <v>1887</v>
      </c>
    </row>
    <row r="36" spans="1:9" ht="16.5" customHeight="1" x14ac:dyDescent="0.3">
      <c r="A36" s="32" t="b">
        <v>1</v>
      </c>
      <c r="B36" s="33" t="s">
        <v>666</v>
      </c>
      <c r="C36" s="32">
        <v>120700031</v>
      </c>
      <c r="D36" s="32">
        <v>7</v>
      </c>
      <c r="E36" s="32">
        <v>31</v>
      </c>
      <c r="F36" s="32">
        <v>858</v>
      </c>
      <c r="G36" s="79">
        <f>INT(RiftStage!$F$36*$G$1)</f>
        <v>10867</v>
      </c>
      <c r="H36" s="32">
        <v>1672114</v>
      </c>
      <c r="I36" s="32">
        <f t="shared" si="0"/>
        <v>1902</v>
      </c>
    </row>
    <row r="37" spans="1:9" ht="16.5" customHeight="1" x14ac:dyDescent="0.3">
      <c r="A37" s="32" t="b">
        <v>1</v>
      </c>
      <c r="B37" s="33" t="s">
        <v>667</v>
      </c>
      <c r="C37" s="32">
        <v>120700032</v>
      </c>
      <c r="D37" s="32">
        <v>7</v>
      </c>
      <c r="E37" s="32">
        <v>32</v>
      </c>
      <c r="F37" s="32">
        <v>871</v>
      </c>
      <c r="G37" s="80">
        <f>INT($G$36+($G$41-$G$36)/5*$E6)</f>
        <v>10925</v>
      </c>
      <c r="H37" s="32">
        <v>1672114</v>
      </c>
      <c r="I37" s="32">
        <f t="shared" si="0"/>
        <v>1917</v>
      </c>
    </row>
    <row r="38" spans="1:9" ht="16.5" customHeight="1" x14ac:dyDescent="0.3">
      <c r="A38" s="32" t="b">
        <v>1</v>
      </c>
      <c r="B38" s="33" t="s">
        <v>668</v>
      </c>
      <c r="C38" s="32">
        <v>120700033</v>
      </c>
      <c r="D38" s="32">
        <v>7</v>
      </c>
      <c r="E38" s="32">
        <v>33</v>
      </c>
      <c r="F38" s="32">
        <v>884</v>
      </c>
      <c r="G38" s="80">
        <f>INT($G$36+($G$41-$G$36)/5*$E7)</f>
        <v>10983</v>
      </c>
      <c r="H38" s="32">
        <v>1789162</v>
      </c>
      <c r="I38" s="32">
        <f t="shared" si="0"/>
        <v>1932</v>
      </c>
    </row>
    <row r="39" spans="1:9" ht="16.5" customHeight="1" x14ac:dyDescent="0.3">
      <c r="A39" s="32" t="b">
        <v>1</v>
      </c>
      <c r="B39" s="33" t="s">
        <v>669</v>
      </c>
      <c r="C39" s="32">
        <v>120700034</v>
      </c>
      <c r="D39" s="32">
        <v>7</v>
      </c>
      <c r="E39" s="32">
        <v>34</v>
      </c>
      <c r="F39" s="32">
        <v>897</v>
      </c>
      <c r="G39" s="80">
        <f>INT($G$36+($G$41-$G$36)/5*$E8)</f>
        <v>11042</v>
      </c>
      <c r="H39" s="32">
        <v>1789162</v>
      </c>
      <c r="I39" s="32">
        <f t="shared" si="0"/>
        <v>1947</v>
      </c>
    </row>
    <row r="40" spans="1:9" ht="16.5" customHeight="1" x14ac:dyDescent="0.3">
      <c r="A40" s="32" t="b">
        <v>1</v>
      </c>
      <c r="B40" s="33" t="s">
        <v>670</v>
      </c>
      <c r="C40" s="32">
        <v>120700035</v>
      </c>
      <c r="D40" s="32">
        <v>7</v>
      </c>
      <c r="E40" s="32">
        <v>35</v>
      </c>
      <c r="F40" s="32">
        <v>910</v>
      </c>
      <c r="G40" s="80">
        <f>INT($G$36+($G$41-$G$36)/5*$E9)</f>
        <v>11100</v>
      </c>
      <c r="H40" s="32">
        <v>1914403</v>
      </c>
      <c r="I40" s="32">
        <f t="shared" si="0"/>
        <v>1962</v>
      </c>
    </row>
    <row r="41" spans="1:9" ht="16.5" customHeight="1" x14ac:dyDescent="0.3">
      <c r="A41" s="32" t="b">
        <v>1</v>
      </c>
      <c r="B41" s="33" t="s">
        <v>671</v>
      </c>
      <c r="C41" s="32">
        <v>120700036</v>
      </c>
      <c r="D41" s="32">
        <v>7</v>
      </c>
      <c r="E41" s="32">
        <v>36</v>
      </c>
      <c r="F41" s="32">
        <v>924</v>
      </c>
      <c r="G41" s="79">
        <f>INT(RiftStage!$F$41*$G$1)</f>
        <v>11159</v>
      </c>
      <c r="H41" s="32">
        <v>1914403</v>
      </c>
      <c r="I41" s="32">
        <f t="shared" si="0"/>
        <v>1977</v>
      </c>
    </row>
    <row r="42" spans="1:9" ht="16.5" customHeight="1" x14ac:dyDescent="0.3">
      <c r="A42" s="32" t="b">
        <v>1</v>
      </c>
      <c r="B42" s="33" t="s">
        <v>672</v>
      </c>
      <c r="C42" s="32">
        <v>120700037</v>
      </c>
      <c r="D42" s="32">
        <v>7</v>
      </c>
      <c r="E42" s="32">
        <v>37</v>
      </c>
      <c r="F42" s="32">
        <v>938</v>
      </c>
      <c r="G42" s="80">
        <f>INT($G$41+($G$46-$G$41)/5*$E6)</f>
        <v>11217</v>
      </c>
      <c r="H42" s="32">
        <v>2048411</v>
      </c>
      <c r="I42" s="32">
        <f t="shared" si="0"/>
        <v>1992</v>
      </c>
    </row>
    <row r="43" spans="1:9" ht="16.5" customHeight="1" x14ac:dyDescent="0.3">
      <c r="A43" s="32" t="b">
        <v>1</v>
      </c>
      <c r="B43" s="33" t="s">
        <v>673</v>
      </c>
      <c r="C43" s="32">
        <v>120700038</v>
      </c>
      <c r="D43" s="32">
        <v>7</v>
      </c>
      <c r="E43" s="32">
        <v>38</v>
      </c>
      <c r="F43" s="32">
        <v>952</v>
      </c>
      <c r="G43" s="80">
        <f>INT($G$41+($G$46-$G$41)/5*$E7)</f>
        <v>11276</v>
      </c>
      <c r="H43" s="32">
        <v>2048411</v>
      </c>
      <c r="I43" s="32">
        <f t="shared" si="0"/>
        <v>2007</v>
      </c>
    </row>
    <row r="44" spans="1:9" ht="16.5" customHeight="1" x14ac:dyDescent="0.3">
      <c r="A44" s="32" t="b">
        <v>1</v>
      </c>
      <c r="B44" s="33" t="s">
        <v>674</v>
      </c>
      <c r="C44" s="32">
        <v>120700039</v>
      </c>
      <c r="D44" s="32">
        <v>7</v>
      </c>
      <c r="E44" s="32">
        <v>39</v>
      </c>
      <c r="F44" s="32">
        <v>966</v>
      </c>
      <c r="G44" s="80">
        <f>INT($G$41+($G$46-$G$41)/5*$E8)</f>
        <v>11334</v>
      </c>
      <c r="H44" s="32">
        <v>2191800</v>
      </c>
      <c r="I44" s="32">
        <f t="shared" si="0"/>
        <v>2023</v>
      </c>
    </row>
    <row r="45" spans="1:9" ht="16.5" customHeight="1" x14ac:dyDescent="0.3">
      <c r="A45" s="32" t="b">
        <v>1</v>
      </c>
      <c r="B45" s="33" t="s">
        <v>675</v>
      </c>
      <c r="C45" s="32">
        <v>120700040</v>
      </c>
      <c r="D45" s="32">
        <v>7</v>
      </c>
      <c r="E45" s="32">
        <v>40</v>
      </c>
      <c r="F45" s="32">
        <v>980</v>
      </c>
      <c r="G45" s="80">
        <f>INT($G$41+($G$46-$G$41)/5*$E9)</f>
        <v>11393</v>
      </c>
      <c r="H45" s="32">
        <v>2191800</v>
      </c>
      <c r="I45" s="32">
        <f t="shared" si="0"/>
        <v>2039</v>
      </c>
    </row>
    <row r="46" spans="1:9" ht="16.5" customHeight="1" x14ac:dyDescent="0.3">
      <c r="A46" s="17" t="b">
        <v>1</v>
      </c>
      <c r="B46" s="18" t="s">
        <v>676</v>
      </c>
      <c r="C46" s="17">
        <v>120700041</v>
      </c>
      <c r="D46" s="17">
        <v>7</v>
      </c>
      <c r="E46" s="17">
        <v>41</v>
      </c>
      <c r="F46" s="17">
        <v>995</v>
      </c>
      <c r="G46" s="79">
        <f>INT(RiftStage!$F$46*$G$1)</f>
        <v>11452</v>
      </c>
      <c r="H46" s="30">
        <v>2301390</v>
      </c>
      <c r="I46" s="17">
        <f t="shared" si="0"/>
        <v>2055</v>
      </c>
    </row>
    <row r="47" spans="1:9" ht="16.5" customHeight="1" x14ac:dyDescent="0.3">
      <c r="A47" s="17" t="b">
        <v>1</v>
      </c>
      <c r="B47" s="18" t="s">
        <v>677</v>
      </c>
      <c r="C47" s="17">
        <v>120700042</v>
      </c>
      <c r="D47" s="17">
        <v>7</v>
      </c>
      <c r="E47" s="17">
        <v>42</v>
      </c>
      <c r="F47" s="17">
        <v>1010</v>
      </c>
      <c r="G47" s="68">
        <f>INT($G$46+($G$51-$G$46)/5*$E6)</f>
        <v>11510</v>
      </c>
      <c r="H47" s="17">
        <v>2301390</v>
      </c>
      <c r="I47" s="17">
        <f t="shared" si="0"/>
        <v>2071</v>
      </c>
    </row>
    <row r="48" spans="1:9" ht="16.5" customHeight="1" x14ac:dyDescent="0.3">
      <c r="A48" s="17" t="b">
        <v>1</v>
      </c>
      <c r="B48" s="18" t="s">
        <v>678</v>
      </c>
      <c r="C48" s="17">
        <v>120700043</v>
      </c>
      <c r="D48" s="17">
        <v>7</v>
      </c>
      <c r="E48" s="17">
        <v>43</v>
      </c>
      <c r="F48" s="17">
        <v>1025</v>
      </c>
      <c r="G48" s="68">
        <f>INT($G$46+($G$51-$G$46)/5*$E7)</f>
        <v>11569</v>
      </c>
      <c r="H48" s="17">
        <v>2416460</v>
      </c>
      <c r="I48" s="17">
        <f t="shared" si="0"/>
        <v>2087</v>
      </c>
    </row>
    <row r="49" spans="1:9" ht="16.5" customHeight="1" x14ac:dyDescent="0.3">
      <c r="A49" s="17" t="b">
        <v>1</v>
      </c>
      <c r="B49" s="18" t="s">
        <v>679</v>
      </c>
      <c r="C49" s="17">
        <v>120700044</v>
      </c>
      <c r="D49" s="17">
        <v>7</v>
      </c>
      <c r="E49" s="17">
        <v>44</v>
      </c>
      <c r="F49" s="17">
        <v>1040</v>
      </c>
      <c r="G49" s="68">
        <f>INT($G$46+($G$51-$G$46)/5*$E8)</f>
        <v>11627</v>
      </c>
      <c r="H49" s="17">
        <v>2416460</v>
      </c>
      <c r="I49" s="17">
        <f t="shared" si="0"/>
        <v>2103</v>
      </c>
    </row>
    <row r="50" spans="1:9" ht="16.5" customHeight="1" x14ac:dyDescent="0.3">
      <c r="A50" s="17" t="b">
        <v>1</v>
      </c>
      <c r="B50" s="18" t="s">
        <v>680</v>
      </c>
      <c r="C50" s="17">
        <v>120700045</v>
      </c>
      <c r="D50" s="17">
        <v>7</v>
      </c>
      <c r="E50" s="17">
        <v>45</v>
      </c>
      <c r="F50" s="17">
        <v>1056</v>
      </c>
      <c r="G50" s="68">
        <f>INT($G$46+($G$51-$G$46)/5*$E9)</f>
        <v>11686</v>
      </c>
      <c r="H50" s="17">
        <v>2537283</v>
      </c>
      <c r="I50" s="17">
        <f t="shared" si="0"/>
        <v>2119</v>
      </c>
    </row>
    <row r="51" spans="1:9" ht="16.5" customHeight="1" x14ac:dyDescent="0.3">
      <c r="A51" s="17" t="b">
        <v>1</v>
      </c>
      <c r="B51" s="18" t="s">
        <v>681</v>
      </c>
      <c r="C51" s="17">
        <v>120700046</v>
      </c>
      <c r="D51" s="17">
        <v>7</v>
      </c>
      <c r="E51" s="17">
        <v>46</v>
      </c>
      <c r="F51" s="17">
        <v>1072</v>
      </c>
      <c r="G51" s="79">
        <f>INT(RiftStage!$F$51*$G$1)</f>
        <v>11745</v>
      </c>
      <c r="H51" s="17">
        <v>2537283</v>
      </c>
      <c r="I51" s="17">
        <f t="shared" si="0"/>
        <v>2135</v>
      </c>
    </row>
    <row r="52" spans="1:9" ht="16.5" customHeight="1" x14ac:dyDescent="0.3">
      <c r="A52" s="17" t="b">
        <v>1</v>
      </c>
      <c r="B52" s="18" t="s">
        <v>682</v>
      </c>
      <c r="C52" s="17">
        <v>120700047</v>
      </c>
      <c r="D52" s="17">
        <v>7</v>
      </c>
      <c r="E52" s="17">
        <v>47</v>
      </c>
      <c r="F52" s="17">
        <v>1088</v>
      </c>
      <c r="G52" s="68">
        <f>INT($G$51+($G$56-$G$51)/5*$E6)</f>
        <v>11803</v>
      </c>
      <c r="H52" s="17">
        <v>2664147</v>
      </c>
      <c r="I52" s="17">
        <f t="shared" si="0"/>
        <v>2152</v>
      </c>
    </row>
    <row r="53" spans="1:9" ht="16.5" customHeight="1" x14ac:dyDescent="0.3">
      <c r="A53" s="17" t="b">
        <v>1</v>
      </c>
      <c r="B53" s="18" t="s">
        <v>683</v>
      </c>
      <c r="C53" s="17">
        <v>120700048</v>
      </c>
      <c r="D53" s="17">
        <v>7</v>
      </c>
      <c r="E53" s="17">
        <v>48</v>
      </c>
      <c r="F53" s="17">
        <v>1104</v>
      </c>
      <c r="G53" s="68">
        <f>INT($G$51+($G$56-$G$51)/5*$E7)</f>
        <v>11862</v>
      </c>
      <c r="H53" s="17">
        <v>2664147</v>
      </c>
      <c r="I53" s="17">
        <f t="shared" si="0"/>
        <v>2169</v>
      </c>
    </row>
    <row r="54" spans="1:9" ht="16.5" customHeight="1" x14ac:dyDescent="0.3">
      <c r="A54" s="17" t="b">
        <v>1</v>
      </c>
      <c r="B54" s="18" t="s">
        <v>684</v>
      </c>
      <c r="C54" s="17">
        <v>120700049</v>
      </c>
      <c r="D54" s="17">
        <v>7</v>
      </c>
      <c r="E54" s="17">
        <v>49</v>
      </c>
      <c r="F54" s="17">
        <v>1121</v>
      </c>
      <c r="G54" s="68">
        <f>INT($G$51+($G$56-$G$51)/5*$E8)</f>
        <v>11920</v>
      </c>
      <c r="H54" s="17">
        <v>2797354</v>
      </c>
      <c r="I54" s="17">
        <f t="shared" si="0"/>
        <v>2186</v>
      </c>
    </row>
    <row r="55" spans="1:9" ht="16.5" customHeight="1" x14ac:dyDescent="0.3">
      <c r="A55" s="17" t="b">
        <v>1</v>
      </c>
      <c r="B55" s="18" t="s">
        <v>685</v>
      </c>
      <c r="C55" s="17">
        <v>120700050</v>
      </c>
      <c r="D55" s="17">
        <v>7</v>
      </c>
      <c r="E55" s="17">
        <v>50</v>
      </c>
      <c r="F55" s="17">
        <v>1138</v>
      </c>
      <c r="G55" s="68">
        <f>INT($G$51+($G$56-$G$51)/5*$E9)</f>
        <v>11979</v>
      </c>
      <c r="H55" s="17">
        <v>2797354</v>
      </c>
      <c r="I55" s="17">
        <f t="shared" si="0"/>
        <v>2203</v>
      </c>
    </row>
    <row r="56" spans="1:9" ht="16.5" customHeight="1" x14ac:dyDescent="0.3">
      <c r="A56" s="32" t="b">
        <v>1</v>
      </c>
      <c r="B56" s="33" t="s">
        <v>686</v>
      </c>
      <c r="C56" s="32">
        <v>120700051</v>
      </c>
      <c r="D56" s="32">
        <v>7</v>
      </c>
      <c r="E56" s="32">
        <v>51</v>
      </c>
      <c r="F56" s="32">
        <v>1155</v>
      </c>
      <c r="G56" s="79">
        <f>INT(RiftStage!$F$56*$G$1)</f>
        <v>12038</v>
      </c>
      <c r="H56" s="32">
        <v>2937222</v>
      </c>
      <c r="I56" s="32">
        <f t="shared" si="0"/>
        <v>2220</v>
      </c>
    </row>
    <row r="57" spans="1:9" ht="16.5" customHeight="1" x14ac:dyDescent="0.3">
      <c r="A57" s="32" t="b">
        <v>1</v>
      </c>
      <c r="B57" s="33" t="s">
        <v>687</v>
      </c>
      <c r="C57" s="32">
        <v>120700052</v>
      </c>
      <c r="D57" s="32">
        <v>7</v>
      </c>
      <c r="E57" s="32">
        <v>52</v>
      </c>
      <c r="F57" s="32">
        <v>1172</v>
      </c>
      <c r="G57" s="80">
        <f>INT($G$56+($G$61-$G$56)/5*$E6)</f>
        <v>12096</v>
      </c>
      <c r="H57" s="32">
        <v>2937222</v>
      </c>
      <c r="I57" s="32">
        <f t="shared" si="0"/>
        <v>2237</v>
      </c>
    </row>
    <row r="58" spans="1:9" ht="16.5" customHeight="1" x14ac:dyDescent="0.3">
      <c r="A58" s="32" t="b">
        <v>1</v>
      </c>
      <c r="B58" s="33" t="s">
        <v>688</v>
      </c>
      <c r="C58" s="32">
        <v>120700053</v>
      </c>
      <c r="D58" s="32">
        <v>7</v>
      </c>
      <c r="E58" s="32">
        <v>53</v>
      </c>
      <c r="F58" s="32">
        <v>1190</v>
      </c>
      <c r="G58" s="80">
        <f>INT($G$56+($G$61-$G$56)/5*$E7)</f>
        <v>12155</v>
      </c>
      <c r="H58" s="32">
        <v>3084083</v>
      </c>
      <c r="I58" s="32">
        <f t="shared" si="0"/>
        <v>2254</v>
      </c>
    </row>
    <row r="59" spans="1:9" ht="16.5" customHeight="1" x14ac:dyDescent="0.3">
      <c r="A59" s="32" t="b">
        <v>1</v>
      </c>
      <c r="B59" s="33" t="s">
        <v>689</v>
      </c>
      <c r="C59" s="32">
        <v>120700054</v>
      </c>
      <c r="D59" s="32">
        <v>7</v>
      </c>
      <c r="E59" s="32">
        <v>54</v>
      </c>
      <c r="F59" s="32">
        <v>1208</v>
      </c>
      <c r="G59" s="80">
        <f>INT($G$56+($G$61-$G$56)/5*$E8)</f>
        <v>12213</v>
      </c>
      <c r="H59" s="32">
        <v>3084083</v>
      </c>
      <c r="I59" s="32">
        <f t="shared" si="0"/>
        <v>2272</v>
      </c>
    </row>
    <row r="60" spans="1:9" ht="16.5" customHeight="1" x14ac:dyDescent="0.3">
      <c r="A60" s="32" t="b">
        <v>1</v>
      </c>
      <c r="B60" s="33" t="s">
        <v>690</v>
      </c>
      <c r="C60" s="32">
        <v>120700055</v>
      </c>
      <c r="D60" s="32">
        <v>7</v>
      </c>
      <c r="E60" s="32">
        <v>55</v>
      </c>
      <c r="F60" s="32">
        <v>1226</v>
      </c>
      <c r="G60" s="80">
        <f>INT($G$56+($G$61-$G$56)/5*$E9)</f>
        <v>12272</v>
      </c>
      <c r="H60" s="32">
        <v>3238287</v>
      </c>
      <c r="I60" s="32">
        <f t="shared" si="0"/>
        <v>2290</v>
      </c>
    </row>
    <row r="61" spans="1:9" ht="16.5" customHeight="1" x14ac:dyDescent="0.3">
      <c r="A61" s="32" t="b">
        <v>1</v>
      </c>
      <c r="B61" s="33" t="s">
        <v>691</v>
      </c>
      <c r="C61" s="32">
        <v>120700056</v>
      </c>
      <c r="D61" s="32">
        <v>7</v>
      </c>
      <c r="E61" s="32">
        <v>56</v>
      </c>
      <c r="F61" s="32">
        <v>1244</v>
      </c>
      <c r="G61" s="79">
        <f>INT(RiftStage!$F$61*$G$1)</f>
        <v>12331</v>
      </c>
      <c r="H61" s="32">
        <v>3238287</v>
      </c>
      <c r="I61" s="32">
        <f t="shared" si="0"/>
        <v>2308</v>
      </c>
    </row>
    <row r="62" spans="1:9" ht="16.5" customHeight="1" x14ac:dyDescent="0.3">
      <c r="A62" s="32" t="b">
        <v>1</v>
      </c>
      <c r="B62" s="33" t="s">
        <v>692</v>
      </c>
      <c r="C62" s="32">
        <v>120700057</v>
      </c>
      <c r="D62" s="32">
        <v>7</v>
      </c>
      <c r="E62" s="32">
        <v>57</v>
      </c>
      <c r="F62" s="32">
        <v>1263</v>
      </c>
      <c r="G62" s="80">
        <f>INT($G$61+($G$66-$G$61)/5*$E6)</f>
        <v>12389</v>
      </c>
      <c r="H62" s="32">
        <v>3400201</v>
      </c>
      <c r="I62" s="32">
        <f t="shared" si="0"/>
        <v>2326</v>
      </c>
    </row>
    <row r="63" spans="1:9" ht="16.5" customHeight="1" x14ac:dyDescent="0.3">
      <c r="A63" s="32" t="b">
        <v>1</v>
      </c>
      <c r="B63" s="33" t="s">
        <v>693</v>
      </c>
      <c r="C63" s="32">
        <v>120700058</v>
      </c>
      <c r="D63" s="32">
        <v>7</v>
      </c>
      <c r="E63" s="32">
        <v>58</v>
      </c>
      <c r="F63" s="32">
        <v>1282</v>
      </c>
      <c r="G63" s="80">
        <f>INT($G$61+($G$66-$G$61)/5*$E7)</f>
        <v>12447</v>
      </c>
      <c r="H63" s="32">
        <v>3400201</v>
      </c>
      <c r="I63" s="32">
        <f t="shared" si="0"/>
        <v>2344</v>
      </c>
    </row>
    <row r="64" spans="1:9" ht="16.5" customHeight="1" x14ac:dyDescent="0.3">
      <c r="A64" s="32" t="b">
        <v>1</v>
      </c>
      <c r="B64" s="33" t="s">
        <v>694</v>
      </c>
      <c r="C64" s="32">
        <v>120700059</v>
      </c>
      <c r="D64" s="32">
        <v>7</v>
      </c>
      <c r="E64" s="32">
        <v>59</v>
      </c>
      <c r="F64" s="32">
        <v>1301</v>
      </c>
      <c r="G64" s="80">
        <f>INT($G$61+($G$66-$G$61)/5*$E8)</f>
        <v>12506</v>
      </c>
      <c r="H64" s="32">
        <v>3570211</v>
      </c>
      <c r="I64" s="32">
        <f t="shared" si="0"/>
        <v>2362</v>
      </c>
    </row>
    <row r="65" spans="1:9" ht="16.5" customHeight="1" x14ac:dyDescent="0.3">
      <c r="A65" s="32" t="b">
        <v>1</v>
      </c>
      <c r="B65" s="33" t="s">
        <v>695</v>
      </c>
      <c r="C65" s="32">
        <v>120700060</v>
      </c>
      <c r="D65" s="32">
        <v>7</v>
      </c>
      <c r="E65" s="32">
        <v>60</v>
      </c>
      <c r="F65" s="32">
        <v>1321</v>
      </c>
      <c r="G65" s="80">
        <f>INT($G$61+($G$66-$G$61)/5*$E9)</f>
        <v>12564</v>
      </c>
      <c r="H65" s="32">
        <v>3570211</v>
      </c>
      <c r="I65" s="32">
        <f t="shared" si="0"/>
        <v>2380</v>
      </c>
    </row>
    <row r="66" spans="1:9" ht="16.5" customHeight="1" x14ac:dyDescent="0.3">
      <c r="A66" s="17" t="b">
        <v>1</v>
      </c>
      <c r="B66" s="18" t="s">
        <v>696</v>
      </c>
      <c r="C66" s="17">
        <v>120700061</v>
      </c>
      <c r="D66" s="17">
        <v>7</v>
      </c>
      <c r="E66" s="17">
        <v>61</v>
      </c>
      <c r="F66" s="17">
        <v>1341</v>
      </c>
      <c r="G66" s="79">
        <f>INT(RiftStage!$F$66*$G$1)</f>
        <v>12623</v>
      </c>
      <c r="H66" s="17">
        <v>3748722</v>
      </c>
      <c r="I66" s="17">
        <f t="shared" si="0"/>
        <v>2399</v>
      </c>
    </row>
    <row r="67" spans="1:9" ht="16.5" customHeight="1" x14ac:dyDescent="0.3">
      <c r="A67" s="17" t="b">
        <v>1</v>
      </c>
      <c r="B67" s="18" t="s">
        <v>697</v>
      </c>
      <c r="C67" s="17">
        <v>120700062</v>
      </c>
      <c r="D67" s="17">
        <v>7</v>
      </c>
      <c r="E67" s="17">
        <v>62</v>
      </c>
      <c r="F67" s="17">
        <v>1361</v>
      </c>
      <c r="G67" s="68">
        <f>INT($G$66+($G$71-$G$66)/5*$E6)</f>
        <v>12681</v>
      </c>
      <c r="H67" s="17">
        <v>3748722</v>
      </c>
      <c r="I67" s="17">
        <f t="shared" si="0"/>
        <v>2418</v>
      </c>
    </row>
    <row r="68" spans="1:9" ht="16.5" customHeight="1" x14ac:dyDescent="0.3">
      <c r="A68" s="17" t="b">
        <v>1</v>
      </c>
      <c r="B68" s="18" t="s">
        <v>698</v>
      </c>
      <c r="C68" s="17">
        <v>120700063</v>
      </c>
      <c r="D68" s="17">
        <v>7</v>
      </c>
      <c r="E68" s="17">
        <v>63</v>
      </c>
      <c r="F68" s="17">
        <v>1381</v>
      </c>
      <c r="G68" s="68">
        <f>INT($G$66+($G$71-$G$66)/5*$E7)</f>
        <v>12740</v>
      </c>
      <c r="H68" s="17">
        <v>3936158</v>
      </c>
      <c r="I68" s="17">
        <f t="shared" si="0"/>
        <v>2437</v>
      </c>
    </row>
    <row r="69" spans="1:9" ht="16.5" customHeight="1" x14ac:dyDescent="0.3">
      <c r="A69" s="17" t="b">
        <v>1</v>
      </c>
      <c r="B69" s="18" t="s">
        <v>699</v>
      </c>
      <c r="C69" s="17">
        <v>120700064</v>
      </c>
      <c r="D69" s="17">
        <v>7</v>
      </c>
      <c r="E69" s="17">
        <v>64</v>
      </c>
      <c r="F69" s="17">
        <v>1402</v>
      </c>
      <c r="G69" s="68">
        <f>INT($G$66+($G$71-$G$66)/5*$E8)</f>
        <v>12798</v>
      </c>
      <c r="H69" s="17">
        <v>3936158</v>
      </c>
      <c r="I69" s="17">
        <f t="shared" si="0"/>
        <v>2456</v>
      </c>
    </row>
    <row r="70" spans="1:9" ht="16.5" customHeight="1" x14ac:dyDescent="0.3">
      <c r="A70" s="17" t="b">
        <v>1</v>
      </c>
      <c r="B70" s="18" t="s">
        <v>700</v>
      </c>
      <c r="C70" s="17">
        <v>120700065</v>
      </c>
      <c r="D70" s="17">
        <v>7</v>
      </c>
      <c r="E70" s="17">
        <v>65</v>
      </c>
      <c r="F70" s="17">
        <v>1423</v>
      </c>
      <c r="G70" s="68">
        <f>INT($G$66+($G$71-$G$66)/5*$E9)</f>
        <v>12857</v>
      </c>
      <c r="H70" s="17">
        <v>4132966</v>
      </c>
      <c r="I70" s="17">
        <f t="shared" si="0"/>
        <v>2475</v>
      </c>
    </row>
    <row r="71" spans="1:9" ht="16.5" customHeight="1" x14ac:dyDescent="0.3">
      <c r="A71" s="17" t="b">
        <v>1</v>
      </c>
      <c r="B71" s="18" t="s">
        <v>701</v>
      </c>
      <c r="C71" s="17">
        <v>120700066</v>
      </c>
      <c r="D71" s="17">
        <v>7</v>
      </c>
      <c r="E71" s="17">
        <v>66</v>
      </c>
      <c r="F71" s="17">
        <v>1444</v>
      </c>
      <c r="G71" s="79">
        <f>INT(RiftStage!$F$71*$G$1)</f>
        <v>12916</v>
      </c>
      <c r="H71" s="17">
        <v>4132966</v>
      </c>
      <c r="I71" s="17">
        <f t="shared" si="0"/>
        <v>2494</v>
      </c>
    </row>
    <row r="72" spans="1:9" ht="16.5" customHeight="1" x14ac:dyDescent="0.3">
      <c r="A72" s="17" t="b">
        <v>1</v>
      </c>
      <c r="B72" s="18" t="s">
        <v>702</v>
      </c>
      <c r="C72" s="17">
        <v>120700067</v>
      </c>
      <c r="D72" s="17">
        <v>7</v>
      </c>
      <c r="E72" s="17">
        <v>67</v>
      </c>
      <c r="F72" s="17">
        <v>1466</v>
      </c>
      <c r="G72" s="68">
        <f>INT($G$71+($G$76-$G$71)/5*$E6)</f>
        <v>12974</v>
      </c>
      <c r="H72" s="17">
        <v>4339614</v>
      </c>
      <c r="I72" s="17">
        <f t="shared" ref="I72:I125" si="1">I71+INT(I71*$I$1)</f>
        <v>2513</v>
      </c>
    </row>
    <row r="73" spans="1:9" ht="16.5" customHeight="1" x14ac:dyDescent="0.3">
      <c r="A73" s="17" t="b">
        <v>1</v>
      </c>
      <c r="B73" s="18" t="s">
        <v>703</v>
      </c>
      <c r="C73" s="17">
        <v>120700068</v>
      </c>
      <c r="D73" s="17">
        <v>7</v>
      </c>
      <c r="E73" s="17">
        <v>68</v>
      </c>
      <c r="F73" s="17">
        <v>1488</v>
      </c>
      <c r="G73" s="68">
        <f>INT($G$71+($G$76-$G$71)/5*$E7)</f>
        <v>13033</v>
      </c>
      <c r="H73" s="17">
        <v>4339614</v>
      </c>
      <c r="I73" s="17">
        <f t="shared" si="1"/>
        <v>2533</v>
      </c>
    </row>
    <row r="74" spans="1:9" ht="16.5" customHeight="1" x14ac:dyDescent="0.3">
      <c r="A74" s="17" t="b">
        <v>1</v>
      </c>
      <c r="B74" s="18" t="s">
        <v>704</v>
      </c>
      <c r="C74" s="17">
        <v>120700069</v>
      </c>
      <c r="D74" s="17">
        <v>7</v>
      </c>
      <c r="E74" s="17">
        <v>69</v>
      </c>
      <c r="F74" s="17">
        <v>1510</v>
      </c>
      <c r="G74" s="68">
        <f>INT($G$71+($G$76-$G$71)/5*$E8)</f>
        <v>13091</v>
      </c>
      <c r="H74" s="17">
        <v>4556595</v>
      </c>
      <c r="I74" s="17">
        <f t="shared" si="1"/>
        <v>2553</v>
      </c>
    </row>
    <row r="75" spans="1:9" ht="16.5" customHeight="1" x14ac:dyDescent="0.3">
      <c r="A75" s="17" t="b">
        <v>1</v>
      </c>
      <c r="B75" s="18" t="s">
        <v>705</v>
      </c>
      <c r="C75" s="17">
        <v>120700070</v>
      </c>
      <c r="D75" s="17">
        <v>7</v>
      </c>
      <c r="E75" s="17">
        <v>70</v>
      </c>
      <c r="F75" s="17">
        <v>1533</v>
      </c>
      <c r="G75" s="68">
        <f>INT($G$71+($G$76-$G$71)/5*$E9)</f>
        <v>13150</v>
      </c>
      <c r="H75" s="17">
        <v>4556595</v>
      </c>
      <c r="I75" s="17">
        <f t="shared" si="1"/>
        <v>2573</v>
      </c>
    </row>
    <row r="76" spans="1:9" ht="16.5" customHeight="1" x14ac:dyDescent="0.3">
      <c r="A76" s="32" t="b">
        <v>1</v>
      </c>
      <c r="B76" s="33" t="s">
        <v>706</v>
      </c>
      <c r="C76" s="32">
        <v>120700071</v>
      </c>
      <c r="D76" s="32">
        <v>7</v>
      </c>
      <c r="E76" s="32">
        <v>71</v>
      </c>
      <c r="F76" s="32">
        <v>1556</v>
      </c>
      <c r="G76" s="79">
        <f>INT(RiftStage!$F$76*$G$1)</f>
        <v>13209</v>
      </c>
      <c r="H76" s="32">
        <v>4784425</v>
      </c>
      <c r="I76" s="32">
        <f t="shared" si="1"/>
        <v>2593</v>
      </c>
    </row>
    <row r="77" spans="1:9" ht="16.5" customHeight="1" x14ac:dyDescent="0.3">
      <c r="A77" s="32" t="b">
        <v>1</v>
      </c>
      <c r="B77" s="33" t="s">
        <v>707</v>
      </c>
      <c r="C77" s="32">
        <v>120700072</v>
      </c>
      <c r="D77" s="32">
        <v>7</v>
      </c>
      <c r="E77" s="32">
        <v>72</v>
      </c>
      <c r="F77" s="32">
        <v>1579</v>
      </c>
      <c r="G77" s="80">
        <f>INT($G$76+($G$81-$G$76)/5*$E6)</f>
        <v>13267</v>
      </c>
      <c r="H77" s="32">
        <v>4784425</v>
      </c>
      <c r="I77" s="32">
        <f t="shared" si="1"/>
        <v>2613</v>
      </c>
    </row>
    <row r="78" spans="1:9" ht="16.5" customHeight="1" x14ac:dyDescent="0.3">
      <c r="A78" s="32" t="b">
        <v>1</v>
      </c>
      <c r="B78" s="33" t="s">
        <v>708</v>
      </c>
      <c r="C78" s="32">
        <v>120700073</v>
      </c>
      <c r="D78" s="32">
        <v>7</v>
      </c>
      <c r="E78" s="32">
        <v>73</v>
      </c>
      <c r="F78" s="32">
        <v>1603</v>
      </c>
      <c r="G78" s="80">
        <f>INT($G$76+($G$81-$G$76)/5*$E7)</f>
        <v>13326</v>
      </c>
      <c r="H78" s="32">
        <v>5023646</v>
      </c>
      <c r="I78" s="32">
        <f t="shared" si="1"/>
        <v>2633</v>
      </c>
    </row>
    <row r="79" spans="1:9" ht="16.5" customHeight="1" x14ac:dyDescent="0.3">
      <c r="A79" s="32" t="b">
        <v>1</v>
      </c>
      <c r="B79" s="33" t="s">
        <v>709</v>
      </c>
      <c r="C79" s="32">
        <v>120700074</v>
      </c>
      <c r="D79" s="32">
        <v>7</v>
      </c>
      <c r="E79" s="32">
        <v>74</v>
      </c>
      <c r="F79" s="32">
        <v>1627</v>
      </c>
      <c r="G79" s="80">
        <f>INT($G$76+($G$81-$G$76)/5*$E8)</f>
        <v>13384</v>
      </c>
      <c r="H79" s="32">
        <v>5023646</v>
      </c>
      <c r="I79" s="32">
        <f t="shared" si="1"/>
        <v>2654</v>
      </c>
    </row>
    <row r="80" spans="1:9" ht="16.5" customHeight="1" x14ac:dyDescent="0.3">
      <c r="A80" s="32" t="b">
        <v>1</v>
      </c>
      <c r="B80" s="33" t="s">
        <v>710</v>
      </c>
      <c r="C80" s="32">
        <v>120700075</v>
      </c>
      <c r="D80" s="32">
        <v>7</v>
      </c>
      <c r="E80" s="32">
        <v>75</v>
      </c>
      <c r="F80" s="32">
        <v>1651</v>
      </c>
      <c r="G80" s="80">
        <f>INT($G$76+($G$81-$G$76)/5*$E9)</f>
        <v>13443</v>
      </c>
      <c r="H80" s="32">
        <v>5274828</v>
      </c>
      <c r="I80" s="32">
        <f t="shared" si="1"/>
        <v>2675</v>
      </c>
    </row>
    <row r="81" spans="1:9" ht="16.5" customHeight="1" x14ac:dyDescent="0.3">
      <c r="A81" s="32" t="b">
        <v>1</v>
      </c>
      <c r="B81" s="33" t="s">
        <v>711</v>
      </c>
      <c r="C81" s="32">
        <v>120700076</v>
      </c>
      <c r="D81" s="32">
        <v>7</v>
      </c>
      <c r="E81" s="32">
        <v>76</v>
      </c>
      <c r="F81" s="32">
        <v>1676</v>
      </c>
      <c r="G81" s="79">
        <f>INT(RiftStage!$F$81*$G$1)</f>
        <v>13502</v>
      </c>
      <c r="H81" s="32">
        <v>5274828</v>
      </c>
      <c r="I81" s="32">
        <f t="shared" si="1"/>
        <v>2696</v>
      </c>
    </row>
    <row r="82" spans="1:9" ht="16.5" customHeight="1" x14ac:dyDescent="0.3">
      <c r="A82" s="32" t="b">
        <v>1</v>
      </c>
      <c r="B82" s="33" t="s">
        <v>712</v>
      </c>
      <c r="C82" s="32">
        <v>120700077</v>
      </c>
      <c r="D82" s="32">
        <v>7</v>
      </c>
      <c r="E82" s="32">
        <v>77</v>
      </c>
      <c r="F82" s="32">
        <v>1701</v>
      </c>
      <c r="G82" s="80">
        <f>INT($G$81+($G$86-$G$81)/5*$E6)</f>
        <v>13560</v>
      </c>
      <c r="H82" s="32">
        <v>5538569</v>
      </c>
      <c r="I82" s="32">
        <f t="shared" si="1"/>
        <v>2717</v>
      </c>
    </row>
    <row r="83" spans="1:9" ht="16.5" customHeight="1" x14ac:dyDescent="0.3">
      <c r="A83" s="32" t="b">
        <v>1</v>
      </c>
      <c r="B83" s="33" t="s">
        <v>713</v>
      </c>
      <c r="C83" s="32">
        <v>120700078</v>
      </c>
      <c r="D83" s="32">
        <v>7</v>
      </c>
      <c r="E83" s="32">
        <v>78</v>
      </c>
      <c r="F83" s="32">
        <v>1727</v>
      </c>
      <c r="G83" s="80">
        <f>INT($G$81+($G$86-$G$81)/5*$E7)</f>
        <v>13619</v>
      </c>
      <c r="H83" s="32">
        <v>5538569</v>
      </c>
      <c r="I83" s="32">
        <f t="shared" si="1"/>
        <v>2738</v>
      </c>
    </row>
    <row r="84" spans="1:9" ht="16.5" customHeight="1" x14ac:dyDescent="0.3">
      <c r="A84" s="32" t="b">
        <v>1</v>
      </c>
      <c r="B84" s="33" t="s">
        <v>714</v>
      </c>
      <c r="C84" s="32">
        <v>120700079</v>
      </c>
      <c r="D84" s="32">
        <v>7</v>
      </c>
      <c r="E84" s="32">
        <v>79</v>
      </c>
      <c r="F84" s="32">
        <v>1753</v>
      </c>
      <c r="G84" s="80">
        <f>INT($G$81+($G$86-$G$81)/5*$E8)</f>
        <v>13677</v>
      </c>
      <c r="H84" s="32">
        <v>5815497</v>
      </c>
      <c r="I84" s="32">
        <f t="shared" si="1"/>
        <v>2759</v>
      </c>
    </row>
    <row r="85" spans="1:9" ht="16.5" customHeight="1" x14ac:dyDescent="0.3">
      <c r="A85" s="32" t="b">
        <v>1</v>
      </c>
      <c r="B85" s="33" t="s">
        <v>715</v>
      </c>
      <c r="C85" s="32">
        <v>120700080</v>
      </c>
      <c r="D85" s="32">
        <v>7</v>
      </c>
      <c r="E85" s="32">
        <v>80</v>
      </c>
      <c r="F85" s="32">
        <v>1779</v>
      </c>
      <c r="G85" s="80">
        <f>INT($G$81+($G$86-$G$81)/5*$E9)</f>
        <v>13736</v>
      </c>
      <c r="H85" s="32">
        <v>5815497</v>
      </c>
      <c r="I85" s="32">
        <f t="shared" si="1"/>
        <v>2781</v>
      </c>
    </row>
    <row r="86" spans="1:9" ht="16.5" customHeight="1" x14ac:dyDescent="0.3">
      <c r="A86" s="17" t="b">
        <v>1</v>
      </c>
      <c r="B86" s="18" t="s">
        <v>716</v>
      </c>
      <c r="C86" s="17">
        <v>120700081</v>
      </c>
      <c r="D86" s="17">
        <v>7</v>
      </c>
      <c r="E86" s="17">
        <v>81</v>
      </c>
      <c r="F86" s="17">
        <v>1806</v>
      </c>
      <c r="G86" s="79">
        <f>INT(RiftStage!$F$86*$G$1)</f>
        <v>13795</v>
      </c>
      <c r="H86" s="30">
        <v>5989962</v>
      </c>
      <c r="I86" s="17">
        <f t="shared" si="1"/>
        <v>2803</v>
      </c>
    </row>
    <row r="87" spans="1:9" ht="16.5" customHeight="1" x14ac:dyDescent="0.3">
      <c r="A87" s="17" t="b">
        <v>1</v>
      </c>
      <c r="B87" s="18" t="s">
        <v>717</v>
      </c>
      <c r="C87" s="17">
        <v>120700082</v>
      </c>
      <c r="D87" s="17">
        <v>7</v>
      </c>
      <c r="E87" s="17">
        <v>82</v>
      </c>
      <c r="F87" s="17">
        <v>1833</v>
      </c>
      <c r="G87" s="68">
        <f>INT($G$86+($G$91-$G$86)/5*$E6)</f>
        <v>13853</v>
      </c>
      <c r="H87" s="17">
        <v>5989962</v>
      </c>
      <c r="I87" s="17">
        <f t="shared" si="1"/>
        <v>2825</v>
      </c>
    </row>
    <row r="88" spans="1:9" ht="16.5" customHeight="1" x14ac:dyDescent="0.3">
      <c r="A88" s="17" t="b">
        <v>1</v>
      </c>
      <c r="B88" s="18" t="s">
        <v>718</v>
      </c>
      <c r="C88" s="17">
        <v>120700083</v>
      </c>
      <c r="D88" s="17">
        <v>7</v>
      </c>
      <c r="E88" s="17">
        <v>83</v>
      </c>
      <c r="F88" s="17">
        <v>1860</v>
      </c>
      <c r="G88" s="68">
        <f>INT($G$86+($G$91-$G$86)/5*$E7)</f>
        <v>13911</v>
      </c>
      <c r="H88" s="17">
        <v>6169661</v>
      </c>
      <c r="I88" s="17">
        <f t="shared" si="1"/>
        <v>2847</v>
      </c>
    </row>
    <row r="89" spans="1:9" ht="16.5" customHeight="1" x14ac:dyDescent="0.3">
      <c r="A89" s="17" t="b">
        <v>1</v>
      </c>
      <c r="B89" s="18" t="s">
        <v>719</v>
      </c>
      <c r="C89" s="17">
        <v>120700084</v>
      </c>
      <c r="D89" s="17">
        <v>7</v>
      </c>
      <c r="E89" s="17">
        <v>84</v>
      </c>
      <c r="F89" s="17">
        <v>1888</v>
      </c>
      <c r="G89" s="68">
        <f>INT($G$86+($G$91-$G$86)/5*$E8)</f>
        <v>13970</v>
      </c>
      <c r="H89" s="17">
        <v>6169661</v>
      </c>
      <c r="I89" s="17">
        <f t="shared" si="1"/>
        <v>2869</v>
      </c>
    </row>
    <row r="90" spans="1:9" ht="16.5" customHeight="1" x14ac:dyDescent="0.3">
      <c r="A90" s="17" t="b">
        <v>1</v>
      </c>
      <c r="B90" s="18" t="s">
        <v>720</v>
      </c>
      <c r="C90" s="17">
        <v>120700085</v>
      </c>
      <c r="D90" s="17">
        <v>7</v>
      </c>
      <c r="E90" s="17">
        <v>85</v>
      </c>
      <c r="F90" s="17">
        <v>1916</v>
      </c>
      <c r="G90" s="68">
        <f>INT($G$86+($G$91-$G$86)/5*$E9)</f>
        <v>14028</v>
      </c>
      <c r="H90" s="17">
        <v>6354751</v>
      </c>
      <c r="I90" s="17">
        <f t="shared" si="1"/>
        <v>2891</v>
      </c>
    </row>
    <row r="91" spans="1:9" ht="16.5" customHeight="1" x14ac:dyDescent="0.3">
      <c r="A91" s="17" t="b">
        <v>1</v>
      </c>
      <c r="B91" s="18" t="s">
        <v>721</v>
      </c>
      <c r="C91" s="17">
        <v>120700086</v>
      </c>
      <c r="D91" s="17">
        <v>7</v>
      </c>
      <c r="E91" s="17">
        <v>86</v>
      </c>
      <c r="F91" s="17">
        <v>1945</v>
      </c>
      <c r="G91" s="79">
        <f>INT(RiftStage!$F$91*$G$1)</f>
        <v>14087</v>
      </c>
      <c r="H91" s="17">
        <v>6354751</v>
      </c>
      <c r="I91" s="17">
        <f t="shared" si="1"/>
        <v>2914</v>
      </c>
    </row>
    <row r="92" spans="1:9" ht="16.5" customHeight="1" x14ac:dyDescent="0.3">
      <c r="A92" s="17" t="b">
        <v>1</v>
      </c>
      <c r="B92" s="18" t="s">
        <v>722</v>
      </c>
      <c r="C92" s="17">
        <v>120700087</v>
      </c>
      <c r="D92" s="17">
        <v>7</v>
      </c>
      <c r="E92" s="17">
        <v>87</v>
      </c>
      <c r="F92" s="17">
        <v>1974</v>
      </c>
      <c r="G92" s="68">
        <f>INT($G$91+($G$96-$G$91)/5*$E6)</f>
        <v>14145</v>
      </c>
      <c r="H92" s="17">
        <v>6545394</v>
      </c>
      <c r="I92" s="17">
        <f t="shared" si="1"/>
        <v>2937</v>
      </c>
    </row>
    <row r="93" spans="1:9" ht="16.5" customHeight="1" x14ac:dyDescent="0.3">
      <c r="A93" s="17" t="b">
        <v>1</v>
      </c>
      <c r="B93" s="18" t="s">
        <v>723</v>
      </c>
      <c r="C93" s="17">
        <v>120700088</v>
      </c>
      <c r="D93" s="17">
        <v>7</v>
      </c>
      <c r="E93" s="17">
        <v>88</v>
      </c>
      <c r="F93" s="17">
        <v>2004</v>
      </c>
      <c r="G93" s="68">
        <f>INT($G$91+($G$96-$G$91)/5*$E7)</f>
        <v>14204</v>
      </c>
      <c r="H93" s="17">
        <v>6545394</v>
      </c>
      <c r="I93" s="17">
        <f t="shared" si="1"/>
        <v>2960</v>
      </c>
    </row>
    <row r="94" spans="1:9" ht="16.5" customHeight="1" x14ac:dyDescent="0.3">
      <c r="A94" s="17" t="b">
        <v>1</v>
      </c>
      <c r="B94" s="18" t="s">
        <v>724</v>
      </c>
      <c r="C94" s="17">
        <v>120700089</v>
      </c>
      <c r="D94" s="17">
        <v>7</v>
      </c>
      <c r="E94" s="17">
        <v>89</v>
      </c>
      <c r="F94" s="17">
        <v>2034</v>
      </c>
      <c r="G94" s="68">
        <f>INT($G$91+($G$96-$G$91)/5*$E8)</f>
        <v>14262</v>
      </c>
      <c r="H94" s="17">
        <v>6741756</v>
      </c>
      <c r="I94" s="17">
        <f t="shared" si="1"/>
        <v>2983</v>
      </c>
    </row>
    <row r="95" spans="1:9" ht="16.5" customHeight="1" x14ac:dyDescent="0.3">
      <c r="A95" s="17" t="b">
        <v>1</v>
      </c>
      <c r="B95" s="18" t="s">
        <v>725</v>
      </c>
      <c r="C95" s="17">
        <v>120700090</v>
      </c>
      <c r="D95" s="17">
        <v>7</v>
      </c>
      <c r="E95" s="17">
        <v>90</v>
      </c>
      <c r="F95" s="17">
        <v>2065</v>
      </c>
      <c r="G95" s="68">
        <f>INT($G$91+($G$96-$G$91)/5*$E9)</f>
        <v>14321</v>
      </c>
      <c r="H95" s="17">
        <v>6741756</v>
      </c>
      <c r="I95" s="17">
        <f t="shared" si="1"/>
        <v>3006</v>
      </c>
    </row>
    <row r="96" spans="1:9" ht="16.5" customHeight="1" x14ac:dyDescent="0.3">
      <c r="A96" s="32" t="b">
        <v>1</v>
      </c>
      <c r="B96" s="33" t="s">
        <v>726</v>
      </c>
      <c r="C96" s="32">
        <v>120700091</v>
      </c>
      <c r="D96" s="32">
        <v>7</v>
      </c>
      <c r="E96" s="32">
        <v>91</v>
      </c>
      <c r="F96" s="32">
        <v>2096</v>
      </c>
      <c r="G96" s="79">
        <f>INT(RiftStage!$F$96*$G$1)</f>
        <v>14380</v>
      </c>
      <c r="H96" s="32">
        <v>6944009</v>
      </c>
      <c r="I96" s="32">
        <f t="shared" si="1"/>
        <v>3030</v>
      </c>
    </row>
    <row r="97" spans="1:9" ht="16.5" customHeight="1" x14ac:dyDescent="0.3">
      <c r="A97" s="32" t="b">
        <v>1</v>
      </c>
      <c r="B97" s="33" t="s">
        <v>727</v>
      </c>
      <c r="C97" s="32">
        <v>120700092</v>
      </c>
      <c r="D97" s="32">
        <v>7</v>
      </c>
      <c r="E97" s="32">
        <v>92</v>
      </c>
      <c r="F97" s="32">
        <v>2127</v>
      </c>
      <c r="G97" s="80">
        <f>INT($G$96+($G$101-$G$96)/5*$E6)</f>
        <v>14438</v>
      </c>
      <c r="H97" s="32">
        <v>6944009</v>
      </c>
      <c r="I97" s="32">
        <f t="shared" si="1"/>
        <v>3054</v>
      </c>
    </row>
    <row r="98" spans="1:9" ht="16.5" customHeight="1" x14ac:dyDescent="0.3">
      <c r="A98" s="32" t="b">
        <v>1</v>
      </c>
      <c r="B98" s="33" t="s">
        <v>728</v>
      </c>
      <c r="C98" s="32">
        <v>120700093</v>
      </c>
      <c r="D98" s="32">
        <v>7</v>
      </c>
      <c r="E98" s="32">
        <v>93</v>
      </c>
      <c r="F98" s="32">
        <v>2159</v>
      </c>
      <c r="G98" s="80">
        <f>INT($G$96+($G$101-$G$96)/5*$E7)</f>
        <v>14497</v>
      </c>
      <c r="H98" s="32">
        <v>7152329</v>
      </c>
      <c r="I98" s="32">
        <f t="shared" si="1"/>
        <v>3078</v>
      </c>
    </row>
    <row r="99" spans="1:9" ht="16.5" customHeight="1" x14ac:dyDescent="0.3">
      <c r="A99" s="32" t="b">
        <v>1</v>
      </c>
      <c r="B99" s="33" t="s">
        <v>729</v>
      </c>
      <c r="C99" s="32">
        <v>120700094</v>
      </c>
      <c r="D99" s="32">
        <v>7</v>
      </c>
      <c r="E99" s="32">
        <v>94</v>
      </c>
      <c r="F99" s="32">
        <v>2191</v>
      </c>
      <c r="G99" s="80">
        <f>INT($G$96+($G$101-$G$96)/5*$E8)</f>
        <v>14555</v>
      </c>
      <c r="H99" s="32">
        <v>7152329</v>
      </c>
      <c r="I99" s="32">
        <f t="shared" si="1"/>
        <v>3102</v>
      </c>
    </row>
    <row r="100" spans="1:9" ht="16.5" customHeight="1" x14ac:dyDescent="0.3">
      <c r="A100" s="32" t="b">
        <v>1</v>
      </c>
      <c r="B100" s="33" t="s">
        <v>730</v>
      </c>
      <c r="C100" s="32">
        <v>120700095</v>
      </c>
      <c r="D100" s="32">
        <v>7</v>
      </c>
      <c r="E100" s="32">
        <v>95</v>
      </c>
      <c r="F100" s="32">
        <v>2224</v>
      </c>
      <c r="G100" s="80">
        <f>INT($G$96+($G$101-$G$96)/5*$E9)</f>
        <v>14614</v>
      </c>
      <c r="H100" s="32">
        <v>7366899</v>
      </c>
      <c r="I100" s="32">
        <f t="shared" si="1"/>
        <v>3126</v>
      </c>
    </row>
    <row r="101" spans="1:9" ht="16.5" customHeight="1" x14ac:dyDescent="0.3">
      <c r="A101" s="32" t="b">
        <v>1</v>
      </c>
      <c r="B101" s="33" t="s">
        <v>731</v>
      </c>
      <c r="C101" s="32">
        <v>120700096</v>
      </c>
      <c r="D101" s="32">
        <v>7</v>
      </c>
      <c r="E101" s="32">
        <v>96</v>
      </c>
      <c r="F101" s="32">
        <v>2257</v>
      </c>
      <c r="G101" s="79">
        <f>INT(RiftStage!$F$101*$G$1)</f>
        <v>14673</v>
      </c>
      <c r="H101" s="32">
        <v>7366899</v>
      </c>
      <c r="I101" s="32">
        <f t="shared" si="1"/>
        <v>3151</v>
      </c>
    </row>
    <row r="102" spans="1:9" ht="16.5" customHeight="1" x14ac:dyDescent="0.3">
      <c r="A102" s="32" t="b">
        <v>1</v>
      </c>
      <c r="B102" s="33" t="s">
        <v>732</v>
      </c>
      <c r="C102" s="32">
        <v>120700097</v>
      </c>
      <c r="D102" s="32">
        <v>7</v>
      </c>
      <c r="E102" s="32">
        <v>97</v>
      </c>
      <c r="F102" s="32">
        <v>2291</v>
      </c>
      <c r="G102" s="80">
        <f>INT($G$101+($G$106-$G$101)/5*$E6)</f>
        <v>14731</v>
      </c>
      <c r="H102" s="32">
        <v>7587906</v>
      </c>
      <c r="I102" s="32">
        <f t="shared" si="1"/>
        <v>3176</v>
      </c>
    </row>
    <row r="103" spans="1:9" ht="16.5" customHeight="1" x14ac:dyDescent="0.3">
      <c r="A103" s="32" t="b">
        <v>1</v>
      </c>
      <c r="B103" s="33" t="s">
        <v>733</v>
      </c>
      <c r="C103" s="32">
        <v>120700098</v>
      </c>
      <c r="D103" s="32">
        <v>7</v>
      </c>
      <c r="E103" s="32">
        <v>98</v>
      </c>
      <c r="F103" s="32">
        <v>2325</v>
      </c>
      <c r="G103" s="80">
        <f>INT($G$101+($G$106-$G$101)/5*$E7)</f>
        <v>14790</v>
      </c>
      <c r="H103" s="32">
        <v>7587906</v>
      </c>
      <c r="I103" s="32">
        <f t="shared" si="1"/>
        <v>3201</v>
      </c>
    </row>
    <row r="104" spans="1:9" ht="16.5" customHeight="1" x14ac:dyDescent="0.3">
      <c r="A104" s="32" t="b">
        <v>1</v>
      </c>
      <c r="B104" s="33" t="s">
        <v>734</v>
      </c>
      <c r="C104" s="32">
        <v>120700099</v>
      </c>
      <c r="D104" s="32">
        <v>7</v>
      </c>
      <c r="E104" s="32">
        <v>99</v>
      </c>
      <c r="F104" s="32">
        <v>2360</v>
      </c>
      <c r="G104" s="80">
        <f>INT($G$101+($G$106-$G$101)/5*$E8)</f>
        <v>14848</v>
      </c>
      <c r="H104" s="32">
        <v>7815543</v>
      </c>
      <c r="I104" s="32">
        <f t="shared" si="1"/>
        <v>3226</v>
      </c>
    </row>
    <row r="105" spans="1:9" ht="16.5" customHeight="1" x14ac:dyDescent="0.3">
      <c r="A105" s="32" t="b">
        <v>1</v>
      </c>
      <c r="B105" s="33" t="s">
        <v>735</v>
      </c>
      <c r="C105" s="32">
        <v>120700100</v>
      </c>
      <c r="D105" s="32">
        <v>7</v>
      </c>
      <c r="E105" s="32">
        <v>100</v>
      </c>
      <c r="F105" s="32">
        <v>2395</v>
      </c>
      <c r="G105" s="80">
        <f>INT($G$101+($G$106-$G$101)/5*$E9)</f>
        <v>14907</v>
      </c>
      <c r="H105" s="32">
        <v>7815543</v>
      </c>
      <c r="I105" s="32">
        <f t="shared" si="1"/>
        <v>3251</v>
      </c>
    </row>
    <row r="106" spans="1:9" ht="16.5" customHeight="1" x14ac:dyDescent="0.3">
      <c r="A106" s="17" t="b">
        <v>1</v>
      </c>
      <c r="B106" s="18" t="s">
        <v>736</v>
      </c>
      <c r="C106" s="17">
        <v>120700101</v>
      </c>
      <c r="D106" s="17">
        <v>7</v>
      </c>
      <c r="E106" s="17">
        <v>101</v>
      </c>
      <c r="F106" s="17">
        <v>2431</v>
      </c>
      <c r="G106" s="79">
        <f>INT(RiftStage!$F$106*$G$1)</f>
        <v>14966</v>
      </c>
      <c r="H106" s="17">
        <v>8050009</v>
      </c>
      <c r="I106" s="17">
        <f t="shared" si="1"/>
        <v>3277</v>
      </c>
    </row>
    <row r="107" spans="1:9" ht="16.5" customHeight="1" x14ac:dyDescent="0.3">
      <c r="A107" s="17" t="b">
        <v>1</v>
      </c>
      <c r="B107" s="18" t="s">
        <v>737</v>
      </c>
      <c r="C107" s="17">
        <v>120700102</v>
      </c>
      <c r="D107" s="17">
        <v>7</v>
      </c>
      <c r="E107" s="17">
        <v>102</v>
      </c>
      <c r="F107" s="17">
        <v>2467</v>
      </c>
      <c r="G107" s="68">
        <f>INT($G$106+($G$111-$G$106)/5*$E6)</f>
        <v>15024</v>
      </c>
      <c r="H107" s="17">
        <v>8050009</v>
      </c>
      <c r="I107" s="17">
        <f t="shared" si="1"/>
        <v>3303</v>
      </c>
    </row>
    <row r="108" spans="1:9" ht="16.5" customHeight="1" x14ac:dyDescent="0.3">
      <c r="A108" s="17" t="b">
        <v>1</v>
      </c>
      <c r="B108" s="18" t="s">
        <v>738</v>
      </c>
      <c r="C108" s="17">
        <v>120700103</v>
      </c>
      <c r="D108" s="17">
        <v>7</v>
      </c>
      <c r="E108" s="17">
        <v>103</v>
      </c>
      <c r="F108" s="17">
        <v>2504</v>
      </c>
      <c r="G108" s="68">
        <f>INT($G$106+($G$111-$G$106)/5*$E7)</f>
        <v>15083</v>
      </c>
      <c r="H108" s="17">
        <v>8291509</v>
      </c>
      <c r="I108" s="17">
        <f t="shared" si="1"/>
        <v>3329</v>
      </c>
    </row>
    <row r="109" spans="1:9" ht="16.5" customHeight="1" x14ac:dyDescent="0.3">
      <c r="A109" s="17" t="b">
        <v>1</v>
      </c>
      <c r="B109" s="18" t="s">
        <v>739</v>
      </c>
      <c r="C109" s="17">
        <v>120700104</v>
      </c>
      <c r="D109" s="17">
        <v>7</v>
      </c>
      <c r="E109" s="17">
        <v>104</v>
      </c>
      <c r="F109" s="17">
        <v>2542</v>
      </c>
      <c r="G109" s="68">
        <f>INT($G$106+($G$111-$G$106)/5*$E8)</f>
        <v>15141</v>
      </c>
      <c r="H109" s="17">
        <v>8291509</v>
      </c>
      <c r="I109" s="17">
        <f t="shared" si="1"/>
        <v>3355</v>
      </c>
    </row>
    <row r="110" spans="1:9" ht="16.5" customHeight="1" x14ac:dyDescent="0.3">
      <c r="A110" s="17" t="b">
        <v>1</v>
      </c>
      <c r="B110" s="18" t="s">
        <v>740</v>
      </c>
      <c r="C110" s="17">
        <v>120700105</v>
      </c>
      <c r="D110" s="17">
        <v>7</v>
      </c>
      <c r="E110" s="17">
        <v>105</v>
      </c>
      <c r="F110" s="17">
        <v>2580</v>
      </c>
      <c r="G110" s="68">
        <f>INT($G$106+($G$111-$G$106)/5*$E9)</f>
        <v>15200</v>
      </c>
      <c r="H110" s="17">
        <v>8540254</v>
      </c>
      <c r="I110" s="17">
        <f t="shared" si="1"/>
        <v>3381</v>
      </c>
    </row>
    <row r="111" spans="1:9" ht="16.5" customHeight="1" x14ac:dyDescent="0.3">
      <c r="A111" s="17" t="b">
        <v>1</v>
      </c>
      <c r="B111" s="18" t="s">
        <v>741</v>
      </c>
      <c r="C111" s="17">
        <v>120700106</v>
      </c>
      <c r="D111" s="17">
        <v>7</v>
      </c>
      <c r="E111" s="17">
        <v>106</v>
      </c>
      <c r="F111" s="17">
        <v>2619</v>
      </c>
      <c r="G111" s="79">
        <f>INT(RiftStage!$F$111*$G$1)</f>
        <v>15259</v>
      </c>
      <c r="H111" s="17">
        <v>8540254</v>
      </c>
      <c r="I111" s="17">
        <f t="shared" si="1"/>
        <v>3408</v>
      </c>
    </row>
    <row r="112" spans="1:9" ht="16.5" customHeight="1" x14ac:dyDescent="0.3">
      <c r="A112" s="17" t="b">
        <v>1</v>
      </c>
      <c r="B112" s="18" t="s">
        <v>742</v>
      </c>
      <c r="C112" s="17">
        <v>120700107</v>
      </c>
      <c r="D112" s="17">
        <v>7</v>
      </c>
      <c r="E112" s="17">
        <v>107</v>
      </c>
      <c r="F112" s="17">
        <v>2658</v>
      </c>
      <c r="G112" s="68">
        <f>INT($G$111+($G$116-$G$111)/5*$E6)</f>
        <v>15317</v>
      </c>
      <c r="H112" s="17">
        <v>8796462</v>
      </c>
      <c r="I112" s="17">
        <f t="shared" si="1"/>
        <v>3435</v>
      </c>
    </row>
    <row r="113" spans="1:9" ht="16.5" customHeight="1" x14ac:dyDescent="0.3">
      <c r="A113" s="17" t="b">
        <v>1</v>
      </c>
      <c r="B113" s="18" t="s">
        <v>743</v>
      </c>
      <c r="C113" s="17">
        <v>120700108</v>
      </c>
      <c r="D113" s="17">
        <v>7</v>
      </c>
      <c r="E113" s="17">
        <v>108</v>
      </c>
      <c r="F113" s="17">
        <v>2698</v>
      </c>
      <c r="G113" s="68">
        <f>INT($G$111+($G$116-$G$111)/5*$E7)</f>
        <v>15375</v>
      </c>
      <c r="H113" s="17">
        <v>8796462</v>
      </c>
      <c r="I113" s="17">
        <f t="shared" si="1"/>
        <v>3462</v>
      </c>
    </row>
    <row r="114" spans="1:9" ht="16.5" customHeight="1" x14ac:dyDescent="0.3">
      <c r="A114" s="17" t="b">
        <v>1</v>
      </c>
      <c r="B114" s="18" t="s">
        <v>744</v>
      </c>
      <c r="C114" s="17">
        <v>120700109</v>
      </c>
      <c r="D114" s="17">
        <v>7</v>
      </c>
      <c r="E114" s="17">
        <v>109</v>
      </c>
      <c r="F114" s="17">
        <v>2738</v>
      </c>
      <c r="G114" s="68">
        <f>INT($G$111+($G$116-$G$111)/5*$E8)</f>
        <v>15434</v>
      </c>
      <c r="H114" s="17">
        <v>9060356</v>
      </c>
      <c r="I114" s="17">
        <f t="shared" si="1"/>
        <v>3489</v>
      </c>
    </row>
    <row r="115" spans="1:9" ht="16.5" customHeight="1" x14ac:dyDescent="0.3">
      <c r="A115" s="17" t="b">
        <v>1</v>
      </c>
      <c r="B115" s="18" t="s">
        <v>745</v>
      </c>
      <c r="C115" s="17">
        <v>120700110</v>
      </c>
      <c r="D115" s="17">
        <v>7</v>
      </c>
      <c r="E115" s="17">
        <v>110</v>
      </c>
      <c r="F115" s="17">
        <v>2779</v>
      </c>
      <c r="G115" s="68">
        <f>INT($G$111+($G$116-$G$111)/5*$E9)</f>
        <v>15492</v>
      </c>
      <c r="H115" s="17">
        <v>9060356</v>
      </c>
      <c r="I115" s="17">
        <f t="shared" si="1"/>
        <v>3516</v>
      </c>
    </row>
    <row r="116" spans="1:9" ht="16.5" customHeight="1" x14ac:dyDescent="0.3">
      <c r="A116" s="32" t="b">
        <v>1</v>
      </c>
      <c r="B116" s="33" t="s">
        <v>746</v>
      </c>
      <c r="C116" s="32">
        <v>120700111</v>
      </c>
      <c r="D116" s="32">
        <v>7</v>
      </c>
      <c r="E116" s="32">
        <v>111</v>
      </c>
      <c r="F116" s="32">
        <v>2821</v>
      </c>
      <c r="G116" s="79">
        <f>INT(RiftStage!$F$116*$G$1)</f>
        <v>15551</v>
      </c>
      <c r="H116" s="32">
        <v>9332167</v>
      </c>
      <c r="I116" s="32">
        <f t="shared" si="1"/>
        <v>3544</v>
      </c>
    </row>
    <row r="117" spans="1:9" ht="16.5" customHeight="1" x14ac:dyDescent="0.3">
      <c r="A117" s="32" t="b">
        <v>1</v>
      </c>
      <c r="B117" s="33" t="s">
        <v>747</v>
      </c>
      <c r="C117" s="32">
        <v>120700112</v>
      </c>
      <c r="D117" s="32">
        <v>7</v>
      </c>
      <c r="E117" s="32">
        <v>112</v>
      </c>
      <c r="F117" s="32">
        <v>2863</v>
      </c>
      <c r="G117" s="80">
        <f>INT($G$116+($G$121-$G$116)/5*$E6)</f>
        <v>15609</v>
      </c>
      <c r="H117" s="32">
        <v>9332167</v>
      </c>
      <c r="I117" s="32">
        <f t="shared" si="1"/>
        <v>3572</v>
      </c>
    </row>
    <row r="118" spans="1:9" ht="16.5" customHeight="1" x14ac:dyDescent="0.3">
      <c r="A118" s="32" t="b">
        <v>1</v>
      </c>
      <c r="B118" s="33" t="s">
        <v>748</v>
      </c>
      <c r="C118" s="32">
        <v>120700113</v>
      </c>
      <c r="D118" s="32">
        <v>7</v>
      </c>
      <c r="E118" s="32">
        <v>113</v>
      </c>
      <c r="F118" s="32">
        <v>2906</v>
      </c>
      <c r="G118" s="80">
        <f>INT($G$116+($G$121-$G$116)/5*$E7)</f>
        <v>15668</v>
      </c>
      <c r="H118" s="32">
        <v>9612132</v>
      </c>
      <c r="I118" s="32">
        <f t="shared" si="1"/>
        <v>3600</v>
      </c>
    </row>
    <row r="119" spans="1:9" ht="16.5" customHeight="1" x14ac:dyDescent="0.3">
      <c r="A119" s="32" t="b">
        <v>1</v>
      </c>
      <c r="B119" s="33" t="s">
        <v>749</v>
      </c>
      <c r="C119" s="32">
        <v>120700114</v>
      </c>
      <c r="D119" s="32">
        <v>7</v>
      </c>
      <c r="E119" s="32">
        <v>114</v>
      </c>
      <c r="F119" s="32">
        <v>2950</v>
      </c>
      <c r="G119" s="80">
        <f>INT($G$116+($G$121-$G$116)/5*$E8)</f>
        <v>15726</v>
      </c>
      <c r="H119" s="32">
        <v>9612132</v>
      </c>
      <c r="I119" s="32">
        <f t="shared" si="1"/>
        <v>3628</v>
      </c>
    </row>
    <row r="120" spans="1:9" ht="16.5" customHeight="1" x14ac:dyDescent="0.3">
      <c r="A120" s="32" t="b">
        <v>1</v>
      </c>
      <c r="B120" s="33" t="s">
        <v>750</v>
      </c>
      <c r="C120" s="32">
        <v>120700115</v>
      </c>
      <c r="D120" s="32">
        <v>7</v>
      </c>
      <c r="E120" s="32">
        <v>115</v>
      </c>
      <c r="F120" s="32">
        <v>2994</v>
      </c>
      <c r="G120" s="80">
        <f>INT($G$116+($G$121-$G$116)/5*$E9)</f>
        <v>15785</v>
      </c>
      <c r="H120" s="32">
        <v>9900496</v>
      </c>
      <c r="I120" s="32">
        <f t="shared" si="1"/>
        <v>3657</v>
      </c>
    </row>
    <row r="121" spans="1:9" ht="16.5" customHeight="1" x14ac:dyDescent="0.3">
      <c r="A121" s="32" t="b">
        <v>1</v>
      </c>
      <c r="B121" s="33" t="s">
        <v>751</v>
      </c>
      <c r="C121" s="32">
        <v>120700116</v>
      </c>
      <c r="D121" s="32">
        <v>7</v>
      </c>
      <c r="E121" s="32">
        <v>116</v>
      </c>
      <c r="F121" s="32">
        <v>3039</v>
      </c>
      <c r="G121" s="79">
        <f>INT(RiftStage!$F$121*$G$1)</f>
        <v>15844</v>
      </c>
      <c r="H121" s="32">
        <v>9900496</v>
      </c>
      <c r="I121" s="32">
        <f t="shared" si="1"/>
        <v>3686</v>
      </c>
    </row>
    <row r="122" spans="1:9" ht="16.5" customHeight="1" x14ac:dyDescent="0.3">
      <c r="A122" s="32" t="b">
        <v>1</v>
      </c>
      <c r="B122" s="33" t="s">
        <v>752</v>
      </c>
      <c r="C122" s="32">
        <v>120700117</v>
      </c>
      <c r="D122" s="32">
        <v>7</v>
      </c>
      <c r="E122" s="32">
        <v>117</v>
      </c>
      <c r="F122" s="32">
        <v>3085</v>
      </c>
      <c r="G122" s="80">
        <f>G121+(G121-G120)</f>
        <v>15903</v>
      </c>
      <c r="H122" s="32">
        <v>10197511</v>
      </c>
      <c r="I122" s="32">
        <f t="shared" si="1"/>
        <v>3715</v>
      </c>
    </row>
    <row r="123" spans="1:9" ht="16.5" customHeight="1" x14ac:dyDescent="0.3">
      <c r="A123" s="32" t="b">
        <v>1</v>
      </c>
      <c r="B123" s="33" t="s">
        <v>753</v>
      </c>
      <c r="C123" s="32">
        <v>120700118</v>
      </c>
      <c r="D123" s="32">
        <v>7</v>
      </c>
      <c r="E123" s="32">
        <v>118</v>
      </c>
      <c r="F123" s="32">
        <v>3131</v>
      </c>
      <c r="G123" s="80">
        <f t="shared" ref="G123:G125" si="2">G122+(G122-G121)</f>
        <v>15962</v>
      </c>
      <c r="H123" s="32">
        <v>10197511</v>
      </c>
      <c r="I123" s="32">
        <f t="shared" si="1"/>
        <v>3744</v>
      </c>
    </row>
    <row r="124" spans="1:9" ht="16.5" customHeight="1" x14ac:dyDescent="0.3">
      <c r="A124" s="32" t="b">
        <v>1</v>
      </c>
      <c r="B124" s="33" t="s">
        <v>754</v>
      </c>
      <c r="C124" s="32">
        <v>120700119</v>
      </c>
      <c r="D124" s="32">
        <v>7</v>
      </c>
      <c r="E124" s="32">
        <v>119</v>
      </c>
      <c r="F124" s="32">
        <v>3178</v>
      </c>
      <c r="G124" s="80">
        <f t="shared" si="2"/>
        <v>16021</v>
      </c>
      <c r="H124" s="32">
        <v>10503436</v>
      </c>
      <c r="I124" s="32">
        <f t="shared" si="1"/>
        <v>3773</v>
      </c>
    </row>
    <row r="125" spans="1:9" ht="16.5" customHeight="1" x14ac:dyDescent="0.3">
      <c r="A125" s="32" t="b">
        <v>1</v>
      </c>
      <c r="B125" s="33" t="s">
        <v>755</v>
      </c>
      <c r="C125" s="32">
        <v>120700120</v>
      </c>
      <c r="D125" s="32">
        <v>7</v>
      </c>
      <c r="E125" s="32">
        <v>120</v>
      </c>
      <c r="F125" s="32">
        <v>3226</v>
      </c>
      <c r="G125" s="80">
        <f t="shared" si="2"/>
        <v>16080</v>
      </c>
      <c r="H125" s="32">
        <v>10503436</v>
      </c>
      <c r="I125" s="32">
        <f t="shared" si="1"/>
        <v>3803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캐릭터 성장</vt:lpstr>
      <vt:lpstr>수호자 성장</vt:lpstr>
      <vt:lpstr>Stage</vt:lpstr>
      <vt:lpstr>EliteStage</vt:lpstr>
      <vt:lpstr>WeeklyStage</vt:lpstr>
      <vt:lpstr>RiftStage</vt:lpstr>
      <vt:lpstr>TranscendentStage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2016-09-07T05:32:15Z</dcterms:created>
  <dcterms:modified xsi:type="dcterms:W3CDTF">2016-10-14T02:40:08Z</dcterms:modified>
</cp:coreProperties>
</file>