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omments3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127"/>
  <workbookPr codeName="현재_통합_문서"/>
  <mc:AlternateContent xmlns:mc="http://schemas.openxmlformats.org/markup-compatibility/2006">
    <mc:Choice Requires="x15">
      <x15ac:absPath xmlns:x15ac="http://schemas.microsoft.com/office/spreadsheetml/2010/11/ac" url="D:\HoonFactory\Management\2)ServiceCo-op\"/>
    </mc:Choice>
  </mc:AlternateContent>
  <bookViews>
    <workbookView xWindow="0" yWindow="0" windowWidth="27330" windowHeight="11535" tabRatio="884"/>
  </bookViews>
  <sheets>
    <sheet name="조정안_개발일정 스케쥴" sheetId="16" r:id="rId1"/>
    <sheet name="개발일정 10월 런칭계획 스케쥴" sheetId="8" r:id="rId2"/>
    <sheet name="NOX Milestone_20160906" sheetId="12" r:id="rId3"/>
    <sheet name="개선_20160906" sheetId="14" r:id="rId4"/>
    <sheet name="버그_20160906" sheetId="15" r:id="rId5"/>
    <sheet name="8월 말 개발 항목" sheetId="10" r:id="rId6"/>
    <sheet name="Development Lists Check_160906" sheetId="13" r:id="rId7"/>
  </sheets>
  <definedNames>
    <definedName name="_xlnm._FilterDatabase" localSheetId="6" hidden="1">'Development Lists Check_160906'!$B$19:$L$303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03" i="13" l="1"/>
  <c r="J303" i="13" s="1"/>
  <c r="I302" i="13"/>
  <c r="J302" i="13" s="1"/>
  <c r="I301" i="13"/>
  <c r="J301" i="13" s="1"/>
  <c r="J300" i="13"/>
  <c r="I300" i="13"/>
  <c r="I299" i="13"/>
  <c r="J299" i="13" s="1"/>
  <c r="J298" i="13"/>
  <c r="I298" i="13"/>
  <c r="I297" i="13"/>
  <c r="J297" i="13" s="1"/>
  <c r="J296" i="13"/>
  <c r="I296" i="13"/>
  <c r="I295" i="13"/>
  <c r="J295" i="13" s="1"/>
  <c r="I294" i="13"/>
  <c r="J294" i="13" s="1"/>
  <c r="I293" i="13"/>
  <c r="J293" i="13" s="1"/>
  <c r="J292" i="13"/>
  <c r="I292" i="13"/>
  <c r="I291" i="13"/>
  <c r="J291" i="13" s="1"/>
  <c r="J290" i="13"/>
  <c r="I290" i="13"/>
  <c r="I289" i="13"/>
  <c r="J289" i="13" s="1"/>
  <c r="J288" i="13"/>
  <c r="I288" i="13"/>
  <c r="I287" i="13"/>
  <c r="J287" i="13" s="1"/>
  <c r="J286" i="13"/>
  <c r="I286" i="13"/>
  <c r="I285" i="13"/>
  <c r="J285" i="13" s="1"/>
  <c r="J284" i="13"/>
  <c r="I284" i="13"/>
  <c r="I283" i="13"/>
  <c r="J283" i="13" s="1"/>
  <c r="J282" i="13"/>
  <c r="I282" i="13"/>
  <c r="I281" i="13"/>
  <c r="J281" i="13" s="1"/>
  <c r="J280" i="13"/>
  <c r="I280" i="13"/>
  <c r="I279" i="13"/>
  <c r="J279" i="13" s="1"/>
  <c r="J278" i="13"/>
  <c r="I278" i="13"/>
  <c r="I277" i="13"/>
  <c r="J277" i="13" s="1"/>
  <c r="J276" i="13"/>
  <c r="I276" i="13"/>
  <c r="I275" i="13"/>
  <c r="J275" i="13" s="1"/>
  <c r="J274" i="13"/>
  <c r="I274" i="13"/>
  <c r="I273" i="13"/>
  <c r="J273" i="13" s="1"/>
  <c r="J272" i="13"/>
  <c r="I272" i="13"/>
  <c r="I271" i="13"/>
  <c r="J271" i="13" s="1"/>
  <c r="I270" i="13"/>
  <c r="J270" i="13" s="1"/>
  <c r="I269" i="13"/>
  <c r="J269" i="13" s="1"/>
  <c r="J268" i="13"/>
  <c r="I268" i="13"/>
  <c r="I267" i="13"/>
  <c r="J267" i="13" s="1"/>
  <c r="J266" i="13"/>
  <c r="I266" i="13"/>
  <c r="I265" i="13"/>
  <c r="J265" i="13" s="1"/>
  <c r="J264" i="13"/>
  <c r="I264" i="13"/>
  <c r="I263" i="13"/>
  <c r="J263" i="13" s="1"/>
  <c r="J262" i="13"/>
  <c r="I262" i="13"/>
  <c r="I261" i="13"/>
  <c r="J261" i="13" s="1"/>
  <c r="J260" i="13"/>
  <c r="I260" i="13"/>
  <c r="I259" i="13"/>
  <c r="J259" i="13" s="1"/>
  <c r="J258" i="13"/>
  <c r="I258" i="13"/>
  <c r="I257" i="13"/>
  <c r="J257" i="13" s="1"/>
  <c r="J256" i="13"/>
  <c r="I256" i="13"/>
  <c r="I255" i="13"/>
  <c r="J255" i="13" s="1"/>
  <c r="J254" i="13"/>
  <c r="I254" i="13"/>
  <c r="I253" i="13"/>
  <c r="J253" i="13" s="1"/>
  <c r="J252" i="13"/>
  <c r="I252" i="13"/>
  <c r="I251" i="13"/>
  <c r="J251" i="13" s="1"/>
  <c r="J250" i="13"/>
  <c r="I250" i="13"/>
  <c r="I249" i="13"/>
  <c r="J249" i="13" s="1"/>
  <c r="J248" i="13"/>
  <c r="I248" i="13"/>
  <c r="I247" i="13"/>
  <c r="J247" i="13" s="1"/>
  <c r="J246" i="13"/>
  <c r="I246" i="13"/>
  <c r="I245" i="13"/>
  <c r="J245" i="13" s="1"/>
  <c r="J244" i="13"/>
  <c r="I244" i="13"/>
  <c r="I243" i="13"/>
  <c r="J243" i="13" s="1"/>
  <c r="J242" i="13"/>
  <c r="I242" i="13"/>
  <c r="I241" i="13"/>
  <c r="J241" i="13" s="1"/>
  <c r="J240" i="13"/>
  <c r="I240" i="13"/>
  <c r="I239" i="13"/>
  <c r="J239" i="13" s="1"/>
  <c r="J238" i="13"/>
  <c r="I238" i="13"/>
  <c r="I237" i="13"/>
  <c r="J237" i="13" s="1"/>
  <c r="J236" i="13"/>
  <c r="I236" i="13"/>
  <c r="I235" i="13"/>
  <c r="J235" i="13" s="1"/>
  <c r="J234" i="13"/>
  <c r="I234" i="13"/>
  <c r="I233" i="13"/>
  <c r="J233" i="13" s="1"/>
  <c r="J232" i="13"/>
  <c r="I232" i="13"/>
  <c r="I231" i="13"/>
  <c r="J231" i="13" s="1"/>
  <c r="J230" i="13"/>
  <c r="I230" i="13"/>
  <c r="I229" i="13"/>
  <c r="J229" i="13" s="1"/>
  <c r="J228" i="13"/>
  <c r="I228" i="13"/>
  <c r="I227" i="13"/>
  <c r="J227" i="13" s="1"/>
  <c r="J226" i="13"/>
  <c r="I226" i="13"/>
  <c r="I225" i="13"/>
  <c r="J225" i="13" s="1"/>
  <c r="J224" i="13"/>
  <c r="I224" i="13"/>
  <c r="I223" i="13"/>
  <c r="J223" i="13" s="1"/>
  <c r="J222" i="13"/>
  <c r="I222" i="13"/>
  <c r="I221" i="13"/>
  <c r="J221" i="13" s="1"/>
  <c r="J220" i="13"/>
  <c r="I220" i="13"/>
  <c r="I219" i="13"/>
  <c r="J219" i="13" s="1"/>
  <c r="J218" i="13"/>
  <c r="I218" i="13"/>
  <c r="I217" i="13"/>
  <c r="J217" i="13" s="1"/>
  <c r="J216" i="13"/>
  <c r="I216" i="13"/>
  <c r="I215" i="13"/>
  <c r="J215" i="13" s="1"/>
  <c r="J214" i="13"/>
  <c r="I214" i="13"/>
  <c r="I213" i="13"/>
  <c r="J213" i="13" s="1"/>
  <c r="J212" i="13"/>
  <c r="I212" i="13"/>
  <c r="I211" i="13"/>
  <c r="J211" i="13" s="1"/>
  <c r="J210" i="13"/>
  <c r="I210" i="13"/>
  <c r="I209" i="13"/>
  <c r="J209" i="13" s="1"/>
  <c r="J208" i="13"/>
  <c r="I208" i="13"/>
  <c r="I207" i="13"/>
  <c r="J207" i="13" s="1"/>
  <c r="J206" i="13"/>
  <c r="I206" i="13"/>
  <c r="I205" i="13"/>
  <c r="J205" i="13" s="1"/>
  <c r="J204" i="13"/>
  <c r="I204" i="13"/>
  <c r="I203" i="13"/>
  <c r="J203" i="13" s="1"/>
  <c r="J202" i="13"/>
  <c r="I202" i="13"/>
  <c r="I201" i="13"/>
  <c r="J201" i="13" s="1"/>
  <c r="J200" i="13"/>
  <c r="I200" i="13"/>
  <c r="I199" i="13"/>
  <c r="J199" i="13" s="1"/>
  <c r="J198" i="13"/>
  <c r="I198" i="13"/>
  <c r="I197" i="13"/>
  <c r="J197" i="13" s="1"/>
  <c r="J196" i="13"/>
  <c r="I196" i="13"/>
  <c r="I195" i="13"/>
  <c r="J195" i="13" s="1"/>
  <c r="J194" i="13"/>
  <c r="I194" i="13"/>
  <c r="I193" i="13"/>
  <c r="J193" i="13" s="1"/>
  <c r="J192" i="13"/>
  <c r="I192" i="13"/>
  <c r="I191" i="13"/>
  <c r="J191" i="13" s="1"/>
  <c r="J190" i="13"/>
  <c r="I190" i="13"/>
  <c r="I189" i="13"/>
  <c r="J189" i="13" s="1"/>
  <c r="J188" i="13"/>
  <c r="I188" i="13"/>
  <c r="I187" i="13"/>
  <c r="J187" i="13" s="1"/>
  <c r="J186" i="13"/>
  <c r="I186" i="13"/>
  <c r="I185" i="13"/>
  <c r="J185" i="13" s="1"/>
  <c r="J184" i="13"/>
  <c r="I184" i="13"/>
  <c r="I183" i="13"/>
  <c r="J183" i="13" s="1"/>
  <c r="J182" i="13"/>
  <c r="I182" i="13"/>
  <c r="I181" i="13"/>
  <c r="J181" i="13" s="1"/>
  <c r="J180" i="13"/>
  <c r="I180" i="13"/>
  <c r="I179" i="13"/>
  <c r="J179" i="13" s="1"/>
  <c r="J178" i="13"/>
  <c r="I178" i="13"/>
  <c r="I177" i="13"/>
  <c r="J177" i="13" s="1"/>
  <c r="J176" i="13"/>
  <c r="I176" i="13"/>
  <c r="I175" i="13"/>
  <c r="J175" i="13" s="1"/>
  <c r="I174" i="13"/>
  <c r="J174" i="13" s="1"/>
  <c r="I173" i="13"/>
  <c r="J173" i="13" s="1"/>
  <c r="I172" i="13"/>
  <c r="J172" i="13" s="1"/>
  <c r="I171" i="13"/>
  <c r="J171" i="13" s="1"/>
  <c r="I170" i="13"/>
  <c r="J170" i="13" s="1"/>
  <c r="I169" i="13"/>
  <c r="J169" i="13" s="1"/>
  <c r="J168" i="13"/>
  <c r="I168" i="13"/>
  <c r="I167" i="13"/>
  <c r="J167" i="13" s="1"/>
  <c r="I166" i="13"/>
  <c r="J166" i="13" s="1"/>
  <c r="I165" i="13"/>
  <c r="J165" i="13" s="1"/>
  <c r="I164" i="13"/>
  <c r="J164" i="13" s="1"/>
  <c r="I163" i="13"/>
  <c r="J163" i="13" s="1"/>
  <c r="I162" i="13"/>
  <c r="J162" i="13" s="1"/>
  <c r="I161" i="13"/>
  <c r="J161" i="13" s="1"/>
  <c r="J160" i="13"/>
  <c r="I160" i="13"/>
  <c r="I159" i="13"/>
  <c r="J159" i="13" s="1"/>
  <c r="I158" i="13"/>
  <c r="J158" i="13" s="1"/>
  <c r="I157" i="13"/>
  <c r="J157" i="13" s="1"/>
  <c r="I156" i="13"/>
  <c r="J156" i="13" s="1"/>
  <c r="I155" i="13"/>
  <c r="J155" i="13" s="1"/>
  <c r="I154" i="13"/>
  <c r="J154" i="13" s="1"/>
  <c r="I153" i="13"/>
  <c r="J153" i="13" s="1"/>
  <c r="J152" i="13"/>
  <c r="I152" i="13"/>
  <c r="I151" i="13"/>
  <c r="J151" i="13" s="1"/>
  <c r="I150" i="13"/>
  <c r="J150" i="13" s="1"/>
  <c r="I149" i="13"/>
  <c r="J149" i="13" s="1"/>
  <c r="I148" i="13"/>
  <c r="J148" i="13" s="1"/>
  <c r="I147" i="13"/>
  <c r="J147" i="13" s="1"/>
  <c r="I146" i="13"/>
  <c r="J146" i="13" s="1"/>
  <c r="I145" i="13"/>
  <c r="J145" i="13" s="1"/>
  <c r="J144" i="13"/>
  <c r="I144" i="13"/>
  <c r="I143" i="13"/>
  <c r="J143" i="13" s="1"/>
  <c r="I142" i="13"/>
  <c r="J142" i="13" s="1"/>
  <c r="I141" i="13"/>
  <c r="J141" i="13" s="1"/>
  <c r="I140" i="13"/>
  <c r="J140" i="13" s="1"/>
  <c r="I139" i="13"/>
  <c r="J139" i="13" s="1"/>
  <c r="I138" i="13"/>
  <c r="J138" i="13" s="1"/>
  <c r="I137" i="13"/>
  <c r="J137" i="13" s="1"/>
  <c r="J136" i="13"/>
  <c r="I136" i="13"/>
  <c r="I135" i="13"/>
  <c r="J135" i="13" s="1"/>
  <c r="I134" i="13"/>
  <c r="J134" i="13" s="1"/>
  <c r="I133" i="13"/>
  <c r="J133" i="13" s="1"/>
  <c r="I132" i="13"/>
  <c r="J132" i="13" s="1"/>
  <c r="I131" i="13"/>
  <c r="J131" i="13" s="1"/>
  <c r="I130" i="13"/>
  <c r="J130" i="13" s="1"/>
  <c r="I129" i="13"/>
  <c r="J129" i="13" s="1"/>
  <c r="I128" i="13"/>
  <c r="J128" i="13" s="1"/>
  <c r="I127" i="13"/>
  <c r="J127" i="13" s="1"/>
  <c r="I126" i="13"/>
  <c r="J126" i="13" s="1"/>
  <c r="I125" i="13"/>
  <c r="J125" i="13" s="1"/>
  <c r="I124" i="13"/>
  <c r="J124" i="13" s="1"/>
  <c r="I123" i="13"/>
  <c r="J123" i="13" s="1"/>
  <c r="I122" i="13"/>
  <c r="J122" i="13" s="1"/>
  <c r="I121" i="13"/>
  <c r="J121" i="13" s="1"/>
  <c r="I120" i="13"/>
  <c r="J120" i="13" s="1"/>
  <c r="I119" i="13"/>
  <c r="J119" i="13" s="1"/>
  <c r="I118" i="13"/>
  <c r="J118" i="13" s="1"/>
  <c r="I117" i="13"/>
  <c r="J117" i="13" s="1"/>
  <c r="I116" i="13"/>
  <c r="J116" i="13" s="1"/>
  <c r="I115" i="13"/>
  <c r="J115" i="13" s="1"/>
  <c r="I114" i="13"/>
  <c r="J114" i="13" s="1"/>
  <c r="I113" i="13"/>
  <c r="J113" i="13" s="1"/>
  <c r="I112" i="13"/>
  <c r="J112" i="13" s="1"/>
  <c r="I111" i="13"/>
  <c r="J111" i="13" s="1"/>
  <c r="I110" i="13"/>
  <c r="J110" i="13" s="1"/>
  <c r="I109" i="13"/>
  <c r="J109" i="13" s="1"/>
  <c r="I108" i="13"/>
  <c r="J108" i="13" s="1"/>
  <c r="I107" i="13"/>
  <c r="J107" i="13" s="1"/>
  <c r="I106" i="13"/>
  <c r="J106" i="13" s="1"/>
  <c r="I105" i="13"/>
  <c r="J105" i="13" s="1"/>
  <c r="I104" i="13"/>
  <c r="J104" i="13" s="1"/>
  <c r="I103" i="13"/>
  <c r="J103" i="13" s="1"/>
  <c r="I102" i="13"/>
  <c r="J102" i="13" s="1"/>
  <c r="I101" i="13"/>
  <c r="J101" i="13" s="1"/>
  <c r="I100" i="13"/>
  <c r="J100" i="13" s="1"/>
  <c r="I99" i="13"/>
  <c r="J99" i="13" s="1"/>
  <c r="I98" i="13"/>
  <c r="J98" i="13" s="1"/>
  <c r="I97" i="13"/>
  <c r="J97" i="13" s="1"/>
  <c r="I96" i="13"/>
  <c r="J96" i="13" s="1"/>
  <c r="I95" i="13"/>
  <c r="J95" i="13" s="1"/>
  <c r="I94" i="13"/>
  <c r="J94" i="13" s="1"/>
  <c r="I93" i="13"/>
  <c r="J93" i="13" s="1"/>
  <c r="I92" i="13"/>
  <c r="J92" i="13" s="1"/>
  <c r="I91" i="13"/>
  <c r="J91" i="13" s="1"/>
  <c r="I90" i="13"/>
  <c r="J90" i="13" s="1"/>
  <c r="I89" i="13"/>
  <c r="J89" i="13" s="1"/>
  <c r="I88" i="13"/>
  <c r="J88" i="13" s="1"/>
  <c r="I87" i="13"/>
  <c r="J87" i="13" s="1"/>
  <c r="I86" i="13"/>
  <c r="J86" i="13" s="1"/>
  <c r="I85" i="13"/>
  <c r="J85" i="13" s="1"/>
  <c r="I84" i="13"/>
  <c r="J84" i="13" s="1"/>
  <c r="I83" i="13"/>
  <c r="J83" i="13" s="1"/>
  <c r="I82" i="13"/>
  <c r="J82" i="13" s="1"/>
  <c r="I81" i="13"/>
  <c r="J81" i="13" s="1"/>
  <c r="I80" i="13"/>
  <c r="J80" i="13" s="1"/>
  <c r="I79" i="13"/>
  <c r="J79" i="13" s="1"/>
  <c r="I78" i="13"/>
  <c r="J78" i="13" s="1"/>
  <c r="I77" i="13"/>
  <c r="J77" i="13" s="1"/>
  <c r="I76" i="13"/>
  <c r="J76" i="13" s="1"/>
  <c r="I75" i="13"/>
  <c r="J75" i="13" s="1"/>
  <c r="I74" i="13"/>
  <c r="J74" i="13" s="1"/>
  <c r="I73" i="13"/>
  <c r="J73" i="13" s="1"/>
  <c r="I72" i="13"/>
  <c r="J72" i="13" s="1"/>
  <c r="I71" i="13"/>
  <c r="J71" i="13" s="1"/>
  <c r="I70" i="13"/>
  <c r="J70" i="13" s="1"/>
  <c r="I69" i="13"/>
  <c r="J69" i="13" s="1"/>
  <c r="I68" i="13"/>
  <c r="J68" i="13" s="1"/>
  <c r="I67" i="13"/>
  <c r="J67" i="13" s="1"/>
  <c r="I66" i="13"/>
  <c r="J66" i="13" s="1"/>
  <c r="I65" i="13"/>
  <c r="J65" i="13" s="1"/>
  <c r="I64" i="13"/>
  <c r="J64" i="13" s="1"/>
  <c r="I63" i="13"/>
  <c r="J63" i="13" s="1"/>
  <c r="I62" i="13"/>
  <c r="J62" i="13" s="1"/>
  <c r="I61" i="13"/>
  <c r="J61" i="13" s="1"/>
  <c r="I60" i="13"/>
  <c r="J60" i="13" s="1"/>
  <c r="I59" i="13"/>
  <c r="J59" i="13" s="1"/>
  <c r="I58" i="13"/>
  <c r="J58" i="13" s="1"/>
  <c r="I57" i="13"/>
  <c r="J57" i="13" s="1"/>
  <c r="I56" i="13"/>
  <c r="J56" i="13" s="1"/>
  <c r="I55" i="13"/>
  <c r="J55" i="13" s="1"/>
  <c r="I54" i="13"/>
  <c r="J54" i="13" s="1"/>
  <c r="I53" i="13"/>
  <c r="J53" i="13" s="1"/>
  <c r="I52" i="13"/>
  <c r="J52" i="13" s="1"/>
  <c r="I51" i="13"/>
  <c r="J51" i="13" s="1"/>
  <c r="I50" i="13"/>
  <c r="J50" i="13" s="1"/>
  <c r="I49" i="13"/>
  <c r="J49" i="13" s="1"/>
  <c r="I48" i="13"/>
  <c r="J48" i="13" s="1"/>
  <c r="I47" i="13"/>
  <c r="J47" i="13" s="1"/>
  <c r="I46" i="13"/>
  <c r="J46" i="13" s="1"/>
  <c r="I45" i="13"/>
  <c r="J45" i="13" s="1"/>
  <c r="I44" i="13"/>
  <c r="J44" i="13" s="1"/>
  <c r="I43" i="13"/>
  <c r="J43" i="13" s="1"/>
  <c r="I42" i="13"/>
  <c r="J42" i="13" s="1"/>
  <c r="I41" i="13"/>
  <c r="J41" i="13" s="1"/>
  <c r="I40" i="13"/>
  <c r="J40" i="13" s="1"/>
  <c r="I39" i="13"/>
  <c r="J39" i="13" s="1"/>
  <c r="I38" i="13"/>
  <c r="J38" i="13" s="1"/>
  <c r="I37" i="13"/>
  <c r="J37" i="13" s="1"/>
  <c r="I36" i="13"/>
  <c r="J36" i="13" s="1"/>
  <c r="I35" i="13"/>
  <c r="J35" i="13" s="1"/>
  <c r="I34" i="13"/>
  <c r="J34" i="13" s="1"/>
  <c r="I33" i="13"/>
  <c r="J33" i="13" s="1"/>
  <c r="I32" i="13"/>
  <c r="J32" i="13" s="1"/>
  <c r="I31" i="13"/>
  <c r="J31" i="13" s="1"/>
  <c r="I30" i="13"/>
  <c r="J30" i="13" s="1"/>
  <c r="I29" i="13"/>
  <c r="J29" i="13" s="1"/>
  <c r="I28" i="13"/>
  <c r="J28" i="13" s="1"/>
  <c r="I27" i="13"/>
  <c r="J27" i="13" s="1"/>
  <c r="I26" i="13"/>
  <c r="J26" i="13" s="1"/>
  <c r="I25" i="13"/>
  <c r="J25" i="13" s="1"/>
  <c r="I24" i="13"/>
  <c r="J24" i="13" s="1"/>
  <c r="I23" i="13"/>
  <c r="J23" i="13" s="1"/>
  <c r="I22" i="13"/>
  <c r="J22" i="13" s="1"/>
  <c r="I21" i="13"/>
  <c r="J21" i="13" s="1"/>
  <c r="I20" i="13"/>
  <c r="J20" i="13" s="1"/>
  <c r="Q17" i="13"/>
  <c r="P17" i="13"/>
  <c r="O17" i="13"/>
  <c r="R17" i="13" s="1"/>
  <c r="Q16" i="13"/>
  <c r="P16" i="13"/>
  <c r="O16" i="13"/>
  <c r="R16" i="13" s="1"/>
  <c r="P19" i="13" l="1"/>
  <c r="O19" i="13"/>
  <c r="Q19" i="13"/>
  <c r="Q18" i="13"/>
  <c r="P18" i="13"/>
  <c r="O18" i="13"/>
  <c r="P7" i="13"/>
  <c r="O7" i="13"/>
  <c r="Q7" i="13"/>
  <c r="O8" i="13"/>
  <c r="Q8" i="13"/>
  <c r="P8" i="13"/>
  <c r="Q11" i="13"/>
  <c r="O11" i="13"/>
  <c r="P11" i="13"/>
  <c r="P15" i="13"/>
  <c r="O15" i="13"/>
  <c r="Q15" i="13"/>
  <c r="O14" i="13"/>
  <c r="P14" i="13"/>
  <c r="Q14" i="13"/>
  <c r="P10" i="13"/>
  <c r="Q10" i="13"/>
  <c r="O10" i="13"/>
  <c r="O12" i="13"/>
  <c r="Q12" i="13"/>
  <c r="P12" i="13"/>
  <c r="Q13" i="13"/>
  <c r="P13" i="13"/>
  <c r="O13" i="13"/>
  <c r="O9" i="13"/>
  <c r="P9" i="13"/>
  <c r="Q9" i="13"/>
  <c r="U16" i="13"/>
  <c r="T16" i="13"/>
  <c r="T17" i="13"/>
  <c r="O6" i="13"/>
  <c r="Q6" i="13"/>
  <c r="P6" i="13"/>
  <c r="S16" i="13"/>
  <c r="R19" i="13"/>
  <c r="T19" i="13" s="1"/>
  <c r="S17" i="13"/>
  <c r="U17" i="13"/>
  <c r="R18" i="13"/>
  <c r="T18" i="13" s="1"/>
  <c r="R10" i="13" l="1"/>
  <c r="T10" i="13" s="1"/>
  <c r="R15" i="13"/>
  <c r="U15" i="13" s="1"/>
  <c r="R11" i="13"/>
  <c r="U11" i="13" s="1"/>
  <c r="R7" i="13"/>
  <c r="U7" i="13" s="1"/>
  <c r="R14" i="13"/>
  <c r="S19" i="13"/>
  <c r="Q20" i="13"/>
  <c r="R13" i="13"/>
  <c r="T13" i="13" s="1"/>
  <c r="R8" i="13"/>
  <c r="S8" i="13" s="1"/>
  <c r="R12" i="13"/>
  <c r="S12" i="13" s="1"/>
  <c r="R9" i="13"/>
  <c r="T9" i="13" s="1"/>
  <c r="S18" i="13"/>
  <c r="P20" i="13"/>
  <c r="T15" i="13"/>
  <c r="U18" i="13"/>
  <c r="U19" i="13"/>
  <c r="O20" i="13"/>
  <c r="R6" i="13"/>
  <c r="S10" i="13" l="1"/>
  <c r="U10" i="13"/>
  <c r="S15" i="13"/>
  <c r="S7" i="13"/>
  <c r="S11" i="13"/>
  <c r="T11" i="13"/>
  <c r="U12" i="13"/>
  <c r="R20" i="13"/>
  <c r="U20" i="13" s="1"/>
  <c r="T7" i="13"/>
  <c r="T12" i="13"/>
  <c r="S9" i="13"/>
  <c r="U9" i="13"/>
  <c r="T8" i="13"/>
  <c r="U8" i="13"/>
  <c r="S14" i="13"/>
  <c r="U14" i="13"/>
  <c r="S13" i="13"/>
  <c r="U13" i="13"/>
  <c r="T14" i="13"/>
  <c r="S20" i="13"/>
  <c r="T6" i="13"/>
  <c r="U6" i="13"/>
  <c r="S6" i="13"/>
  <c r="T20" i="13" l="1"/>
</calcChain>
</file>

<file path=xl/comments1.xml><?xml version="1.0" encoding="utf-8"?>
<comments xmlns="http://schemas.openxmlformats.org/spreadsheetml/2006/main">
  <authors>
    <author>taekhoon</author>
  </authors>
  <commentList>
    <comment ref="D8" authorId="0" shapeId="0">
      <text>
        <r>
          <rPr>
            <b/>
            <sz val="9"/>
            <color indexed="81"/>
            <rFont val="돋움"/>
            <family val="3"/>
            <charset val="129"/>
          </rPr>
          <t>룬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보석</t>
        </r>
        <r>
          <rPr>
            <b/>
            <sz val="9"/>
            <color indexed="81"/>
            <rFont val="Tahoma"/>
            <family val="2"/>
          </rPr>
          <t>(</t>
        </r>
        <r>
          <rPr>
            <b/>
            <sz val="9"/>
            <color indexed="81"/>
            <rFont val="돋움"/>
            <family val="3"/>
            <charset val="129"/>
          </rPr>
          <t>룬스톤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소켓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장착</t>
        </r>
        <r>
          <rPr>
            <b/>
            <sz val="9"/>
            <color indexed="81"/>
            <rFont val="Tahoma"/>
            <family val="2"/>
          </rPr>
          <t xml:space="preserve">)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룬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업그레이드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시스템으로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변경
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 xml:space="preserve">NOX </t>
        </r>
        <r>
          <rPr>
            <b/>
            <sz val="9"/>
            <color indexed="81"/>
            <rFont val="돋움"/>
            <family val="3"/>
            <charset val="129"/>
          </rPr>
          <t>기술지원에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따라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일정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조정</t>
        </r>
      </text>
    </comment>
    <comment ref="C9" authorId="0" shapeId="0">
      <text>
        <r>
          <rPr>
            <b/>
            <sz val="9"/>
            <color indexed="81"/>
            <rFont val="돋움"/>
            <family val="3"/>
            <charset val="129"/>
          </rPr>
          <t>랜덤옵션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추출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시스템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대체로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랜덤옵션변경</t>
        </r>
        <r>
          <rPr>
            <b/>
            <sz val="9"/>
            <color indexed="81"/>
            <rFont val="Tahoma"/>
            <family val="2"/>
          </rPr>
          <t>(</t>
        </r>
        <r>
          <rPr>
            <b/>
            <sz val="9"/>
            <color indexed="81"/>
            <rFont val="돋움"/>
            <family val="3"/>
            <charset val="129"/>
          </rPr>
          <t>마법부여</t>
        </r>
        <r>
          <rPr>
            <b/>
            <sz val="9"/>
            <color indexed="81"/>
            <rFont val="Tahoma"/>
            <family val="2"/>
          </rPr>
          <t xml:space="preserve">) 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변경</t>
        </r>
      </text>
    </comment>
    <comment ref="H9" authorId="0" shapeId="0">
      <text>
        <r>
          <rPr>
            <b/>
            <sz val="9"/>
            <color indexed="81"/>
            <rFont val="Tahoma"/>
            <family val="2"/>
          </rPr>
          <t xml:space="preserve">NOX </t>
        </r>
        <r>
          <rPr>
            <b/>
            <sz val="9"/>
            <color indexed="81"/>
            <rFont val="돋움"/>
            <family val="3"/>
            <charset val="129"/>
          </rPr>
          <t>기술지원에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따라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일정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조정</t>
        </r>
      </text>
    </comment>
    <comment ref="H10" authorId="0" shapeId="0">
      <text>
        <r>
          <rPr>
            <b/>
            <sz val="9"/>
            <color indexed="81"/>
            <rFont val="Tahoma"/>
            <family val="2"/>
          </rPr>
          <t xml:space="preserve">NOX </t>
        </r>
        <r>
          <rPr>
            <b/>
            <sz val="9"/>
            <color indexed="81"/>
            <rFont val="돋움"/>
            <family val="3"/>
            <charset val="129"/>
          </rPr>
          <t>기술지원에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따라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일정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조정</t>
        </r>
      </text>
    </comment>
    <comment ref="E11" authorId="0" shapeId="0">
      <text>
        <r>
          <rPr>
            <b/>
            <sz val="9"/>
            <color indexed="81"/>
            <rFont val="Tahoma"/>
            <family val="2"/>
          </rPr>
          <t xml:space="preserve">NOX </t>
        </r>
        <r>
          <rPr>
            <b/>
            <sz val="9"/>
            <color indexed="81"/>
            <rFont val="돋움"/>
            <family val="3"/>
            <charset val="129"/>
          </rPr>
          <t>합의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후</t>
        </r>
        <r>
          <rPr>
            <b/>
            <sz val="9"/>
            <color indexed="81"/>
            <rFont val="Tahoma"/>
            <family val="2"/>
          </rPr>
          <t xml:space="preserve"> VIP </t>
        </r>
        <r>
          <rPr>
            <b/>
            <sz val="9"/>
            <color indexed="81"/>
            <rFont val="돋움"/>
            <family val="3"/>
            <charset val="129"/>
          </rPr>
          <t>시스템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대체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상품인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프리미엄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패키지로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대체
</t>
        </r>
      </text>
    </comment>
    <comment ref="G12" authorId="0" shapeId="0">
      <text>
        <r>
          <rPr>
            <b/>
            <sz val="9"/>
            <color indexed="81"/>
            <rFont val="Tahoma"/>
            <family val="2"/>
          </rPr>
          <t xml:space="preserve">NOX </t>
        </r>
        <r>
          <rPr>
            <b/>
            <sz val="9"/>
            <color indexed="81"/>
            <rFont val="돋움"/>
            <family val="3"/>
            <charset val="129"/>
          </rPr>
          <t>기술지원에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따라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일정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조정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 xml:space="preserve">NOX </t>
        </r>
        <r>
          <rPr>
            <b/>
            <sz val="9"/>
            <color indexed="81"/>
            <rFont val="돋움"/>
            <family val="3"/>
            <charset val="129"/>
          </rPr>
          <t>기술지원에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따라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일정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조정</t>
        </r>
      </text>
    </comment>
    <comment ref="G14" authorId="0" shapeId="0">
      <text>
        <r>
          <rPr>
            <b/>
            <sz val="9"/>
            <color indexed="81"/>
            <rFont val="Tahoma"/>
            <family val="2"/>
          </rPr>
          <t xml:space="preserve">NOX </t>
        </r>
        <r>
          <rPr>
            <b/>
            <sz val="9"/>
            <color indexed="81"/>
            <rFont val="돋움"/>
            <family val="3"/>
            <charset val="129"/>
          </rPr>
          <t>기술지원에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따라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일정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조정</t>
        </r>
      </text>
    </comment>
    <comment ref="E17" authorId="0" shapeId="0">
      <text>
        <r>
          <rPr>
            <b/>
            <sz val="9"/>
            <color indexed="81"/>
            <rFont val="돋움"/>
            <family val="3"/>
            <charset val="129"/>
          </rPr>
          <t xml:space="preserve">조력자 시스템 추가로 랜덤옵션변경(마법부여) 7월로 변경
</t>
        </r>
      </text>
    </comment>
  </commentList>
</comments>
</file>

<file path=xl/comments2.xml><?xml version="1.0" encoding="utf-8"?>
<comments xmlns="http://schemas.openxmlformats.org/spreadsheetml/2006/main">
  <authors>
    <author>taekhoon</author>
  </authors>
  <commentList>
    <comment ref="D8" authorId="0" shapeId="0">
      <text>
        <r>
          <rPr>
            <b/>
            <sz val="9"/>
            <color indexed="81"/>
            <rFont val="돋움"/>
            <family val="3"/>
            <charset val="129"/>
          </rPr>
          <t>룬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보석</t>
        </r>
        <r>
          <rPr>
            <b/>
            <sz val="9"/>
            <color indexed="81"/>
            <rFont val="Tahoma"/>
            <family val="2"/>
          </rPr>
          <t>(</t>
        </r>
        <r>
          <rPr>
            <b/>
            <sz val="9"/>
            <color indexed="81"/>
            <rFont val="돋움"/>
            <family val="3"/>
            <charset val="129"/>
          </rPr>
          <t>룬스톤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소켓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장착</t>
        </r>
        <r>
          <rPr>
            <b/>
            <sz val="9"/>
            <color indexed="81"/>
            <rFont val="Tahoma"/>
            <family val="2"/>
          </rPr>
          <t xml:space="preserve">)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룬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업그레이드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시스템으로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변경
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 xml:space="preserve">NOX </t>
        </r>
        <r>
          <rPr>
            <b/>
            <sz val="9"/>
            <color indexed="81"/>
            <rFont val="돋움"/>
            <family val="3"/>
            <charset val="129"/>
          </rPr>
          <t>기술지원에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따라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일정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조정</t>
        </r>
      </text>
    </comment>
    <comment ref="C9" authorId="0" shapeId="0">
      <text>
        <r>
          <rPr>
            <b/>
            <sz val="9"/>
            <color indexed="81"/>
            <rFont val="돋움"/>
            <family val="3"/>
            <charset val="129"/>
          </rPr>
          <t>랜덤옵션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추출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시스템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대체로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랜덤옵션변경</t>
        </r>
        <r>
          <rPr>
            <b/>
            <sz val="9"/>
            <color indexed="81"/>
            <rFont val="Tahoma"/>
            <family val="2"/>
          </rPr>
          <t>(</t>
        </r>
        <r>
          <rPr>
            <b/>
            <sz val="9"/>
            <color indexed="81"/>
            <rFont val="돋움"/>
            <family val="3"/>
            <charset val="129"/>
          </rPr>
          <t>마법부여</t>
        </r>
        <r>
          <rPr>
            <b/>
            <sz val="9"/>
            <color indexed="81"/>
            <rFont val="Tahoma"/>
            <family val="2"/>
          </rPr>
          <t xml:space="preserve">) 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변경</t>
        </r>
      </text>
    </comment>
    <comment ref="H9" authorId="0" shapeId="0">
      <text>
        <r>
          <rPr>
            <b/>
            <sz val="9"/>
            <color indexed="81"/>
            <rFont val="Tahoma"/>
            <family val="2"/>
          </rPr>
          <t xml:space="preserve">NOX </t>
        </r>
        <r>
          <rPr>
            <b/>
            <sz val="9"/>
            <color indexed="81"/>
            <rFont val="돋움"/>
            <family val="3"/>
            <charset val="129"/>
          </rPr>
          <t>기술지원에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따라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일정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조정</t>
        </r>
      </text>
    </comment>
    <comment ref="H10" authorId="0" shapeId="0">
      <text>
        <r>
          <rPr>
            <b/>
            <sz val="9"/>
            <color indexed="81"/>
            <rFont val="Tahoma"/>
            <family val="2"/>
          </rPr>
          <t xml:space="preserve">NOX </t>
        </r>
        <r>
          <rPr>
            <b/>
            <sz val="9"/>
            <color indexed="81"/>
            <rFont val="돋움"/>
            <family val="3"/>
            <charset val="129"/>
          </rPr>
          <t>기술지원에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따라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일정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조정</t>
        </r>
      </text>
    </comment>
    <comment ref="E11" authorId="0" shapeId="0">
      <text>
        <r>
          <rPr>
            <b/>
            <sz val="9"/>
            <color indexed="81"/>
            <rFont val="Tahoma"/>
            <family val="2"/>
          </rPr>
          <t xml:space="preserve">NOX </t>
        </r>
        <r>
          <rPr>
            <b/>
            <sz val="9"/>
            <color indexed="81"/>
            <rFont val="돋움"/>
            <family val="3"/>
            <charset val="129"/>
          </rPr>
          <t>합의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후</t>
        </r>
        <r>
          <rPr>
            <b/>
            <sz val="9"/>
            <color indexed="81"/>
            <rFont val="Tahoma"/>
            <family val="2"/>
          </rPr>
          <t xml:space="preserve"> VIP </t>
        </r>
        <r>
          <rPr>
            <b/>
            <sz val="9"/>
            <color indexed="81"/>
            <rFont val="돋움"/>
            <family val="3"/>
            <charset val="129"/>
          </rPr>
          <t>시스템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대체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상품인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프리미엄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패키지로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대체
</t>
        </r>
      </text>
    </comment>
    <comment ref="G12" authorId="0" shapeId="0">
      <text>
        <r>
          <rPr>
            <b/>
            <sz val="9"/>
            <color indexed="81"/>
            <rFont val="Tahoma"/>
            <family val="2"/>
          </rPr>
          <t xml:space="preserve">NOX </t>
        </r>
        <r>
          <rPr>
            <b/>
            <sz val="9"/>
            <color indexed="81"/>
            <rFont val="돋움"/>
            <family val="3"/>
            <charset val="129"/>
          </rPr>
          <t>기술지원에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따라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일정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조정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 xml:space="preserve">NOX </t>
        </r>
        <r>
          <rPr>
            <b/>
            <sz val="9"/>
            <color indexed="81"/>
            <rFont val="돋움"/>
            <family val="3"/>
            <charset val="129"/>
          </rPr>
          <t>기술지원에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따라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일정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조정</t>
        </r>
      </text>
    </comment>
    <comment ref="G14" authorId="0" shapeId="0">
      <text>
        <r>
          <rPr>
            <b/>
            <sz val="9"/>
            <color indexed="81"/>
            <rFont val="Tahoma"/>
            <family val="2"/>
          </rPr>
          <t xml:space="preserve">NOX </t>
        </r>
        <r>
          <rPr>
            <b/>
            <sz val="9"/>
            <color indexed="81"/>
            <rFont val="돋움"/>
            <family val="3"/>
            <charset val="129"/>
          </rPr>
          <t>기술지원에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따라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일정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조정</t>
        </r>
      </text>
    </comment>
    <comment ref="E17" authorId="0" shapeId="0">
      <text>
        <r>
          <rPr>
            <b/>
            <sz val="9"/>
            <color indexed="81"/>
            <rFont val="돋움"/>
            <family val="3"/>
            <charset val="129"/>
          </rPr>
          <t xml:space="preserve">조력자 시스템 추가로 랜덤옵션변경(마법부여) 7월로 변경
</t>
        </r>
      </text>
    </comment>
  </commentList>
</comments>
</file>

<file path=xl/comments3.xml><?xml version="1.0" encoding="utf-8"?>
<comments xmlns="http://schemas.openxmlformats.org/spreadsheetml/2006/main">
  <authors>
    <author>taekhoon</author>
  </authors>
  <commentList>
    <comment ref="E19" authorId="0" shapeId="0">
      <text>
        <r>
          <rPr>
            <b/>
            <sz val="9"/>
            <color indexed="81"/>
            <rFont val="Tahoma"/>
            <family val="2"/>
            <charset val="129"/>
          </rPr>
          <t>taekhoon:</t>
        </r>
        <r>
          <rPr>
            <sz val="9"/>
            <color indexed="81"/>
            <rFont val="Tahoma"/>
            <family val="2"/>
            <charset val="129"/>
          </rPr>
          <t xml:space="preserve">
N/A : </t>
        </r>
        <r>
          <rPr>
            <sz val="9"/>
            <color indexed="81"/>
            <rFont val="돋움"/>
            <family val="3"/>
            <charset val="129"/>
          </rPr>
          <t>개발</t>
        </r>
        <r>
          <rPr>
            <sz val="9"/>
            <color indexed="81"/>
            <rFont val="Tahoma"/>
            <family val="2"/>
            <charset val="129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계획</t>
        </r>
        <r>
          <rPr>
            <sz val="9"/>
            <color indexed="81"/>
            <rFont val="Tahoma"/>
            <family val="2"/>
            <charset val="129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중인</t>
        </r>
        <r>
          <rPr>
            <sz val="9"/>
            <color indexed="81"/>
            <rFont val="Tahoma"/>
            <family val="2"/>
            <charset val="129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것</t>
        </r>
        <r>
          <rPr>
            <sz val="9"/>
            <color indexed="81"/>
            <rFont val="Tahoma"/>
            <family val="2"/>
            <charset val="129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또는</t>
        </r>
        <r>
          <rPr>
            <sz val="9"/>
            <color indexed="81"/>
            <rFont val="Tahoma"/>
            <family val="2"/>
            <charset val="129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기획</t>
        </r>
        <r>
          <rPr>
            <sz val="9"/>
            <color indexed="81"/>
            <rFont val="Tahoma"/>
            <family val="2"/>
            <charset val="129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단계는</t>
        </r>
        <r>
          <rPr>
            <sz val="9"/>
            <color indexed="81"/>
            <rFont val="Tahoma"/>
            <family val="2"/>
            <charset val="129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완성된</t>
        </r>
        <r>
          <rPr>
            <sz val="9"/>
            <color indexed="81"/>
            <rFont val="Tahoma"/>
            <family val="2"/>
            <charset val="129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부분을</t>
        </r>
        <r>
          <rPr>
            <sz val="9"/>
            <color indexed="81"/>
            <rFont val="Tahoma"/>
            <family val="2"/>
            <charset val="129"/>
          </rPr>
          <t xml:space="preserve"> Etc </t>
        </r>
        <r>
          <rPr>
            <sz val="9"/>
            <color indexed="81"/>
            <rFont val="돋움"/>
            <family val="3"/>
            <charset val="129"/>
          </rPr>
          <t>에서</t>
        </r>
        <r>
          <rPr>
            <sz val="9"/>
            <color indexed="81"/>
            <rFont val="Tahoma"/>
            <family val="2"/>
            <charset val="129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구분한다</t>
        </r>
        <r>
          <rPr>
            <sz val="9"/>
            <color indexed="81"/>
            <rFont val="Tahoma"/>
            <family val="2"/>
            <charset val="129"/>
          </rPr>
          <t xml:space="preserve">.
</t>
        </r>
      </text>
    </comment>
    <comment ref="I19" authorId="0" shapeId="0">
      <text>
        <r>
          <rPr>
            <b/>
            <sz val="9"/>
            <color indexed="81"/>
            <rFont val="Tahoma"/>
            <family val="2"/>
            <charset val="129"/>
          </rPr>
          <t>taekhoon:</t>
        </r>
        <r>
          <rPr>
            <sz val="9"/>
            <color indexed="81"/>
            <rFont val="Tahoma"/>
            <family val="2"/>
            <charset val="129"/>
          </rPr>
          <t xml:space="preserve">
기획완성 및 전달 된 컨텐츠/시스템을 기준으로 
그래픽과 개발팀에 대한 개발 완성도 3가지 파츠의 완성도 비율을 종합한다.
</t>
        </r>
      </text>
    </comment>
    <comment ref="D46" authorId="0" shapeId="0">
      <text>
        <r>
          <rPr>
            <b/>
            <sz val="9"/>
            <color indexed="81"/>
            <rFont val="Tahoma"/>
            <family val="2"/>
            <charset val="129"/>
          </rPr>
          <t>taekhoon:</t>
        </r>
        <r>
          <rPr>
            <sz val="9"/>
            <color indexed="81"/>
            <rFont val="Tahoma"/>
            <family val="2"/>
            <charset val="129"/>
          </rPr>
          <t xml:space="preserve">
내부적으로 2000레벨까지 성장경험치 설계</t>
        </r>
      </text>
    </comment>
    <comment ref="D49" authorId="0" shapeId="0">
      <text>
        <r>
          <rPr>
            <b/>
            <sz val="9"/>
            <color indexed="81"/>
            <rFont val="Tahoma"/>
            <family val="2"/>
            <charset val="129"/>
          </rPr>
          <t>taekhoon:</t>
        </r>
        <r>
          <rPr>
            <sz val="9"/>
            <color indexed="81"/>
            <rFont val="Tahoma"/>
            <family val="2"/>
            <charset val="129"/>
          </rPr>
          <t xml:space="preserve">
초월 패시브 스킬만 1000 강화</t>
        </r>
      </text>
    </comment>
    <comment ref="D51" authorId="0" shapeId="0">
      <text>
        <r>
          <rPr>
            <b/>
            <sz val="9"/>
            <color indexed="81"/>
            <rFont val="Tahoma"/>
            <family val="2"/>
            <charset val="129"/>
          </rPr>
          <t>taekhoon:</t>
        </r>
        <r>
          <rPr>
            <sz val="9"/>
            <color indexed="81"/>
            <rFont val="Tahoma"/>
            <family val="2"/>
            <charset val="129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어설트
엑그젝트
크리티온
티메리스
뱀파이어
세크리드</t>
        </r>
      </text>
    </comment>
    <comment ref="D55" authorId="0" shapeId="0">
      <text>
        <r>
          <rPr>
            <b/>
            <sz val="9"/>
            <color indexed="81"/>
            <rFont val="Tahoma"/>
            <family val="2"/>
            <charset val="129"/>
          </rPr>
          <t>taekhoon:</t>
        </r>
        <r>
          <rPr>
            <sz val="9"/>
            <color indexed="81"/>
            <rFont val="Tahoma"/>
            <family val="2"/>
            <charset val="129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세인트</t>
        </r>
        <r>
          <rPr>
            <sz val="9"/>
            <color indexed="81"/>
            <rFont val="Tahoma"/>
            <family val="2"/>
            <charset val="129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세트
아이언</t>
        </r>
        <r>
          <rPr>
            <sz val="9"/>
            <color indexed="81"/>
            <rFont val="Tahoma"/>
            <family val="2"/>
            <charset val="129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세트
가디언</t>
        </r>
        <r>
          <rPr>
            <sz val="9"/>
            <color indexed="81"/>
            <rFont val="Tahoma"/>
            <family val="2"/>
            <charset val="129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세트
이클립스</t>
        </r>
        <r>
          <rPr>
            <sz val="9"/>
            <color indexed="81"/>
            <rFont val="Tahoma"/>
            <family val="2"/>
            <charset val="129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세트
이모탈</t>
        </r>
        <r>
          <rPr>
            <sz val="9"/>
            <color indexed="81"/>
            <rFont val="Tahoma"/>
            <family val="2"/>
            <charset val="129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세트</t>
        </r>
      </text>
    </comment>
    <comment ref="D61" authorId="0" shapeId="0">
      <text>
        <r>
          <rPr>
            <b/>
            <sz val="9"/>
            <color indexed="81"/>
            <rFont val="Tahoma"/>
            <family val="2"/>
            <charset val="129"/>
          </rPr>
          <t>taekhoon:</t>
        </r>
        <r>
          <rPr>
            <sz val="9"/>
            <color indexed="81"/>
            <rFont val="Tahoma"/>
            <family val="2"/>
            <charset val="129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에메랄드</t>
        </r>
        <r>
          <rPr>
            <sz val="9"/>
            <color indexed="81"/>
            <rFont val="Tahoma"/>
            <family val="2"/>
            <charset val="129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네크리스
토파즈</t>
        </r>
        <r>
          <rPr>
            <sz val="9"/>
            <color indexed="81"/>
            <rFont val="Tahoma"/>
            <family val="2"/>
            <charset val="129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네크리스
루비</t>
        </r>
        <r>
          <rPr>
            <sz val="9"/>
            <color indexed="81"/>
            <rFont val="Tahoma"/>
            <family val="2"/>
            <charset val="129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네크리스</t>
        </r>
      </text>
    </comment>
    <comment ref="D65" authorId="0" shapeId="0">
      <text>
        <r>
          <rPr>
            <b/>
            <sz val="9"/>
            <color indexed="81"/>
            <rFont val="Tahoma"/>
            <family val="2"/>
            <charset val="129"/>
          </rPr>
          <t>taekhoon:</t>
        </r>
        <r>
          <rPr>
            <sz val="9"/>
            <color indexed="81"/>
            <rFont val="Tahoma"/>
            <family val="2"/>
            <charset val="129"/>
          </rPr>
          <t xml:space="preserve">
에메랄드 링
토파즈 링
루비 링</t>
        </r>
      </text>
    </comment>
    <comment ref="D72" authorId="0" shapeId="0">
      <text>
        <r>
          <rPr>
            <b/>
            <sz val="9"/>
            <color indexed="81"/>
            <rFont val="Tahoma"/>
            <family val="2"/>
            <charset val="129"/>
          </rPr>
          <t>taekhoon:</t>
        </r>
        <r>
          <rPr>
            <sz val="9"/>
            <color indexed="81"/>
            <rFont val="Tahoma"/>
            <family val="2"/>
            <charset val="129"/>
          </rPr>
          <t xml:space="preserve">
유예
고통
무적
거울
신속
중독
근성
신성
도움
은총
부활
태극
선고
보호
통제</t>
        </r>
      </text>
    </comment>
    <comment ref="D73" authorId="0" shapeId="0">
      <text>
        <r>
          <rPr>
            <b/>
            <sz val="9"/>
            <color indexed="81"/>
            <rFont val="Tahoma"/>
            <family val="2"/>
            <charset val="129"/>
          </rPr>
          <t>taekhoon:</t>
        </r>
        <r>
          <rPr>
            <sz val="9"/>
            <color indexed="81"/>
            <rFont val="Tahoma"/>
            <family val="2"/>
            <charset val="129"/>
          </rPr>
          <t xml:space="preserve">
수호의 룬
용맹의 룬
지혜의 룬
재능의 룬</t>
        </r>
      </text>
    </comment>
    <comment ref="D79" authorId="0" shapeId="0">
      <text>
        <r>
          <rPr>
            <b/>
            <sz val="9"/>
            <color indexed="81"/>
            <rFont val="Tahoma"/>
            <family val="2"/>
            <charset val="129"/>
          </rPr>
          <t>taekhoon:</t>
        </r>
        <r>
          <rPr>
            <sz val="9"/>
            <color indexed="81"/>
            <rFont val="Tahoma"/>
            <family val="2"/>
            <charset val="129"/>
          </rPr>
          <t xml:space="preserve">
1 </t>
        </r>
        <r>
          <rPr>
            <sz val="9"/>
            <color indexed="81"/>
            <rFont val="돋움"/>
            <family val="3"/>
            <charset val="129"/>
          </rPr>
          <t>피구르</t>
        </r>
        <r>
          <rPr>
            <sz val="9"/>
            <color indexed="81"/>
            <rFont val="Tahoma"/>
            <family val="2"/>
            <charset val="129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조각
</t>
        </r>
        <r>
          <rPr>
            <sz val="9"/>
            <color indexed="81"/>
            <rFont val="Tahoma"/>
            <family val="2"/>
            <charset val="129"/>
          </rPr>
          <t xml:space="preserve">2 </t>
        </r>
        <r>
          <rPr>
            <sz val="9"/>
            <color indexed="81"/>
            <rFont val="돋움"/>
            <family val="3"/>
            <charset val="129"/>
          </rPr>
          <t>수페르모</t>
        </r>
        <r>
          <rPr>
            <sz val="9"/>
            <color indexed="81"/>
            <rFont val="Tahoma"/>
            <family val="2"/>
            <charset val="129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조각
</t>
        </r>
        <r>
          <rPr>
            <sz val="9"/>
            <color indexed="81"/>
            <rFont val="Tahoma"/>
            <family val="2"/>
            <charset val="129"/>
          </rPr>
          <t xml:space="preserve">3 </t>
        </r>
        <r>
          <rPr>
            <sz val="9"/>
            <color indexed="81"/>
            <rFont val="돋움"/>
            <family val="3"/>
            <charset val="129"/>
          </rPr>
          <t>베아루스</t>
        </r>
        <r>
          <rPr>
            <sz val="9"/>
            <color indexed="81"/>
            <rFont val="Tahoma"/>
            <family val="2"/>
            <charset val="129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조각
</t>
        </r>
        <r>
          <rPr>
            <sz val="9"/>
            <color indexed="81"/>
            <rFont val="Tahoma"/>
            <family val="2"/>
            <charset val="129"/>
          </rPr>
          <t xml:space="preserve">4 </t>
        </r>
        <r>
          <rPr>
            <sz val="9"/>
            <color indexed="81"/>
            <rFont val="돋움"/>
            <family val="3"/>
            <charset val="129"/>
          </rPr>
          <t>오넬로</t>
        </r>
        <r>
          <rPr>
            <sz val="9"/>
            <color indexed="81"/>
            <rFont val="Tahoma"/>
            <family val="2"/>
            <charset val="129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조각
</t>
        </r>
        <r>
          <rPr>
            <sz val="9"/>
            <color indexed="81"/>
            <rFont val="Tahoma"/>
            <family val="2"/>
            <charset val="129"/>
          </rPr>
          <t xml:space="preserve">5 </t>
        </r>
        <r>
          <rPr>
            <sz val="9"/>
            <color indexed="81"/>
            <rFont val="돋움"/>
            <family val="3"/>
            <charset val="129"/>
          </rPr>
          <t>그리모크</t>
        </r>
        <r>
          <rPr>
            <sz val="9"/>
            <color indexed="81"/>
            <rFont val="Tahoma"/>
            <family val="2"/>
            <charset val="129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조각
</t>
        </r>
        <r>
          <rPr>
            <sz val="9"/>
            <color indexed="81"/>
            <rFont val="Tahoma"/>
            <family val="2"/>
            <charset val="129"/>
          </rPr>
          <t xml:space="preserve">6 </t>
        </r>
        <r>
          <rPr>
            <sz val="9"/>
            <color indexed="81"/>
            <rFont val="돋움"/>
            <family val="3"/>
            <charset val="129"/>
          </rPr>
          <t>데스로크</t>
        </r>
        <r>
          <rPr>
            <sz val="9"/>
            <color indexed="81"/>
            <rFont val="Tahoma"/>
            <family val="2"/>
            <charset val="129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조각
</t>
        </r>
        <r>
          <rPr>
            <sz val="9"/>
            <color indexed="81"/>
            <rFont val="Tahoma"/>
            <family val="2"/>
            <charset val="129"/>
          </rPr>
          <t xml:space="preserve">7 </t>
        </r>
        <r>
          <rPr>
            <sz val="9"/>
            <color indexed="81"/>
            <rFont val="돋움"/>
            <family val="3"/>
            <charset val="129"/>
          </rPr>
          <t>레글리스</t>
        </r>
        <r>
          <rPr>
            <sz val="9"/>
            <color indexed="81"/>
            <rFont val="Tahoma"/>
            <family val="2"/>
            <charset val="129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조각
</t>
        </r>
        <r>
          <rPr>
            <sz val="9"/>
            <color indexed="81"/>
            <rFont val="Tahoma"/>
            <family val="2"/>
            <charset val="129"/>
          </rPr>
          <t xml:space="preserve">8 </t>
        </r>
        <r>
          <rPr>
            <sz val="9"/>
            <color indexed="81"/>
            <rFont val="돋움"/>
            <family val="3"/>
            <charset val="129"/>
          </rPr>
          <t>쿠르크</t>
        </r>
        <r>
          <rPr>
            <sz val="9"/>
            <color indexed="81"/>
            <rFont val="Tahoma"/>
            <family val="2"/>
            <charset val="129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조각
</t>
        </r>
        <r>
          <rPr>
            <sz val="9"/>
            <color indexed="81"/>
            <rFont val="Tahoma"/>
            <family val="2"/>
            <charset val="129"/>
          </rPr>
          <t xml:space="preserve">9 </t>
        </r>
        <r>
          <rPr>
            <sz val="9"/>
            <color indexed="81"/>
            <rFont val="돋움"/>
            <family val="3"/>
            <charset val="129"/>
          </rPr>
          <t>쿠이안</t>
        </r>
        <r>
          <rPr>
            <sz val="9"/>
            <color indexed="81"/>
            <rFont val="Tahoma"/>
            <family val="2"/>
            <charset val="129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조각
</t>
        </r>
        <r>
          <rPr>
            <sz val="9"/>
            <color indexed="81"/>
            <rFont val="Tahoma"/>
            <family val="2"/>
            <charset val="129"/>
          </rPr>
          <t xml:space="preserve">10 </t>
        </r>
        <r>
          <rPr>
            <sz val="9"/>
            <color indexed="81"/>
            <rFont val="돋움"/>
            <family val="3"/>
            <charset val="129"/>
          </rPr>
          <t>로켈토즈</t>
        </r>
        <r>
          <rPr>
            <sz val="9"/>
            <color indexed="81"/>
            <rFont val="Tahoma"/>
            <family val="2"/>
            <charset val="129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조각
</t>
        </r>
        <r>
          <rPr>
            <sz val="9"/>
            <color indexed="81"/>
            <rFont val="Tahoma"/>
            <family val="2"/>
            <charset val="129"/>
          </rPr>
          <t xml:space="preserve">11 </t>
        </r>
        <r>
          <rPr>
            <sz val="9"/>
            <color indexed="81"/>
            <rFont val="돋움"/>
            <family val="3"/>
            <charset val="129"/>
          </rPr>
          <t>드레이크</t>
        </r>
        <r>
          <rPr>
            <sz val="9"/>
            <color indexed="81"/>
            <rFont val="Tahoma"/>
            <family val="2"/>
            <charset val="129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조각
</t>
        </r>
        <r>
          <rPr>
            <sz val="9"/>
            <color indexed="81"/>
            <rFont val="Tahoma"/>
            <family val="2"/>
            <charset val="129"/>
          </rPr>
          <t xml:space="preserve">12 </t>
        </r>
        <r>
          <rPr>
            <sz val="9"/>
            <color indexed="81"/>
            <rFont val="돋움"/>
            <family val="3"/>
            <charset val="129"/>
          </rPr>
          <t>미아스튜터</t>
        </r>
        <r>
          <rPr>
            <sz val="9"/>
            <color indexed="81"/>
            <rFont val="Tahoma"/>
            <family val="2"/>
            <charset val="129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조각
</t>
        </r>
        <r>
          <rPr>
            <sz val="9"/>
            <color indexed="81"/>
            <rFont val="Tahoma"/>
            <family val="2"/>
            <charset val="129"/>
          </rPr>
          <t xml:space="preserve">13 </t>
        </r>
        <r>
          <rPr>
            <sz val="9"/>
            <color indexed="81"/>
            <rFont val="돋움"/>
            <family val="3"/>
            <charset val="129"/>
          </rPr>
          <t>케라버그</t>
        </r>
        <r>
          <rPr>
            <sz val="9"/>
            <color indexed="81"/>
            <rFont val="Tahoma"/>
            <family val="2"/>
            <charset val="129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조각
</t>
        </r>
        <r>
          <rPr>
            <sz val="9"/>
            <color indexed="81"/>
            <rFont val="Tahoma"/>
            <family val="2"/>
            <charset val="129"/>
          </rPr>
          <t xml:space="preserve">14 </t>
        </r>
        <r>
          <rPr>
            <sz val="9"/>
            <color indexed="81"/>
            <rFont val="돋움"/>
            <family val="3"/>
            <charset val="129"/>
          </rPr>
          <t>루스트룸</t>
        </r>
        <r>
          <rPr>
            <sz val="9"/>
            <color indexed="81"/>
            <rFont val="Tahoma"/>
            <family val="2"/>
            <charset val="129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조각
</t>
        </r>
        <r>
          <rPr>
            <sz val="9"/>
            <color indexed="81"/>
            <rFont val="Tahoma"/>
            <family val="2"/>
            <charset val="129"/>
          </rPr>
          <t xml:space="preserve">15 </t>
        </r>
        <r>
          <rPr>
            <sz val="9"/>
            <color indexed="81"/>
            <rFont val="돋움"/>
            <family val="3"/>
            <charset val="129"/>
          </rPr>
          <t>프리겔리두즈</t>
        </r>
        <r>
          <rPr>
            <sz val="9"/>
            <color indexed="81"/>
            <rFont val="Tahoma"/>
            <family val="2"/>
            <charset val="129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조각
</t>
        </r>
        <r>
          <rPr>
            <sz val="9"/>
            <color indexed="81"/>
            <rFont val="Tahoma"/>
            <family val="2"/>
            <charset val="129"/>
          </rPr>
          <t xml:space="preserve">16 </t>
        </r>
        <r>
          <rPr>
            <sz val="9"/>
            <color indexed="81"/>
            <rFont val="돋움"/>
            <family val="3"/>
            <charset val="129"/>
          </rPr>
          <t>헤르케리움</t>
        </r>
        <r>
          <rPr>
            <sz val="9"/>
            <color indexed="81"/>
            <rFont val="Tahoma"/>
            <family val="2"/>
            <charset val="129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조각
</t>
        </r>
      </text>
    </comment>
    <comment ref="D80" authorId="0" shapeId="0">
      <text>
        <r>
          <rPr>
            <b/>
            <sz val="9"/>
            <color indexed="81"/>
            <rFont val="Tahoma"/>
            <family val="2"/>
            <charset val="129"/>
          </rPr>
          <t>taekhoon:</t>
        </r>
        <r>
          <rPr>
            <sz val="9"/>
            <color indexed="81"/>
            <rFont val="Tahoma"/>
            <family val="2"/>
            <charset val="129"/>
          </rPr>
          <t xml:space="preserve">
작은 
중형
대형
초대형</t>
        </r>
      </text>
    </comment>
    <comment ref="D86" authorId="0" shapeId="0">
      <text>
        <r>
          <rPr>
            <b/>
            <sz val="9"/>
            <color indexed="81"/>
            <rFont val="Tahoma"/>
            <family val="2"/>
            <charset val="129"/>
          </rPr>
          <t>taekhoon:</t>
        </r>
        <r>
          <rPr>
            <sz val="9"/>
            <color indexed="81"/>
            <rFont val="Tahoma"/>
            <family val="2"/>
            <charset val="129"/>
          </rPr>
          <t xml:space="preserve">
균열던전 보상
초월 던전 입장 소모재화</t>
        </r>
      </text>
    </comment>
    <comment ref="D132" authorId="0" shapeId="0">
      <text>
        <r>
          <rPr>
            <b/>
            <sz val="9"/>
            <color indexed="81"/>
            <rFont val="Tahoma"/>
            <family val="2"/>
            <charset val="129"/>
          </rPr>
          <t>taekhoon:</t>
        </r>
        <r>
          <rPr>
            <sz val="9"/>
            <color indexed="81"/>
            <rFont val="Tahoma"/>
            <family val="2"/>
            <charset val="129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초월</t>
        </r>
        <r>
          <rPr>
            <sz val="9"/>
            <color indexed="81"/>
            <rFont val="Tahoma"/>
            <family val="2"/>
            <charset val="129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던전</t>
        </r>
        <r>
          <rPr>
            <sz val="9"/>
            <color indexed="81"/>
            <rFont val="Tahoma"/>
            <family val="2"/>
            <charset val="129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클리어</t>
        </r>
        <r>
          <rPr>
            <sz val="9"/>
            <color indexed="81"/>
            <rFont val="Tahoma"/>
            <family val="2"/>
            <charset val="129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시
초월</t>
        </r>
        <r>
          <rPr>
            <sz val="9"/>
            <color indexed="81"/>
            <rFont val="Tahoma"/>
            <family val="2"/>
            <charset val="129"/>
          </rPr>
          <t xml:space="preserve"> 던전의 단계와 수호석 강화 등급과의 강화 성공확률 연동</t>
        </r>
      </text>
    </comment>
    <comment ref="D133" authorId="0" shapeId="0">
      <text>
        <r>
          <rPr>
            <b/>
            <sz val="9"/>
            <color indexed="81"/>
            <rFont val="Tahoma"/>
            <family val="2"/>
            <charset val="129"/>
          </rPr>
          <t>taekhoon:</t>
        </r>
        <r>
          <rPr>
            <sz val="9"/>
            <color indexed="81"/>
            <rFont val="Tahoma"/>
            <family val="2"/>
            <charset val="129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조력자</t>
        </r>
        <r>
          <rPr>
            <sz val="9"/>
            <color indexed="81"/>
            <rFont val="Tahoma"/>
            <family val="2"/>
            <charset val="129"/>
          </rPr>
          <t xml:space="preserve"> 생성</t>
        </r>
      </text>
    </comment>
    <comment ref="D269" authorId="0" shapeId="0">
      <text>
        <r>
          <rPr>
            <b/>
            <sz val="9"/>
            <color indexed="81"/>
            <rFont val="Tahoma"/>
            <family val="2"/>
            <charset val="129"/>
          </rPr>
          <t>taekhoon:</t>
        </r>
        <r>
          <rPr>
            <sz val="9"/>
            <color indexed="81"/>
            <rFont val="Tahoma"/>
            <family val="2"/>
            <charset val="129"/>
          </rPr>
          <t xml:space="preserve">
Google,FaceBook </t>
        </r>
        <r>
          <rPr>
            <sz val="9"/>
            <color indexed="81"/>
            <rFont val="돋움"/>
            <family val="3"/>
            <charset val="129"/>
          </rPr>
          <t>연동</t>
        </r>
      </text>
    </comment>
    <comment ref="D270" authorId="0" shapeId="0">
      <text>
        <r>
          <rPr>
            <b/>
            <sz val="9"/>
            <color indexed="81"/>
            <rFont val="Tahoma"/>
            <family val="2"/>
            <charset val="129"/>
          </rPr>
          <t>taekhoon:</t>
        </r>
        <r>
          <rPr>
            <sz val="9"/>
            <color indexed="81"/>
            <rFont val="Tahoma"/>
            <family val="2"/>
            <charset val="129"/>
          </rPr>
          <t xml:space="preserve">
Google,FaceBook </t>
        </r>
        <r>
          <rPr>
            <sz val="9"/>
            <color indexed="81"/>
            <rFont val="돋움"/>
            <family val="3"/>
            <charset val="129"/>
          </rPr>
          <t>연동</t>
        </r>
      </text>
    </comment>
    <comment ref="D284" authorId="0" shapeId="0">
      <text>
        <r>
          <rPr>
            <b/>
            <sz val="9"/>
            <color indexed="81"/>
            <rFont val="Tahoma"/>
            <family val="2"/>
            <charset val="129"/>
          </rPr>
          <t>taekhoon:</t>
        </r>
        <r>
          <rPr>
            <sz val="9"/>
            <color indexed="81"/>
            <rFont val="Tahoma"/>
            <family val="2"/>
            <charset val="129"/>
          </rPr>
          <t xml:space="preserve">
보석함에는 수호석과 룬 보석 관련 시스템 UI 구성
</t>
        </r>
      </text>
    </comment>
    <comment ref="D287" authorId="0" shapeId="0">
      <text>
        <r>
          <rPr>
            <b/>
            <sz val="9"/>
            <color indexed="81"/>
            <rFont val="Tahoma"/>
            <family val="2"/>
            <charset val="129"/>
          </rPr>
          <t xml:space="preserve">taekhoon:
</t>
        </r>
      </text>
    </comment>
  </commentList>
</comments>
</file>

<file path=xl/sharedStrings.xml><?xml version="1.0" encoding="utf-8"?>
<sst xmlns="http://schemas.openxmlformats.org/spreadsheetml/2006/main" count="2142" uniqueCount="1048">
  <si>
    <t>3월 말</t>
  </si>
  <si>
    <t>5월 말</t>
  </si>
  <si>
    <t>6월 말</t>
  </si>
  <si>
    <t>아이템 고정 랜덤옵션</t>
  </si>
  <si>
    <t>무기 7종</t>
  </si>
  <si>
    <t>무기 1종</t>
  </si>
  <si>
    <t>투구 7종</t>
  </si>
  <si>
    <t>투구 1종</t>
  </si>
  <si>
    <t>상의 7종</t>
  </si>
  <si>
    <t>상의 1종</t>
  </si>
  <si>
    <t>특수 7종</t>
  </si>
  <si>
    <t>특수 1종</t>
  </si>
  <si>
    <t>서비스 분류</t>
    <phoneticPr fontId="5" type="noConversion"/>
  </si>
  <si>
    <t>내부Test</t>
    <phoneticPr fontId="8" type="noConversion"/>
  </si>
  <si>
    <t>QA 개발버전</t>
    <phoneticPr fontId="8" type="noConversion"/>
  </si>
  <si>
    <t>7월 말</t>
    <phoneticPr fontId="5" type="noConversion"/>
  </si>
  <si>
    <t>8월 말</t>
    <phoneticPr fontId="5" type="noConversion"/>
  </si>
  <si>
    <t>9월 말</t>
    <phoneticPr fontId="5" type="noConversion"/>
  </si>
  <si>
    <t>스킬</t>
    <phoneticPr fontId="8" type="noConversion"/>
  </si>
  <si>
    <t>3클래스 액티브 12종</t>
    <phoneticPr fontId="5" type="noConversion"/>
  </si>
  <si>
    <t>1클래스 액티브 12종</t>
    <phoneticPr fontId="5" type="noConversion"/>
  </si>
  <si>
    <t>클래스 공용 패시브 9종</t>
    <phoneticPr fontId="5" type="noConversion"/>
  </si>
  <si>
    <t>수호자 패시브스킬</t>
    <phoneticPr fontId="5" type="noConversion"/>
  </si>
  <si>
    <t>스킬 강화</t>
    <phoneticPr fontId="5" type="noConversion"/>
  </si>
  <si>
    <t>시스템</t>
    <phoneticPr fontId="5" type="noConversion"/>
  </si>
  <si>
    <t>캐릭터 레벨성장(50레벨)</t>
    <phoneticPr fontId="5" type="noConversion"/>
  </si>
  <si>
    <t>수호자 성장(무한)</t>
    <phoneticPr fontId="5" type="noConversion"/>
  </si>
  <si>
    <t>수호석 강화</t>
    <phoneticPr fontId="5" type="noConversion"/>
  </si>
  <si>
    <t>업적</t>
    <phoneticPr fontId="5" type="noConversion"/>
  </si>
  <si>
    <t>룬 흡수</t>
    <phoneticPr fontId="5" type="noConversion"/>
  </si>
  <si>
    <t>룬 보석(룬스톤 소켓장착)</t>
    <phoneticPr fontId="5" type="noConversion"/>
  </si>
  <si>
    <t>튜토리얼(7~8)</t>
    <phoneticPr fontId="5" type="noConversion"/>
  </si>
  <si>
    <t>랜덤 옵션 추출</t>
    <phoneticPr fontId="5" type="noConversion"/>
  </si>
  <si>
    <t>아이템 합성</t>
    <phoneticPr fontId="5" type="noConversion"/>
  </si>
  <si>
    <t>룬 업그레이드</t>
    <phoneticPr fontId="5" type="noConversion"/>
  </si>
  <si>
    <t>출석부</t>
    <phoneticPr fontId="5" type="noConversion"/>
  </si>
  <si>
    <t>게임설정</t>
    <phoneticPr fontId="5" type="noConversion"/>
  </si>
  <si>
    <t>아이템 분해</t>
    <phoneticPr fontId="5" type="noConversion"/>
  </si>
  <si>
    <t>아이템 강화(데이터)</t>
    <phoneticPr fontId="5" type="noConversion"/>
  </si>
  <si>
    <t>인공지능(정예)</t>
    <phoneticPr fontId="5" type="noConversion"/>
  </si>
  <si>
    <t>채팅</t>
    <phoneticPr fontId="5" type="noConversion"/>
  </si>
  <si>
    <t>가방</t>
    <phoneticPr fontId="5" type="noConversion"/>
  </si>
  <si>
    <t>인공지능(일반)</t>
    <phoneticPr fontId="5" type="noConversion"/>
  </si>
  <si>
    <t>VIP 시스템</t>
    <phoneticPr fontId="5" type="noConversion"/>
  </si>
  <si>
    <t>우편함</t>
    <phoneticPr fontId="5" type="noConversion"/>
  </si>
  <si>
    <t>캐쉬샾</t>
    <phoneticPr fontId="5" type="noConversion"/>
  </si>
  <si>
    <t>스토리 씬(Act6)</t>
    <phoneticPr fontId="5" type="noConversion"/>
  </si>
  <si>
    <t>패키지 상점</t>
    <phoneticPr fontId="5" type="noConversion"/>
  </si>
  <si>
    <t>인공지능(보스)</t>
    <phoneticPr fontId="5" type="noConversion"/>
  </si>
  <si>
    <t>스토리 씬(Act4)</t>
    <phoneticPr fontId="5" type="noConversion"/>
  </si>
  <si>
    <t>아바타 상점</t>
    <phoneticPr fontId="5" type="noConversion"/>
  </si>
  <si>
    <t>뽑기 상점</t>
    <phoneticPr fontId="5" type="noConversion"/>
  </si>
  <si>
    <t>결제/환전/열쇠 상점</t>
    <phoneticPr fontId="5" type="noConversion"/>
  </si>
  <si>
    <t>아이템 승급</t>
    <phoneticPr fontId="5" type="noConversion"/>
  </si>
  <si>
    <t>조력자 (Servant)</t>
    <phoneticPr fontId="5" type="noConversion"/>
  </si>
  <si>
    <t>조력자 조각 상점</t>
    <phoneticPr fontId="5" type="noConversion"/>
  </si>
  <si>
    <t>세트아이템</t>
    <phoneticPr fontId="5" type="noConversion"/>
  </si>
  <si>
    <t>친구</t>
    <phoneticPr fontId="5" type="noConversion"/>
  </si>
  <si>
    <t>마을 재구성(1차:맵)</t>
    <phoneticPr fontId="5" type="noConversion"/>
  </si>
  <si>
    <t>맵</t>
    <phoneticPr fontId="8" type="noConversion"/>
  </si>
  <si>
    <t>마을 1종</t>
    <phoneticPr fontId="5" type="noConversion"/>
  </si>
  <si>
    <t>추가 Act8 (20stage)</t>
    <phoneticPr fontId="5" type="noConversion"/>
  </si>
  <si>
    <t>요일 던전(7종)</t>
    <phoneticPr fontId="5" type="noConversion"/>
  </si>
  <si>
    <t>스테이지 던전 Act7</t>
    <phoneticPr fontId="5" type="noConversion"/>
  </si>
  <si>
    <t>초월 웨이브 던전(2종)</t>
    <phoneticPr fontId="5" type="noConversion"/>
  </si>
  <si>
    <t>균열 랜덤 던전(랜덤)</t>
    <phoneticPr fontId="5" type="noConversion"/>
  </si>
  <si>
    <t>컨텐츠</t>
    <phoneticPr fontId="8" type="noConversion"/>
  </si>
  <si>
    <t>무기(클래스별 6종)</t>
    <phoneticPr fontId="5" type="noConversion"/>
  </si>
  <si>
    <t>무기(클래스별 4종)</t>
    <phoneticPr fontId="5" type="noConversion"/>
  </si>
  <si>
    <t>캐릭터 + 1종</t>
    <phoneticPr fontId="5" type="noConversion"/>
  </si>
  <si>
    <t>캐릭터 3종</t>
    <phoneticPr fontId="5" type="noConversion"/>
  </si>
  <si>
    <t>몬스터 추가 Act8(7종)</t>
    <phoneticPr fontId="5" type="noConversion"/>
  </si>
  <si>
    <t xml:space="preserve">몬스터 Act 7 * 7종 </t>
    <phoneticPr fontId="5" type="noConversion"/>
  </si>
  <si>
    <t>몬스터 정예 7종</t>
    <phoneticPr fontId="5" type="noConversion"/>
  </si>
  <si>
    <t>몬스터 정예 50종</t>
    <phoneticPr fontId="5" type="noConversion"/>
  </si>
  <si>
    <t>아바타</t>
    <phoneticPr fontId="8" type="noConversion"/>
  </si>
  <si>
    <t>무기 1종</t>
    <phoneticPr fontId="5" type="noConversion"/>
  </si>
  <si>
    <t>투구 1종</t>
    <phoneticPr fontId="5" type="noConversion"/>
  </si>
  <si>
    <t>상의 1종</t>
    <phoneticPr fontId="5" type="noConversion"/>
  </si>
  <si>
    <t>특수 1종</t>
    <phoneticPr fontId="5" type="noConversion"/>
  </si>
  <si>
    <t>서버</t>
    <phoneticPr fontId="8" type="noConversion"/>
  </si>
  <si>
    <t>실시간모듈</t>
    <phoneticPr fontId="5" type="noConversion"/>
  </si>
  <si>
    <t>조력자 시스템</t>
    <phoneticPr fontId="5" type="noConversion"/>
  </si>
  <si>
    <t>디비(ORM)모듈</t>
    <phoneticPr fontId="5" type="noConversion"/>
  </si>
  <si>
    <t>수호석 시스템</t>
    <phoneticPr fontId="5" type="noConversion"/>
  </si>
  <si>
    <t>멀티 플레이 서버</t>
  </si>
  <si>
    <t>마을 재구성(2차:실시간)</t>
  </si>
  <si>
    <t>랜덤옵션변경(마법부여)</t>
  </si>
  <si>
    <t>투기장/개인 랭킹(비동기)</t>
  </si>
  <si>
    <t>SDK 연동</t>
  </si>
  <si>
    <t>빌링 연동</t>
  </si>
  <si>
    <t>URL 다운로드</t>
  </si>
  <si>
    <t>인공지능(보완)</t>
  </si>
  <si>
    <t>수호 레이드 파티4인</t>
  </si>
  <si>
    <t>NOX : 개발 스펙</t>
    <phoneticPr fontId="8" type="noConversion"/>
  </si>
  <si>
    <t>길드 시스템(생성,가입등)</t>
  </si>
  <si>
    <t>출석
-출석보상데이터 로딩
-출석체크, 카운팅, 보상(즉시/우편), 초기화</t>
    <phoneticPr fontId="5" type="noConversion"/>
  </si>
  <si>
    <t xml:space="preserve">랭킹시스템
-길드랭킹 (배치랭킹?/실시간?)
</t>
    <phoneticPr fontId="5" type="noConversion"/>
  </si>
  <si>
    <t>테스트
-스트레스 테스트
-퍼포먼스측정</t>
    <phoneticPr fontId="5" type="noConversion"/>
  </si>
  <si>
    <t>안정화
-디버깅
-리팩토링</t>
    <phoneticPr fontId="5" type="noConversion"/>
  </si>
  <si>
    <t>DB최적화 작업
-쿼리별테스트
-쿼리최적화
-백업정책/구현/설정</t>
    <phoneticPr fontId="5" type="noConversion"/>
  </si>
  <si>
    <t>서버구조설계</t>
    <phoneticPr fontId="5" type="noConversion"/>
  </si>
  <si>
    <t>룬시스템</t>
    <phoneticPr fontId="5" type="noConversion"/>
  </si>
  <si>
    <t>로그작업
-게임로그
-상정로그
-유저데이터로그</t>
    <phoneticPr fontId="5" type="noConversion"/>
  </si>
  <si>
    <t>운영툴
-기간대비 구현 조정필요</t>
    <phoneticPr fontId="5" type="noConversion"/>
  </si>
  <si>
    <t>통계로그
-통계로그 처리방법에따라기간 달라짐</t>
    <phoneticPr fontId="5" type="noConversion"/>
  </si>
  <si>
    <t>매칭서버</t>
    <phoneticPr fontId="5" type="noConversion"/>
  </si>
  <si>
    <t>마법부여시스템</t>
    <phoneticPr fontId="5" type="noConversion"/>
  </si>
  <si>
    <t>월</t>
    <phoneticPr fontId="5" type="noConversion"/>
  </si>
  <si>
    <t>11월</t>
    <phoneticPr fontId="5" type="noConversion"/>
  </si>
  <si>
    <t>10월</t>
    <phoneticPr fontId="5" type="noConversion"/>
  </si>
  <si>
    <t>12월</t>
    <phoneticPr fontId="5" type="noConversion"/>
  </si>
  <si>
    <t>초월 파티2인</t>
    <phoneticPr fontId="5" type="noConversion"/>
  </si>
  <si>
    <t xml:space="preserve">Q/A </t>
    <phoneticPr fontId="5" type="noConversion"/>
  </si>
  <si>
    <t>Live 서비스</t>
    <phoneticPr fontId="5" type="noConversion"/>
  </si>
  <si>
    <t>수호석 12종(총 12종)</t>
    <phoneticPr fontId="5" type="noConversion"/>
  </si>
  <si>
    <t>수호석 추가 3종(총 15종)</t>
    <phoneticPr fontId="5" type="noConversion"/>
  </si>
  <si>
    <t>수호석 추가 1종</t>
    <phoneticPr fontId="5" type="noConversion"/>
  </si>
  <si>
    <t>초월 싱글/파티 랭킹</t>
    <phoneticPr fontId="5" type="noConversion"/>
  </si>
  <si>
    <t>업데이트</t>
    <phoneticPr fontId="5" type="noConversion"/>
  </si>
  <si>
    <t>QA 개발버전</t>
  </si>
  <si>
    <t>2017 1월</t>
    <phoneticPr fontId="5" type="noConversion"/>
  </si>
  <si>
    <t>2017 2월</t>
    <phoneticPr fontId="5" type="noConversion"/>
  </si>
  <si>
    <t>or</t>
    <phoneticPr fontId="5" type="noConversion"/>
  </si>
  <si>
    <t>2017 3월</t>
    <phoneticPr fontId="5" type="noConversion"/>
  </si>
  <si>
    <t>대규모 PvP(길드전)</t>
    <phoneticPr fontId="5" type="noConversion"/>
  </si>
  <si>
    <t>제작 시스템</t>
    <phoneticPr fontId="5" type="noConversion"/>
  </si>
  <si>
    <t>정*지모드</t>
    <phoneticPr fontId="5" type="noConversion"/>
  </si>
  <si>
    <t>투기장 맵</t>
  </si>
  <si>
    <t>수호(월드보스) 레이드 맵</t>
  </si>
  <si>
    <t>정*지모드 관련 맵</t>
  </si>
  <si>
    <t>대규모 PVP 맵</t>
  </si>
  <si>
    <t>길드전 맵</t>
  </si>
  <si>
    <t>크리스마스 아바타</t>
  </si>
  <si>
    <t>마법부여 연출</t>
  </si>
  <si>
    <t>설날 아바타(추가)</t>
    <phoneticPr fontId="5" type="noConversion"/>
  </si>
  <si>
    <t>정신지배 아바타(추가)</t>
    <phoneticPr fontId="5" type="noConversion"/>
  </si>
  <si>
    <t>메카닉 아바타(추가)</t>
    <phoneticPr fontId="5" type="noConversion"/>
  </si>
  <si>
    <t>레이드 몬스터(3종)</t>
  </si>
  <si>
    <t>길드전10vs10 (비동기)</t>
    <phoneticPr fontId="5" type="noConversion"/>
  </si>
  <si>
    <t>길드 레이드(비동기)</t>
    <phoneticPr fontId="5" type="noConversion"/>
  </si>
  <si>
    <t>챗서버
1. 챗서버 통합 분산구조 설계
2. 챗마스터서버설계(프로토콜정의, 채널챗서버관리, 유저관리, 길드챗서버관리, 길드관리, 릴레이설계/구현) 
3. 채널챗서버설계(유저관리/등록/해제, 채널관리/입장/나가기, 일반챗, 비밀챗, 초대)
4. 길드챗서버(유저관리,길드채널관리,일반챗,비밀챗,초대)</t>
    <phoneticPr fontId="5" type="noConversion"/>
  </si>
  <si>
    <t>상점
-상점데이터 로딩
-상점리스트/구매 구현
-뽑기구현, 확률/주머니뽑기</t>
    <phoneticPr fontId="5" type="noConversion"/>
  </si>
  <si>
    <t>우편함
-리스트,보내기,받기,우편함체크,새우편처리
-받기, 재화받기, 뽑기처리</t>
    <phoneticPr fontId="5" type="noConversion"/>
  </si>
  <si>
    <t>테스트툴 작성
-로그인서버
-게임서버
-배틀서버
-각서버버그테스트
-성능테스트</t>
    <phoneticPr fontId="5" type="noConversion"/>
  </si>
  <si>
    <t>업적
1.업적데이터 로딩/처리
2.업적설계, 완료체크
3.업적보상처리</t>
    <phoneticPr fontId="5" type="noConversion"/>
  </si>
  <si>
    <t>미션
1. 미션데이터 로딩/처리
2. 미션설계, 완료체크
3. 미션보상처리</t>
    <phoneticPr fontId="5" type="noConversion"/>
  </si>
  <si>
    <t>퍼블리셔API 연동</t>
    <phoneticPr fontId="5" type="noConversion"/>
  </si>
  <si>
    <t xml:space="preserve">
마을
-챗서버 채널과 연동하기
-유저정보등록(닉네임,캐릭터,스킨,장비,레벨.. 등등)
-유저위치정보동기화</t>
    <phoneticPr fontId="5" type="noConversion"/>
  </si>
  <si>
    <t>서버분산
-로그인서버분리(구글클라우드 테스트결과 필요)
-GameDB-Shardinig 구성
-가입처리(가입에대한 구체적익 가이드필요,퍼블리션에서 제의필요)
-로그인 데이터 캐쉬처리
-게임서버 데이터 캐쉬처리</t>
    <phoneticPr fontId="5" type="noConversion"/>
  </si>
  <si>
    <t>친구(게임친구)
-리스트/추가/삭제/거절 등</t>
    <phoneticPr fontId="5" type="noConversion"/>
  </si>
  <si>
    <t>길드
-추천/검색/리스트/가입/탈퇴
-가입/탈퇴 제약처리
-길드마스터 관련처리</t>
    <phoneticPr fontId="5" type="noConversion"/>
  </si>
  <si>
    <t>QA 검수 버전</t>
  </si>
  <si>
    <t>서비스(상용화 버전)</t>
  </si>
  <si>
    <t>* 9월 말까지 개발</t>
    <phoneticPr fontId="5" type="noConversion"/>
  </si>
  <si>
    <t>신규 캐릭터 Open</t>
    <phoneticPr fontId="5" type="noConversion"/>
  </si>
  <si>
    <t>* 10월 초 Q/A , 10월 말 서비스</t>
    <phoneticPr fontId="5" type="noConversion"/>
  </si>
  <si>
    <t>단위 업무</t>
  </si>
  <si>
    <t>세부 Activity</t>
  </si>
  <si>
    <t>2016年 1月</t>
  </si>
  <si>
    <t>2016年 2月</t>
  </si>
  <si>
    <t>2016年 3月</t>
  </si>
  <si>
    <t>2016年 4月</t>
  </si>
  <si>
    <t>2016年 5月</t>
  </si>
  <si>
    <t>2016年 6月</t>
  </si>
  <si>
    <t>2016年 7月</t>
  </si>
  <si>
    <t>2016年 8月</t>
  </si>
  <si>
    <t>2016年 9月</t>
  </si>
  <si>
    <t>2016年 10月</t>
  </si>
  <si>
    <t>2016年 11月</t>
  </si>
  <si>
    <t>2016年 12月</t>
  </si>
  <si>
    <t>2017年 1月</t>
  </si>
  <si>
    <t>2017年 2月</t>
  </si>
  <si>
    <t>2017年 3月</t>
  </si>
  <si>
    <t>결과물</t>
  </si>
  <si>
    <r>
      <t>진행 상황 체크</t>
    </r>
    <r>
      <rPr>
        <b/>
        <sz val="9"/>
        <color rgb="FF0070C0"/>
        <rFont val="맑은 고딕"/>
        <family val="3"/>
        <charset val="129"/>
      </rPr>
      <t/>
    </r>
  </si>
  <si>
    <t>기획</t>
  </si>
  <si>
    <t>캐릭터 성장</t>
  </si>
  <si>
    <t>스킬 강화</t>
  </si>
  <si>
    <t>수호자 패시브스킬</t>
  </si>
  <si>
    <t>수호석 스킬</t>
  </si>
  <si>
    <t>가방</t>
  </si>
  <si>
    <t>아이템 분해</t>
  </si>
  <si>
    <t>아이템 강화</t>
  </si>
  <si>
    <t>아이템 합성</t>
  </si>
  <si>
    <t>룬 보석</t>
  </si>
  <si>
    <t>수호석 강화</t>
  </si>
  <si>
    <t>조력자 (Servant) 소환물</t>
  </si>
  <si>
    <t>던전 기본</t>
  </si>
  <si>
    <t>스테이지 던전</t>
  </si>
  <si>
    <t>스테이지 보상</t>
  </si>
  <si>
    <t>스테이지 스토리</t>
  </si>
  <si>
    <t>요일 던전 보상</t>
  </si>
  <si>
    <t>레이드 던전</t>
  </si>
  <si>
    <t>레이드 던전 보상</t>
  </si>
  <si>
    <t>결투장</t>
  </si>
  <si>
    <t>개인 랭킹</t>
  </si>
  <si>
    <t>길드 대전</t>
  </si>
  <si>
    <t>길드 랭킹</t>
  </si>
  <si>
    <t>몬스터 기본</t>
  </si>
  <si>
    <t>캐쉬샾 구성</t>
  </si>
  <si>
    <t>길드</t>
  </si>
  <si>
    <t>친구</t>
  </si>
  <si>
    <t>업적</t>
  </si>
  <si>
    <t>우편함</t>
  </si>
  <si>
    <t>출석부</t>
  </si>
  <si>
    <t>채팅</t>
  </si>
  <si>
    <t>게임설정</t>
  </si>
  <si>
    <t>튜토리얼</t>
  </si>
  <si>
    <t>아트</t>
  </si>
  <si>
    <t>메뉴별 UI 리뉴얼</t>
  </si>
  <si>
    <t>시나리오 NPC 리소스 제작</t>
  </si>
  <si>
    <t>아바타</t>
  </si>
  <si>
    <t>보스 몬스터 연출</t>
  </si>
  <si>
    <t>U.I 연출</t>
  </si>
  <si>
    <t>실시간 레이드 메뉴 U.I 리소스 제작</t>
  </si>
  <si>
    <t>길드 메뉴 U.I 리소스 제작</t>
  </si>
  <si>
    <t>개발
(클라이언트)</t>
  </si>
  <si>
    <t>데이터 구조 변경</t>
  </si>
  <si>
    <t>테스트 클라이언트</t>
  </si>
  <si>
    <t>게임 데이터 스크립트 툴 수정</t>
  </si>
  <si>
    <t>메뉴별 UI 구현</t>
  </si>
  <si>
    <t>실시간 전투 구현</t>
  </si>
  <si>
    <t>상점 시스템</t>
  </si>
  <si>
    <t>조력자 시스템</t>
  </si>
  <si>
    <t>결투장(PvP) 시스템</t>
  </si>
  <si>
    <t>월드 보스 레이드(PvE) 시스템</t>
  </si>
  <si>
    <t>길드전(RvR) 시스템</t>
  </si>
  <si>
    <t>빌드 자동화</t>
  </si>
  <si>
    <t>URL 다운로드 시스템</t>
  </si>
  <si>
    <t>클라이언트 Version 관리 시스템</t>
  </si>
  <si>
    <t>빌링시스템</t>
  </si>
  <si>
    <t>채팅 구현</t>
  </si>
  <si>
    <t>업적 구현</t>
  </si>
  <si>
    <t>패치 시스템 구현</t>
  </si>
  <si>
    <t>개발
(서버)</t>
  </si>
  <si>
    <t>룬 스톤 시스템</t>
    <phoneticPr fontId="5" type="noConversion"/>
  </si>
  <si>
    <t>던전 모드별 보상 구현</t>
    <phoneticPr fontId="5" type="noConversion"/>
  </si>
  <si>
    <t>출석</t>
    <phoneticPr fontId="5" type="noConversion"/>
  </si>
  <si>
    <t>우편함</t>
    <phoneticPr fontId="5" type="noConversion"/>
  </si>
  <si>
    <t>운영툴 제작</t>
  </si>
  <si>
    <t>이벤트, 공지 시스템 구현</t>
  </si>
  <si>
    <t>상용 서버 세팅</t>
  </si>
  <si>
    <t>서버 과부하 테스트 및 최적화 작업</t>
  </si>
  <si>
    <t>로그서버</t>
    <phoneticPr fontId="5" type="noConversion"/>
  </si>
  <si>
    <t>실시간 레이드 구현 작업</t>
  </si>
  <si>
    <t>길드 시스템 구현 작업</t>
  </si>
  <si>
    <t>랭킹 시스템: 개인, 길드</t>
    <phoneticPr fontId="5" type="noConversion"/>
  </si>
  <si>
    <t>NOX 개발 마일스톤</t>
    <phoneticPr fontId="5" type="noConversion"/>
  </si>
  <si>
    <t>캐릭터 기본 구성</t>
    <phoneticPr fontId="5" type="noConversion"/>
  </si>
  <si>
    <t>수호자 성장</t>
    <phoneticPr fontId="5" type="noConversion"/>
  </si>
  <si>
    <t>스킬 기본 구성</t>
    <phoneticPr fontId="5" type="noConversion"/>
  </si>
  <si>
    <t>클래스 전용스킬</t>
    <phoneticPr fontId="5" type="noConversion"/>
  </si>
  <si>
    <t>특수 스킬: 매트릭스 모드</t>
    <phoneticPr fontId="5" type="noConversion"/>
  </si>
  <si>
    <t>아이템 기본 구성</t>
    <phoneticPr fontId="5" type="noConversion"/>
  </si>
  <si>
    <t>아이템 고정옵션</t>
    <phoneticPr fontId="5" type="noConversion"/>
  </si>
  <si>
    <t>아이템 랜덤 옵션</t>
    <phoneticPr fontId="5" type="noConversion"/>
  </si>
  <si>
    <t>방어구 세트 아이템(세트효과)</t>
    <phoneticPr fontId="5" type="noConversion"/>
  </si>
  <si>
    <t>룬 소켓</t>
    <phoneticPr fontId="5" type="noConversion"/>
  </si>
  <si>
    <t>균열 웨이브 던전</t>
    <phoneticPr fontId="5" type="noConversion"/>
  </si>
  <si>
    <t>균열 웨이브 던전 보상</t>
    <phoneticPr fontId="5" type="noConversion"/>
  </si>
  <si>
    <t>초월 랜덤 던전</t>
    <phoneticPr fontId="5" type="noConversion"/>
  </si>
  <si>
    <t>초월 랜덤 던전 보상</t>
    <phoneticPr fontId="5" type="noConversion"/>
  </si>
  <si>
    <t>요일 던전</t>
    <phoneticPr fontId="5" type="noConversion"/>
  </si>
  <si>
    <t>통합 AI</t>
    <phoneticPr fontId="5" type="noConversion"/>
  </si>
  <si>
    <t xml:space="preserve">UI </t>
    <phoneticPr fontId="5" type="noConversion"/>
  </si>
  <si>
    <t>월드맵 리소스 제작</t>
    <phoneticPr fontId="5" type="noConversion"/>
  </si>
  <si>
    <t>몬스터 스킬</t>
    <phoneticPr fontId="5" type="noConversion"/>
  </si>
  <si>
    <t>신규 캐릭터 스킬</t>
    <phoneticPr fontId="5" type="noConversion"/>
  </si>
  <si>
    <t>수호석 스킬 연출</t>
    <phoneticPr fontId="5" type="noConversion"/>
  </si>
  <si>
    <t>캐릭터 시스템: 성장</t>
    <phoneticPr fontId="5" type="noConversion"/>
  </si>
  <si>
    <t>스킬 시스템: 클래스전용 스킬, 강화</t>
    <phoneticPr fontId="5" type="noConversion"/>
  </si>
  <si>
    <t>수호자 시스템: 성장, 패시브 스킬</t>
    <phoneticPr fontId="5" type="noConversion"/>
  </si>
  <si>
    <t>수호석 시스템: 수호석 등록,스킬,강화</t>
    <phoneticPr fontId="5" type="noConversion"/>
  </si>
  <si>
    <t>아이템 시스템: 판매,분해,강화,합성,승급</t>
    <phoneticPr fontId="5" type="noConversion"/>
  </si>
  <si>
    <t>스테이지 모드</t>
    <phoneticPr fontId="5" type="noConversion"/>
  </si>
  <si>
    <t>균열,초월 모드</t>
    <phoneticPr fontId="5" type="noConversion"/>
  </si>
  <si>
    <t>커뮤니티 시스템: 친구, 길드</t>
    <phoneticPr fontId="5" type="noConversion"/>
  </si>
  <si>
    <t>실시간 모듈</t>
    <phoneticPr fontId="5" type="noConversion"/>
  </si>
  <si>
    <t>디비(ORM)모듈</t>
    <phoneticPr fontId="5" type="noConversion"/>
  </si>
  <si>
    <t>서버 구조 설계 최적화</t>
    <phoneticPr fontId="5" type="noConversion"/>
  </si>
  <si>
    <t>캐릭터 시스템</t>
    <phoneticPr fontId="5" type="noConversion"/>
  </si>
  <si>
    <t>아이템 옵션 시스템: 고정, 랜덤</t>
    <phoneticPr fontId="5" type="noConversion"/>
  </si>
  <si>
    <t>세트 아이템 시스템</t>
    <phoneticPr fontId="5" type="noConversion"/>
  </si>
  <si>
    <t>마법 부여 시스템</t>
    <phoneticPr fontId="5" type="noConversion"/>
  </si>
  <si>
    <t>조력자 시스템</t>
    <phoneticPr fontId="5" type="noConversion"/>
  </si>
  <si>
    <t>수호석 시스템</t>
    <phoneticPr fontId="5" type="noConversion"/>
  </si>
  <si>
    <t>[8월 말 개발 항목]</t>
    <phoneticPr fontId="5" type="noConversion"/>
  </si>
  <si>
    <t>&lt;몬스터 및 조력자 AI 작업&gt;</t>
  </si>
  <si>
    <t xml:space="preserve"> - 클라이언트 AI테이블 로딩 작업</t>
  </si>
  <si>
    <t xml:space="preserve"> - 클라이언트 AI 부모 클래스 구성</t>
  </si>
  <si>
    <t xml:space="preserve"> - 플레이어 및 몬스터 등 각 객체별 AI 상속 루틴 작업</t>
  </si>
  <si>
    <t xml:space="preserve"> - 이전 AI 시스템에서 사용하던 특수 처리 작업</t>
  </si>
  <si>
    <t>&lt;튜토리얼&gt;</t>
  </si>
  <si>
    <t xml:space="preserve"> - 테이블 구조 시스템 작업</t>
  </si>
  <si>
    <t xml:space="preserve"> - 인게임 관련 튜토리얼 작업</t>
  </si>
  <si>
    <t xml:space="preserve"> - 다이얼로그 시스템 작업 및 UI 작업</t>
  </si>
  <si>
    <t>&lt;기타 요청 작업&gt;</t>
  </si>
  <si>
    <t xml:space="preserve"> - 나이트 클래스 클라이언트에서 플레이 가능하도록 처리</t>
  </si>
  <si>
    <t>&lt;초월모드 같이하기&gt;</t>
  </si>
  <si>
    <t xml:space="preserve"> - 같이하기모드를 위한 클라이언트 와 서버 연결 작업</t>
  </si>
  <si>
    <t xml:space="preserve"> - 같이하기 모드를 위한 필요한 패킷 데이터 구성 작업</t>
  </si>
  <si>
    <t>&lt;기타&gt;</t>
  </si>
  <si>
    <t xml:space="preserve"> - 로딩창 랜덤 이미지 시스템 작업 및 UI 작업</t>
  </si>
  <si>
    <t xml:space="preserve"> - 게임 설정 시스템 작업 및 UI 작업</t>
  </si>
  <si>
    <t>&lt;상점&gt;</t>
  </si>
  <si>
    <t xml:space="preserve"> - 조력자 조각 판매 상점 시스템 작업 및 서버 연동 작업</t>
  </si>
  <si>
    <t>&lt;길드&gt;</t>
  </si>
  <si>
    <t xml:space="preserve"> - 길드 가입, 탈퇴, 생성 시스템 작업 및 UI 작업, 서버 연동 작업</t>
  </si>
  <si>
    <t>&lt;스토리 씬&gt;</t>
  </si>
  <si>
    <t xml:space="preserve"> - 스토리 씬 결과 서버 연동 작업</t>
  </si>
  <si>
    <t xml:space="preserve"> - 보상 처리 서버 연동 작업</t>
  </si>
  <si>
    <t>&lt;구글 및 페이스북&gt;</t>
  </si>
  <si>
    <t xml:space="preserve"> - 구글 및 페이스북 SDK 연동 작업</t>
  </si>
  <si>
    <t>프로그램</t>
    <phoneticPr fontId="5" type="noConversion"/>
  </si>
  <si>
    <t>&lt;8월말 Data 입력&gt;</t>
    <phoneticPr fontId="5" type="noConversion"/>
  </si>
  <si>
    <t xml:space="preserve">- 성장 Test 및 Balance 수정 </t>
    <phoneticPr fontId="5" type="noConversion"/>
  </si>
  <si>
    <t>- 능력치 Test 및 Balance 수정</t>
    <phoneticPr fontId="5" type="noConversion"/>
  </si>
  <si>
    <t>- 아이템 Test 및 Balance 수정</t>
    <phoneticPr fontId="5" type="noConversion"/>
  </si>
  <si>
    <t>- 스킬 Test 및 Balance 수정</t>
    <phoneticPr fontId="5" type="noConversion"/>
  </si>
  <si>
    <t>- 성장보상 Test 및 Balance 수정</t>
    <phoneticPr fontId="5" type="noConversion"/>
  </si>
  <si>
    <t>- 모드별 보상 Test 및 Balance 수정</t>
    <phoneticPr fontId="5" type="noConversion"/>
  </si>
  <si>
    <t>- AI Test 및 Balance 수정</t>
    <phoneticPr fontId="5" type="noConversion"/>
  </si>
  <si>
    <t>버서커, 데몬헌터, 아칸, (나이트)</t>
    <phoneticPr fontId="5" type="noConversion"/>
  </si>
  <si>
    <t>&lt;8월말 System Test 및 보완&gt;</t>
    <phoneticPr fontId="5" type="noConversion"/>
  </si>
  <si>
    <t xml:space="preserve">- 7월말 빌드 적용된 시스템 테스트 및 보완 </t>
    <phoneticPr fontId="5" type="noConversion"/>
  </si>
  <si>
    <t>- 8월말 추가 적용된 시스템 테스트 및 보완</t>
    <phoneticPr fontId="5" type="noConversion"/>
  </si>
  <si>
    <t>기획</t>
    <phoneticPr fontId="5" type="noConversion"/>
  </si>
  <si>
    <t>작성자: 김택훈</t>
    <phoneticPr fontId="5" type="noConversion"/>
  </si>
  <si>
    <t>Complete</t>
    <phoneticPr fontId="5" type="noConversion"/>
  </si>
  <si>
    <t>Proceed</t>
    <phoneticPr fontId="37" type="noConversion"/>
  </si>
  <si>
    <t>N/A</t>
  </si>
  <si>
    <t>Total</t>
  </si>
  <si>
    <t>Complete
Rate</t>
    <phoneticPr fontId="38" type="noConversion"/>
  </si>
  <si>
    <t>Proceed
Rate</t>
    <phoneticPr fontId="37" type="noConversion"/>
  </si>
  <si>
    <t>Recognition
Rate</t>
    <phoneticPr fontId="38" type="noConversion"/>
  </si>
  <si>
    <t>캐릭터</t>
    <phoneticPr fontId="5" type="noConversion"/>
  </si>
  <si>
    <t>스킬</t>
    <phoneticPr fontId="5" type="noConversion"/>
  </si>
  <si>
    <t>수호자</t>
    <phoneticPr fontId="5" type="noConversion"/>
  </si>
  <si>
    <t>수호자 스킬</t>
    <phoneticPr fontId="5" type="noConversion"/>
  </si>
  <si>
    <t>아이템</t>
    <phoneticPr fontId="5" type="noConversion"/>
  </si>
  <si>
    <t>재화</t>
    <phoneticPr fontId="5" type="noConversion"/>
  </si>
  <si>
    <t>상점</t>
    <phoneticPr fontId="5" type="noConversion"/>
  </si>
  <si>
    <t>시스템</t>
    <phoneticPr fontId="5" type="noConversion"/>
  </si>
  <si>
    <t>던전 일반</t>
    <phoneticPr fontId="5" type="noConversion"/>
  </si>
  <si>
    <t>던전 모드</t>
    <phoneticPr fontId="5" type="noConversion"/>
  </si>
  <si>
    <t>몬스터</t>
    <phoneticPr fontId="5" type="noConversion"/>
  </si>
  <si>
    <t>Version</t>
    <phoneticPr fontId="5" type="noConversion"/>
  </si>
  <si>
    <t>스토리</t>
    <phoneticPr fontId="5" type="noConversion"/>
  </si>
  <si>
    <t>현재버젼</t>
    <phoneticPr fontId="5" type="noConversion"/>
  </si>
  <si>
    <t>v0.07.186</t>
    <phoneticPr fontId="5" type="noConversion"/>
  </si>
  <si>
    <t>GameUI</t>
  </si>
  <si>
    <t>Category</t>
    <phoneticPr fontId="5" type="noConversion"/>
  </si>
  <si>
    <t>Section</t>
    <phoneticPr fontId="5" type="noConversion"/>
  </si>
  <si>
    <t>Detail</t>
    <phoneticPr fontId="5" type="noConversion"/>
  </si>
  <si>
    <t>Design</t>
    <phoneticPr fontId="5" type="noConversion"/>
  </si>
  <si>
    <t>Graphic</t>
    <phoneticPr fontId="5" type="noConversion"/>
  </si>
  <si>
    <t>Client</t>
    <phoneticPr fontId="5" type="noConversion"/>
  </si>
  <si>
    <t>Server</t>
    <phoneticPr fontId="5" type="noConversion"/>
  </si>
  <si>
    <t>Dev. Rate</t>
    <phoneticPr fontId="5" type="noConversion"/>
  </si>
  <si>
    <t>Result</t>
    <phoneticPr fontId="5" type="noConversion"/>
  </si>
  <si>
    <t>Etc.</t>
    <phoneticPr fontId="5" type="noConversion"/>
  </si>
  <si>
    <t>기술</t>
  </si>
  <si>
    <t>캐릭터</t>
    <phoneticPr fontId="5" type="noConversion"/>
  </si>
  <si>
    <t>클래스</t>
    <phoneticPr fontId="5" type="noConversion"/>
  </si>
  <si>
    <t>버서커</t>
    <phoneticPr fontId="5" type="noConversion"/>
  </si>
  <si>
    <t>2016_06</t>
  </si>
  <si>
    <t>Total</t>
    <phoneticPr fontId="5" type="noConversion"/>
  </si>
  <si>
    <t>데몬헌터</t>
    <phoneticPr fontId="5" type="noConversion"/>
  </si>
  <si>
    <t>클래스</t>
    <phoneticPr fontId="5" type="noConversion"/>
  </si>
  <si>
    <t>아칸</t>
    <phoneticPr fontId="5" type="noConversion"/>
  </si>
  <si>
    <t>나이트</t>
    <phoneticPr fontId="5" type="noConversion"/>
  </si>
  <si>
    <t>2016_09</t>
  </si>
  <si>
    <t>캐릭터</t>
    <phoneticPr fontId="5" type="noConversion"/>
  </si>
  <si>
    <t>일반성장 50레벨</t>
    <phoneticPr fontId="5" type="noConversion"/>
  </si>
  <si>
    <t>캐릭터 성장</t>
    <phoneticPr fontId="5" type="noConversion"/>
  </si>
  <si>
    <t>스킬 포인트</t>
    <phoneticPr fontId="5" type="noConversion"/>
  </si>
  <si>
    <t>스킬</t>
    <phoneticPr fontId="5" type="noConversion"/>
  </si>
  <si>
    <t>액티브 스킬</t>
    <phoneticPr fontId="5" type="noConversion"/>
  </si>
  <si>
    <t>버서커 스킬 12종</t>
    <phoneticPr fontId="5" type="noConversion"/>
  </si>
  <si>
    <t>스킬</t>
    <phoneticPr fontId="5" type="noConversion"/>
  </si>
  <si>
    <t>액티스 스킬</t>
    <phoneticPr fontId="5" type="noConversion"/>
  </si>
  <si>
    <t>스킬 7 강화단계</t>
    <phoneticPr fontId="5" type="noConversion"/>
  </si>
  <si>
    <t>스킬</t>
    <phoneticPr fontId="5" type="noConversion"/>
  </si>
  <si>
    <t>액티스 스킬</t>
    <phoneticPr fontId="5" type="noConversion"/>
  </si>
  <si>
    <t>데몬헌터 스킬 12종</t>
    <phoneticPr fontId="5" type="noConversion"/>
  </si>
  <si>
    <t>액티스 스킬</t>
    <phoneticPr fontId="5" type="noConversion"/>
  </si>
  <si>
    <t>스킬 7 강화단계</t>
    <phoneticPr fontId="5" type="noConversion"/>
  </si>
  <si>
    <t>아칸 스킬 12종</t>
    <phoneticPr fontId="5" type="noConversion"/>
  </si>
  <si>
    <t>나이트 스킬 12종</t>
    <phoneticPr fontId="5" type="noConversion"/>
  </si>
  <si>
    <t>스킬</t>
    <phoneticPr fontId="5" type="noConversion"/>
  </si>
  <si>
    <t>액티스 스킬</t>
    <phoneticPr fontId="5" type="noConversion"/>
  </si>
  <si>
    <t>스킬 7 강화단계</t>
    <phoneticPr fontId="5" type="noConversion"/>
  </si>
  <si>
    <t>패시브 스킬</t>
    <phoneticPr fontId="5" type="noConversion"/>
  </si>
  <si>
    <t>버서커 스킬 8종</t>
    <phoneticPr fontId="5" type="noConversion"/>
  </si>
  <si>
    <t>패시브 스킬</t>
    <phoneticPr fontId="5" type="noConversion"/>
  </si>
  <si>
    <t>스킬 10 강화단계</t>
    <phoneticPr fontId="5" type="noConversion"/>
  </si>
  <si>
    <t>패시브 스킬</t>
    <phoneticPr fontId="5" type="noConversion"/>
  </si>
  <si>
    <t>데몬헌터 스킬 8종</t>
    <phoneticPr fontId="5" type="noConversion"/>
  </si>
  <si>
    <t>스킬 10 강화단계</t>
    <phoneticPr fontId="5" type="noConversion"/>
  </si>
  <si>
    <t>패시브 스킬</t>
    <phoneticPr fontId="5" type="noConversion"/>
  </si>
  <si>
    <t>아칸 스킬 8종</t>
    <phoneticPr fontId="5" type="noConversion"/>
  </si>
  <si>
    <t>패시브 스킬</t>
    <phoneticPr fontId="5" type="noConversion"/>
  </si>
  <si>
    <t>스킬 10 강화단계</t>
    <phoneticPr fontId="5" type="noConversion"/>
  </si>
  <si>
    <t>나이트 스킬 8종</t>
    <phoneticPr fontId="5" type="noConversion"/>
  </si>
  <si>
    <t>스킬 초기화</t>
    <phoneticPr fontId="5" type="noConversion"/>
  </si>
  <si>
    <t>클래스 스킬 초기화</t>
    <phoneticPr fontId="5" type="noConversion"/>
  </si>
  <si>
    <t>스킬 포인트</t>
    <phoneticPr fontId="5" type="noConversion"/>
  </si>
  <si>
    <t>스킬 포인트 구매</t>
    <phoneticPr fontId="5" type="noConversion"/>
  </si>
  <si>
    <t>특수 스킬</t>
    <phoneticPr fontId="5" type="noConversion"/>
  </si>
  <si>
    <t>Dash 스킬</t>
    <phoneticPr fontId="5" type="noConversion"/>
  </si>
  <si>
    <t>수호석 스킬</t>
    <phoneticPr fontId="5" type="noConversion"/>
  </si>
  <si>
    <t>수호석 15종관련 스킬</t>
    <phoneticPr fontId="5" type="noConversion"/>
  </si>
  <si>
    <t>수호자</t>
    <phoneticPr fontId="5" type="noConversion"/>
  </si>
  <si>
    <t>수호자 성장</t>
    <phoneticPr fontId="5" type="noConversion"/>
  </si>
  <si>
    <t>수호자 성장 무한레벨</t>
    <phoneticPr fontId="5" type="noConversion"/>
  </si>
  <si>
    <t>수호자 성장</t>
    <phoneticPr fontId="5" type="noConversion"/>
  </si>
  <si>
    <t>수호자 스킬 포인트</t>
    <phoneticPr fontId="5" type="noConversion"/>
  </si>
  <si>
    <t>수호자 스킬</t>
    <phoneticPr fontId="5" type="noConversion"/>
  </si>
  <si>
    <t>수호자 패시브 스킬</t>
    <phoneticPr fontId="5" type="noConversion"/>
  </si>
  <si>
    <t>수호자 패시브 12종</t>
    <phoneticPr fontId="5" type="noConversion"/>
  </si>
  <si>
    <t>수호자 스킬</t>
    <phoneticPr fontId="5" type="noConversion"/>
  </si>
  <si>
    <t>수호자 패시브 스킬</t>
    <phoneticPr fontId="5" type="noConversion"/>
  </si>
  <si>
    <t>스킬 200 강화단계</t>
    <phoneticPr fontId="5" type="noConversion"/>
  </si>
  <si>
    <t>수호자 스킬</t>
    <phoneticPr fontId="5" type="noConversion"/>
  </si>
  <si>
    <t>스킬 초기화</t>
    <phoneticPr fontId="5" type="noConversion"/>
  </si>
  <si>
    <t>수호자 패시브 스킬 초기화</t>
    <phoneticPr fontId="5" type="noConversion"/>
  </si>
  <si>
    <t>아이템</t>
    <phoneticPr fontId="5" type="noConversion"/>
  </si>
  <si>
    <t>무기</t>
    <phoneticPr fontId="5" type="noConversion"/>
  </si>
  <si>
    <t>무기 6종 (특화구성)</t>
    <phoneticPr fontId="5" type="noConversion"/>
  </si>
  <si>
    <t>무기 종류별 7성 등급</t>
    <phoneticPr fontId="5" type="noConversion"/>
  </si>
  <si>
    <t>고정 옵션(등급과 종류별)</t>
    <phoneticPr fontId="5" type="noConversion"/>
  </si>
  <si>
    <t>랜덤 옵션(등급과 종류별)</t>
    <phoneticPr fontId="5" type="noConversion"/>
  </si>
  <si>
    <t>방어구</t>
    <phoneticPr fontId="5" type="noConversion"/>
  </si>
  <si>
    <t>방어구 5종(세트구성)</t>
    <phoneticPr fontId="5" type="noConversion"/>
  </si>
  <si>
    <t>방어구</t>
    <phoneticPr fontId="5" type="noConversion"/>
  </si>
  <si>
    <t>방어구 종류별 7성 등급</t>
    <phoneticPr fontId="5" type="noConversion"/>
  </si>
  <si>
    <t>아이템</t>
    <phoneticPr fontId="5" type="noConversion"/>
  </si>
  <si>
    <t>방어구</t>
    <phoneticPr fontId="5" type="noConversion"/>
  </si>
  <si>
    <t>방어구 5파츠(등급과 종류별)</t>
    <phoneticPr fontId="5" type="noConversion"/>
  </si>
  <si>
    <t>아이템</t>
    <phoneticPr fontId="5" type="noConversion"/>
  </si>
  <si>
    <t>방어구</t>
    <phoneticPr fontId="5" type="noConversion"/>
  </si>
  <si>
    <t>고정 옵션(등급과 종류별)</t>
    <phoneticPr fontId="5" type="noConversion"/>
  </si>
  <si>
    <t>랜덤 옵션(등급과 종류별)</t>
    <phoneticPr fontId="5" type="noConversion"/>
  </si>
  <si>
    <t>세트 옵션(등급과 종류별)</t>
    <phoneticPr fontId="5" type="noConversion"/>
  </si>
  <si>
    <t>장신구</t>
    <phoneticPr fontId="5" type="noConversion"/>
  </si>
  <si>
    <t>목걸이 3종</t>
    <phoneticPr fontId="5" type="noConversion"/>
  </si>
  <si>
    <t>장신구</t>
    <phoneticPr fontId="5" type="noConversion"/>
  </si>
  <si>
    <t>목걸이 종류별 7성 등급</t>
    <phoneticPr fontId="5" type="noConversion"/>
  </si>
  <si>
    <t>반지 3종</t>
    <phoneticPr fontId="5" type="noConversion"/>
  </si>
  <si>
    <t>반지 종류별 7성 등급</t>
    <phoneticPr fontId="5" type="noConversion"/>
  </si>
  <si>
    <t>재료</t>
    <phoneticPr fontId="5" type="noConversion"/>
  </si>
  <si>
    <t>정수</t>
    <phoneticPr fontId="5" type="noConversion"/>
  </si>
  <si>
    <t>재료</t>
    <phoneticPr fontId="5" type="noConversion"/>
  </si>
  <si>
    <t>무기 승급 재료</t>
    <phoneticPr fontId="5" type="noConversion"/>
  </si>
  <si>
    <t>방어구 승급 재료</t>
    <phoneticPr fontId="5" type="noConversion"/>
  </si>
  <si>
    <t>수호석</t>
    <phoneticPr fontId="5" type="noConversion"/>
  </si>
  <si>
    <t>수호석 15종</t>
    <phoneticPr fontId="5" type="noConversion"/>
  </si>
  <si>
    <t>룬 4종</t>
    <phoneticPr fontId="5" type="noConversion"/>
  </si>
  <si>
    <t>룬 종류별 7성 등급</t>
    <phoneticPr fontId="5" type="noConversion"/>
  </si>
  <si>
    <t>증가권</t>
    <phoneticPr fontId="5" type="noConversion"/>
  </si>
  <si>
    <t>아이템 100% 증가 권</t>
  </si>
  <si>
    <t>2016_07</t>
  </si>
  <si>
    <t>증가권</t>
    <phoneticPr fontId="5" type="noConversion"/>
  </si>
  <si>
    <t>경험치 100% 증가 권</t>
  </si>
  <si>
    <t>골드 100% 증가 권</t>
  </si>
  <si>
    <t>완료권</t>
    <phoneticPr fontId="5" type="noConversion"/>
  </si>
  <si>
    <t>즉시 완료 권</t>
  </si>
  <si>
    <t>조력자</t>
    <phoneticPr fontId="5" type="noConversion"/>
  </si>
  <si>
    <t>조력자 조각 16종</t>
    <phoneticPr fontId="5" type="noConversion"/>
  </si>
  <si>
    <t>조력자</t>
    <phoneticPr fontId="5" type="noConversion"/>
  </si>
  <si>
    <t>조력자 레벨업 물약 4종</t>
    <phoneticPr fontId="5" type="noConversion"/>
  </si>
  <si>
    <t>물약</t>
    <phoneticPr fontId="5" type="noConversion"/>
  </si>
  <si>
    <t>공격력 버프 물약</t>
    <phoneticPr fontId="5" type="noConversion"/>
  </si>
  <si>
    <t>2016_10</t>
  </si>
  <si>
    <t>열쇠</t>
    <phoneticPr fontId="5" type="noConversion"/>
  </si>
  <si>
    <t>열쇠 (행동력)</t>
    <phoneticPr fontId="5" type="noConversion"/>
  </si>
  <si>
    <t>재화</t>
    <phoneticPr fontId="5" type="noConversion"/>
  </si>
  <si>
    <t>골드</t>
    <phoneticPr fontId="5" type="noConversion"/>
  </si>
  <si>
    <t>골드 (게임 머니)</t>
    <phoneticPr fontId="5" type="noConversion"/>
  </si>
  <si>
    <t>젬</t>
    <phoneticPr fontId="5" type="noConversion"/>
  </si>
  <si>
    <t>젬 (상점 결제 재화)</t>
    <phoneticPr fontId="5" type="noConversion"/>
  </si>
  <si>
    <t>우정포인트(구:트로피)</t>
    <phoneticPr fontId="5" type="noConversion"/>
  </si>
  <si>
    <t>우정포인트 (특정상점 구매 재화)</t>
    <phoneticPr fontId="5" type="noConversion"/>
  </si>
  <si>
    <t>균열석</t>
    <phoneticPr fontId="5" type="noConversion"/>
  </si>
  <si>
    <t>균열석 (초월던전 입장 재화)</t>
    <phoneticPr fontId="5" type="noConversion"/>
  </si>
  <si>
    <t>상점</t>
    <phoneticPr fontId="5" type="noConversion"/>
  </si>
  <si>
    <t>상점</t>
    <phoneticPr fontId="5" type="noConversion"/>
  </si>
  <si>
    <t>뽑기 상점</t>
    <phoneticPr fontId="5" type="noConversion"/>
  </si>
  <si>
    <t>젬/골드/열쇠 상점</t>
    <phoneticPr fontId="5" type="noConversion"/>
  </si>
  <si>
    <t>이벤트 패키지</t>
    <phoneticPr fontId="5" type="noConversion"/>
  </si>
  <si>
    <t>특별1 패키지</t>
    <phoneticPr fontId="5" type="noConversion"/>
  </si>
  <si>
    <t>프리미엄 패키지</t>
    <phoneticPr fontId="5" type="noConversion"/>
  </si>
  <si>
    <t>특별2 패키지</t>
    <phoneticPr fontId="5" type="noConversion"/>
  </si>
  <si>
    <t>프리미엄 패키지</t>
    <phoneticPr fontId="5" type="noConversion"/>
  </si>
  <si>
    <t>조력자 조각 상점</t>
    <phoneticPr fontId="5" type="noConversion"/>
  </si>
  <si>
    <t>2016_08</t>
  </si>
  <si>
    <t>아이템 판매</t>
    <phoneticPr fontId="5" type="noConversion"/>
  </si>
  <si>
    <t>무기 아이템 단일 판매/결과</t>
    <phoneticPr fontId="5" type="noConversion"/>
  </si>
  <si>
    <t>시스템</t>
    <phoneticPr fontId="5" type="noConversion"/>
  </si>
  <si>
    <t>아이템 판매</t>
    <phoneticPr fontId="5" type="noConversion"/>
  </si>
  <si>
    <t>무기 아이템 일괄 판매/결과</t>
  </si>
  <si>
    <t>방어구 아이템 단일 판매/결과</t>
  </si>
  <si>
    <t>아이템 판매</t>
    <phoneticPr fontId="5" type="noConversion"/>
  </si>
  <si>
    <t>방어구 아이템 일괄 판매/결과</t>
  </si>
  <si>
    <t>장신구 아이템 단일 판매/결과</t>
  </si>
  <si>
    <t>시스템</t>
    <phoneticPr fontId="5" type="noConversion"/>
  </si>
  <si>
    <t>아이템 판매</t>
    <phoneticPr fontId="5" type="noConversion"/>
  </si>
  <si>
    <t>장신구 아이템 일괄 판매/결과</t>
  </si>
  <si>
    <t>시스템</t>
    <phoneticPr fontId="5" type="noConversion"/>
  </si>
  <si>
    <t>아이템 판매</t>
    <phoneticPr fontId="5" type="noConversion"/>
  </si>
  <si>
    <t>재료 아이템 단일 판매/결과</t>
  </si>
  <si>
    <t>시스템</t>
    <phoneticPr fontId="5" type="noConversion"/>
  </si>
  <si>
    <t>아이템 분해</t>
    <phoneticPr fontId="5" type="noConversion"/>
  </si>
  <si>
    <t>무기 아이템 단일 분해/결과</t>
    <phoneticPr fontId="5" type="noConversion"/>
  </si>
  <si>
    <t>무기 아이템 일괄 분해</t>
    <phoneticPr fontId="5" type="noConversion"/>
  </si>
  <si>
    <t>방어구 아이템 단일 분해</t>
    <phoneticPr fontId="5" type="noConversion"/>
  </si>
  <si>
    <t>방어구 아이템 일괄 분해</t>
    <phoneticPr fontId="5" type="noConversion"/>
  </si>
  <si>
    <t>장신구 아이템 단일 분해</t>
    <phoneticPr fontId="5" type="noConversion"/>
  </si>
  <si>
    <t>장신구 아이템 일괄 분해</t>
    <phoneticPr fontId="5" type="noConversion"/>
  </si>
  <si>
    <t>아이템 강화</t>
    <phoneticPr fontId="5" type="noConversion"/>
  </si>
  <si>
    <t>무기 아이템 강화 20단계</t>
    <phoneticPr fontId="5" type="noConversion"/>
  </si>
  <si>
    <t>무기 등급 및 강화단계 재료/비용</t>
    <phoneticPr fontId="5" type="noConversion"/>
  </si>
  <si>
    <t>방어구 아이템 강화 20단계</t>
    <phoneticPr fontId="5" type="noConversion"/>
  </si>
  <si>
    <t>방어구 등급 및 강화단계 재료/비용</t>
    <phoneticPr fontId="5" type="noConversion"/>
  </si>
  <si>
    <t>장신구 아이템 강화 20단계</t>
    <phoneticPr fontId="5" type="noConversion"/>
  </si>
  <si>
    <t>장신구 등급 및 강화단계 재료/비용</t>
    <phoneticPr fontId="5" type="noConversion"/>
  </si>
  <si>
    <t>무기 등급별 합성</t>
    <phoneticPr fontId="5" type="noConversion"/>
  </si>
  <si>
    <t>무기 등급별 합성 재료/비용</t>
    <phoneticPr fontId="5" type="noConversion"/>
  </si>
  <si>
    <t>방어구 등급별 합성</t>
    <phoneticPr fontId="5" type="noConversion"/>
  </si>
  <si>
    <t>방어구 등급별 합성 재료/비용</t>
    <phoneticPr fontId="5" type="noConversion"/>
  </si>
  <si>
    <t>장신구 등급별 합성</t>
    <phoneticPr fontId="5" type="noConversion"/>
  </si>
  <si>
    <t>장신구 등급별 합성 재료/비용</t>
    <phoneticPr fontId="5" type="noConversion"/>
  </si>
  <si>
    <t>아이템 승급</t>
    <phoneticPr fontId="5" type="noConversion"/>
  </si>
  <si>
    <t>무기 등급별 승급</t>
    <phoneticPr fontId="5" type="noConversion"/>
  </si>
  <si>
    <t>아이템 승급</t>
    <phoneticPr fontId="5" type="noConversion"/>
  </si>
  <si>
    <t>무기 승급 재료/비용</t>
    <phoneticPr fontId="5" type="noConversion"/>
  </si>
  <si>
    <t>시스템</t>
    <phoneticPr fontId="5" type="noConversion"/>
  </si>
  <si>
    <t>아이템 승급</t>
    <phoneticPr fontId="5" type="noConversion"/>
  </si>
  <si>
    <t>방어구 등급별 승급</t>
    <phoneticPr fontId="5" type="noConversion"/>
  </si>
  <si>
    <t>방어구 승급 재료/비용</t>
    <phoneticPr fontId="5" type="noConversion"/>
  </si>
  <si>
    <t>장신구 등급별 승급</t>
    <phoneticPr fontId="5" type="noConversion"/>
  </si>
  <si>
    <t>장신구 승급 재료/비용</t>
    <phoneticPr fontId="5" type="noConversion"/>
  </si>
  <si>
    <t>룬 7성 업그레이드</t>
    <phoneticPr fontId="5" type="noConversion"/>
  </si>
  <si>
    <t>룬 업그레이드 재료/비용</t>
    <phoneticPr fontId="5" type="noConversion"/>
  </si>
  <si>
    <t>무기 룬 보석 장착(등급별)</t>
    <phoneticPr fontId="5" type="noConversion"/>
  </si>
  <si>
    <t>방어구 룬 보석 장착(등급별)</t>
    <phoneticPr fontId="5" type="noConversion"/>
  </si>
  <si>
    <t>장신구 룬 보석 장착(등급별)</t>
    <phoneticPr fontId="5" type="noConversion"/>
  </si>
  <si>
    <t>특수 스킬</t>
    <phoneticPr fontId="5" type="noConversion"/>
  </si>
  <si>
    <t>매트릭스 모드</t>
    <phoneticPr fontId="5" type="noConversion"/>
  </si>
  <si>
    <t>수호석 강화(업그레이드)</t>
    <phoneticPr fontId="5" type="noConversion"/>
  </si>
  <si>
    <t>조력자 소환(생성)</t>
    <phoneticPr fontId="5" type="noConversion"/>
  </si>
  <si>
    <t>조력자 인게임 소환(호출)</t>
    <phoneticPr fontId="5" type="noConversion"/>
  </si>
  <si>
    <t>조력자 레벨업</t>
    <phoneticPr fontId="5" type="noConversion"/>
  </si>
  <si>
    <t>조력자 승급</t>
    <phoneticPr fontId="5" type="noConversion"/>
  </si>
  <si>
    <t>랜덤 옵션 변경</t>
    <phoneticPr fontId="5" type="noConversion"/>
  </si>
  <si>
    <t>랜덤 옵션 변경(마법부여)</t>
    <phoneticPr fontId="5" type="noConversion"/>
  </si>
  <si>
    <t>랜덤 옵션 변경 재료/비용</t>
    <phoneticPr fontId="5" type="noConversion"/>
  </si>
  <si>
    <t>친구 초대/등록/삭제/정보보기</t>
    <phoneticPr fontId="5" type="noConversion"/>
  </si>
  <si>
    <t>길드</t>
    <phoneticPr fontId="5" type="noConversion"/>
  </si>
  <si>
    <t>길드 창설/가입/탈퇴/추방/정보보기</t>
    <phoneticPr fontId="5" type="noConversion"/>
  </si>
  <si>
    <t>길드 Ranking</t>
    <phoneticPr fontId="5" type="noConversion"/>
  </si>
  <si>
    <t>업적 완료/보상</t>
    <phoneticPr fontId="5" type="noConversion"/>
  </si>
  <si>
    <t>우편함 수령/삭제/보관</t>
    <phoneticPr fontId="5" type="noConversion"/>
  </si>
  <si>
    <t>출석부 확인/보상</t>
    <phoneticPr fontId="5" type="noConversion"/>
  </si>
  <si>
    <t>일반채팅 : 일반채널 1000채널(100인)</t>
    <phoneticPr fontId="5" type="noConversion"/>
  </si>
  <si>
    <t>길드채팅 : 길드채널</t>
    <phoneticPr fontId="5" type="noConversion"/>
  </si>
  <si>
    <t>마을</t>
    <phoneticPr fontId="5" type="noConversion"/>
  </si>
  <si>
    <t>채널 마을 구현(실시간)</t>
    <phoneticPr fontId="5" type="noConversion"/>
  </si>
  <si>
    <t>시스템</t>
    <phoneticPr fontId="5" type="noConversion"/>
  </si>
  <si>
    <t>튜토리얼</t>
    <phoneticPr fontId="5" type="noConversion"/>
  </si>
  <si>
    <t>초월 던전 랭킹</t>
    <phoneticPr fontId="5" type="noConversion"/>
  </si>
  <si>
    <t>개인 Single Ranking</t>
    <phoneticPr fontId="5" type="noConversion"/>
  </si>
  <si>
    <t>파티 Party 2P Ranking</t>
    <phoneticPr fontId="5" type="noConversion"/>
  </si>
  <si>
    <t>결투장</t>
    <phoneticPr fontId="5" type="noConversion"/>
  </si>
  <si>
    <t>결투장 개인 Ranking</t>
    <phoneticPr fontId="5" type="noConversion"/>
  </si>
  <si>
    <t>아바타</t>
    <phoneticPr fontId="5" type="noConversion"/>
  </si>
  <si>
    <t>클래스 별 아바타 8종</t>
    <phoneticPr fontId="5" type="noConversion"/>
  </si>
  <si>
    <t>던전 일반</t>
    <phoneticPr fontId="5" type="noConversion"/>
  </si>
  <si>
    <t>던전 설정</t>
    <phoneticPr fontId="5" type="noConversion"/>
  </si>
  <si>
    <t>아이템 증가권 적용</t>
    <phoneticPr fontId="5" type="noConversion"/>
  </si>
  <si>
    <t>경험치 증가권 적용</t>
    <phoneticPr fontId="5" type="noConversion"/>
  </si>
  <si>
    <t>던전 일반</t>
    <phoneticPr fontId="5" type="noConversion"/>
  </si>
  <si>
    <t>던전 설정</t>
    <phoneticPr fontId="5" type="noConversion"/>
  </si>
  <si>
    <t>골드 증가권 적용</t>
    <phoneticPr fontId="5" type="noConversion"/>
  </si>
  <si>
    <t>즉시 완료권 적용</t>
    <phoneticPr fontId="5" type="noConversion"/>
  </si>
  <si>
    <t>자동 스킬 적용</t>
    <phoneticPr fontId="5" type="noConversion"/>
  </si>
  <si>
    <t>던전 모드</t>
    <phoneticPr fontId="5" type="noConversion"/>
  </si>
  <si>
    <t>스테이지 일반 던전</t>
  </si>
  <si>
    <t>1액트 일반 던전 10종</t>
    <phoneticPr fontId="5" type="noConversion"/>
  </si>
  <si>
    <t>1액트 일반 스테이지 별 보상</t>
    <phoneticPr fontId="5" type="noConversion"/>
  </si>
  <si>
    <t>2액트 일반 던전 10종</t>
    <phoneticPr fontId="5" type="noConversion"/>
  </si>
  <si>
    <t>던전 모드</t>
    <phoneticPr fontId="5" type="noConversion"/>
  </si>
  <si>
    <t>2액트 일반 스테이지 별 보상</t>
    <phoneticPr fontId="5" type="noConversion"/>
  </si>
  <si>
    <t>3액트 일반 던전 10종</t>
    <phoneticPr fontId="5" type="noConversion"/>
  </si>
  <si>
    <t>3액트 일반 스테이지 별 보상</t>
    <phoneticPr fontId="5" type="noConversion"/>
  </si>
  <si>
    <t>4액트 일반 던전 10종</t>
    <phoneticPr fontId="5" type="noConversion"/>
  </si>
  <si>
    <t>4액트 일반 스테이지 별 보상</t>
    <phoneticPr fontId="5" type="noConversion"/>
  </si>
  <si>
    <t>5액트 일반 던전 10종</t>
    <phoneticPr fontId="5" type="noConversion"/>
  </si>
  <si>
    <t>5액트 일반 스테이지 별 보상</t>
    <phoneticPr fontId="5" type="noConversion"/>
  </si>
  <si>
    <t>6액트 일반 던전 10종</t>
    <phoneticPr fontId="5" type="noConversion"/>
  </si>
  <si>
    <t>6액트 일반 스테이지 별 보상</t>
    <phoneticPr fontId="5" type="noConversion"/>
  </si>
  <si>
    <t>7액트 일반 던전 10종</t>
    <phoneticPr fontId="5" type="noConversion"/>
  </si>
  <si>
    <t>7액트 일반 스테이지 별 보상</t>
    <phoneticPr fontId="5" type="noConversion"/>
  </si>
  <si>
    <t>8액트 일반 던전 10종</t>
    <phoneticPr fontId="5" type="noConversion"/>
  </si>
  <si>
    <t>8액트 일반 스테이지 별 보상</t>
    <phoneticPr fontId="5" type="noConversion"/>
  </si>
  <si>
    <t>스테이지 정예 던전</t>
  </si>
  <si>
    <t>1액트 정예 던전 10종</t>
    <phoneticPr fontId="5" type="noConversion"/>
  </si>
  <si>
    <t>1액트 정예 스테이지 별 보상</t>
    <phoneticPr fontId="5" type="noConversion"/>
  </si>
  <si>
    <t>던전 모드</t>
    <phoneticPr fontId="5" type="noConversion"/>
  </si>
  <si>
    <t>2액트 정예 던전 10종</t>
    <phoneticPr fontId="5" type="noConversion"/>
  </si>
  <si>
    <t>2액트 정예 스테이지 별 보상</t>
    <phoneticPr fontId="5" type="noConversion"/>
  </si>
  <si>
    <t>3액트 정예 던전 10종</t>
    <phoneticPr fontId="5" type="noConversion"/>
  </si>
  <si>
    <t>3액트 정예 스테이지 별 보상</t>
    <phoneticPr fontId="5" type="noConversion"/>
  </si>
  <si>
    <t>4액트 정예 던전 10종</t>
    <phoneticPr fontId="5" type="noConversion"/>
  </si>
  <si>
    <t>던전 모드</t>
    <phoneticPr fontId="5" type="noConversion"/>
  </si>
  <si>
    <t>4액트 정예 스테이지 별 보상</t>
    <phoneticPr fontId="5" type="noConversion"/>
  </si>
  <si>
    <t>5액트 정예 던전 10종</t>
    <phoneticPr fontId="5" type="noConversion"/>
  </si>
  <si>
    <t>5액트 정예 스테이지 별 보상</t>
    <phoneticPr fontId="5" type="noConversion"/>
  </si>
  <si>
    <t>던전 모드</t>
    <phoneticPr fontId="5" type="noConversion"/>
  </si>
  <si>
    <t>6액트 정예 던전 10종</t>
    <phoneticPr fontId="5" type="noConversion"/>
  </si>
  <si>
    <t>6액트 정예 스테이지 별 보상</t>
    <phoneticPr fontId="5" type="noConversion"/>
  </si>
  <si>
    <t>7액트 정예 던전 10종</t>
    <phoneticPr fontId="5" type="noConversion"/>
  </si>
  <si>
    <t>7액트 정예 스테이지 별 보상</t>
    <phoneticPr fontId="5" type="noConversion"/>
  </si>
  <si>
    <t>8액트 정예 던전 10종</t>
    <phoneticPr fontId="5" type="noConversion"/>
  </si>
  <si>
    <t>8액트 정예 스테이지 별 보상</t>
    <phoneticPr fontId="5" type="noConversion"/>
  </si>
  <si>
    <t>균열 웨이브 던전</t>
    <phoneticPr fontId="5" type="noConversion"/>
  </si>
  <si>
    <t>균열 던전 1종 (3섹터) : Single</t>
    <phoneticPr fontId="5" type="noConversion"/>
  </si>
  <si>
    <t>균열 웨이브 던전</t>
    <phoneticPr fontId="5" type="noConversion"/>
  </si>
  <si>
    <t>균열 던전 등급별 Single 보상</t>
    <phoneticPr fontId="5" type="noConversion"/>
  </si>
  <si>
    <t>초월 랜덤 던전</t>
    <phoneticPr fontId="5" type="noConversion"/>
  </si>
  <si>
    <t>초월 던전 3종 : Single</t>
    <phoneticPr fontId="5" type="noConversion"/>
  </si>
  <si>
    <t>초월 랜덤 던전</t>
    <phoneticPr fontId="5" type="noConversion"/>
  </si>
  <si>
    <t>초월 던전 등급별 Single 보상</t>
    <phoneticPr fontId="5" type="noConversion"/>
  </si>
  <si>
    <t>초월 던전 3종 : Party 2p</t>
    <phoneticPr fontId="5" type="noConversion"/>
  </si>
  <si>
    <t>초월 던전 등급별 Party 보상</t>
    <phoneticPr fontId="5" type="noConversion"/>
  </si>
  <si>
    <t>초월 던전 : Party 2p</t>
    <phoneticPr fontId="5" type="noConversion"/>
  </si>
  <si>
    <t>요일 던전</t>
    <phoneticPr fontId="5" type="noConversion"/>
  </si>
  <si>
    <t>요일 던전 7종</t>
    <phoneticPr fontId="5" type="noConversion"/>
  </si>
  <si>
    <t>요일 던전 요일별 보상</t>
    <phoneticPr fontId="5" type="noConversion"/>
  </si>
  <si>
    <t>수호 레이드 던전</t>
    <phoneticPr fontId="5" type="noConversion"/>
  </si>
  <si>
    <t>수호 레이드 던전 : Party 4p</t>
    <phoneticPr fontId="5" type="noConversion"/>
  </si>
  <si>
    <t>2017_01</t>
  </si>
  <si>
    <t>수호 레이드 보스별 Party 보상</t>
    <phoneticPr fontId="5" type="noConversion"/>
  </si>
  <si>
    <t>길드 레이드 던전</t>
    <phoneticPr fontId="5" type="noConversion"/>
  </si>
  <si>
    <t>투기장</t>
    <phoneticPr fontId="5" type="noConversion"/>
  </si>
  <si>
    <t>1 vs 1 : Player vs 1 (AIPC)</t>
    <phoneticPr fontId="5" type="noConversion"/>
  </si>
  <si>
    <t>2016_11</t>
  </si>
  <si>
    <t>길드전</t>
    <phoneticPr fontId="5" type="noConversion"/>
  </si>
  <si>
    <t>10 vs 10 : Player+9(AIPC) vs 10(AIPC)</t>
    <phoneticPr fontId="5" type="noConversion"/>
  </si>
  <si>
    <t>용맹전</t>
    <phoneticPr fontId="5" type="noConversion"/>
  </si>
  <si>
    <t>정복전</t>
    <phoneticPr fontId="5" type="noConversion"/>
  </si>
  <si>
    <t>2016_12</t>
  </si>
  <si>
    <t>몬스터</t>
    <phoneticPr fontId="5" type="noConversion"/>
  </si>
  <si>
    <t>일반 몬스터</t>
    <phoneticPr fontId="5" type="noConversion"/>
  </si>
  <si>
    <t>스테이지 던전 일반 1액트 몬스터</t>
    <phoneticPr fontId="5" type="noConversion"/>
  </si>
  <si>
    <t>몬스터</t>
    <phoneticPr fontId="5" type="noConversion"/>
  </si>
  <si>
    <t>일반 몬스터</t>
  </si>
  <si>
    <t>스테이지 던전 일반 2액트 몬스터</t>
    <phoneticPr fontId="5" type="noConversion"/>
  </si>
  <si>
    <t>스테이지 던전 일반 3액트 몬스터</t>
    <phoneticPr fontId="5" type="noConversion"/>
  </si>
  <si>
    <t>몬스터</t>
    <phoneticPr fontId="5" type="noConversion"/>
  </si>
  <si>
    <t>스테이지 던전 일반 4액트 몬스터</t>
    <phoneticPr fontId="5" type="noConversion"/>
  </si>
  <si>
    <t>스테이지 던전 일반 5액트 몬스터</t>
    <phoneticPr fontId="5" type="noConversion"/>
  </si>
  <si>
    <t>스테이지 던전 일반 6액트 몬스터</t>
    <phoneticPr fontId="5" type="noConversion"/>
  </si>
  <si>
    <t>스테이지 던전 일반 7액트 몬스터</t>
    <phoneticPr fontId="5" type="noConversion"/>
  </si>
  <si>
    <t>스테이지 던전 일반 8액트 몬스터</t>
    <phoneticPr fontId="5" type="noConversion"/>
  </si>
  <si>
    <t>정예 몬스터</t>
    <phoneticPr fontId="5" type="noConversion"/>
  </si>
  <si>
    <t>스테이지 던전 정예 1액트 몬스터</t>
  </si>
  <si>
    <t>정예 몬스터</t>
    <phoneticPr fontId="5" type="noConversion"/>
  </si>
  <si>
    <t>스테이지 던전 정예 2액트 몬스터</t>
  </si>
  <si>
    <t>스테이지 던전 정예 3액트 몬스터</t>
  </si>
  <si>
    <t>스테이지 던전 정예 4액트 몬스터</t>
  </si>
  <si>
    <t>스테이지 던전 정예 5액트 몬스터</t>
  </si>
  <si>
    <t>스테이지 던전 정예 6액트 몬스터</t>
  </si>
  <si>
    <t>스테이지 던전 정예 7액트 몬스터</t>
  </si>
  <si>
    <t>스테이지 던전 정예 8액트 몬스터</t>
  </si>
  <si>
    <t>균열 던전 몬스터</t>
    <phoneticPr fontId="5" type="noConversion"/>
  </si>
  <si>
    <t>초월 몬스터</t>
    <phoneticPr fontId="5" type="noConversion"/>
  </si>
  <si>
    <t>초월 던전 몬스터</t>
    <phoneticPr fontId="5" type="noConversion"/>
  </si>
  <si>
    <t>요일 몬스터</t>
    <phoneticPr fontId="5" type="noConversion"/>
  </si>
  <si>
    <t>요일 던전 몬스터</t>
    <phoneticPr fontId="5" type="noConversion"/>
  </si>
  <si>
    <t>월드 보스 몬스터</t>
    <phoneticPr fontId="5" type="noConversion"/>
  </si>
  <si>
    <t>수호 레이드 몬스터</t>
    <phoneticPr fontId="5" type="noConversion"/>
  </si>
  <si>
    <t>길드 보스 몬스터</t>
    <phoneticPr fontId="5" type="noConversion"/>
  </si>
  <si>
    <t>길드 레이드 몬스터</t>
    <phoneticPr fontId="5" type="noConversion"/>
  </si>
  <si>
    <t>스토리</t>
    <phoneticPr fontId="5" type="noConversion"/>
  </si>
  <si>
    <t>스테이지 1액트 1스테이지</t>
    <phoneticPr fontId="5" type="noConversion"/>
  </si>
  <si>
    <t>스토리</t>
    <phoneticPr fontId="5" type="noConversion"/>
  </si>
  <si>
    <t>스테이지 1액트 3스테이지</t>
    <phoneticPr fontId="5" type="noConversion"/>
  </si>
  <si>
    <t>스테이지 1액트 6스테이지</t>
    <phoneticPr fontId="5" type="noConversion"/>
  </si>
  <si>
    <t>스테이지 1액트 9스테이지</t>
    <phoneticPr fontId="5" type="noConversion"/>
  </si>
  <si>
    <t>스테이지 1액트 10스테이지</t>
    <phoneticPr fontId="5" type="noConversion"/>
  </si>
  <si>
    <t>스테이지 2액트 1스테이지</t>
  </si>
  <si>
    <t>스테이지 2액트 3스테이지</t>
  </si>
  <si>
    <t>스테이지 2액트 6스테이지</t>
  </si>
  <si>
    <t>스테이지 2액트 9스테이지</t>
  </si>
  <si>
    <t>스테이지 2액트 10스테이지</t>
  </si>
  <si>
    <t>스테이지 3액트 1스테이지</t>
  </si>
  <si>
    <t>스테이지 3액트 3스테이지</t>
  </si>
  <si>
    <t>스테이지 3액트 6스테이지</t>
  </si>
  <si>
    <t>스테이지 3액트 9스테이지</t>
  </si>
  <si>
    <t>스테이지 3액트 10스테이지</t>
  </si>
  <si>
    <t>스토리</t>
    <phoneticPr fontId="5" type="noConversion"/>
  </si>
  <si>
    <t>스테이지 4액트 1스테이지</t>
  </si>
  <si>
    <t>스토리</t>
    <phoneticPr fontId="5" type="noConversion"/>
  </si>
  <si>
    <t>스테이지 4액트 3스테이지</t>
  </si>
  <si>
    <t>스테이지 4액트 6스테이지</t>
  </si>
  <si>
    <t>스테이지 4액트 9스테이지</t>
  </si>
  <si>
    <t>스테이지 4액트 10스테이지</t>
  </si>
  <si>
    <t>스테이지 5액트 1스테이지</t>
  </si>
  <si>
    <t>스테이지 5액트 3스테이지</t>
  </si>
  <si>
    <t>스테이지 5액트 6스테이지</t>
  </si>
  <si>
    <t>스테이지 5액트 9스테이지</t>
  </si>
  <si>
    <t>스테이지 5액트 10스테이지</t>
  </si>
  <si>
    <t>스테이지 6액트 1스테이지</t>
  </si>
  <si>
    <t>스테이지 6액트 3스테이지</t>
  </si>
  <si>
    <t>스테이지 6액트 6스테이지</t>
  </si>
  <si>
    <t>스테이지 6액트 9스테이지</t>
  </si>
  <si>
    <t>스테이지 6액트 10스테이지</t>
  </si>
  <si>
    <t>스테이지 7액트 1스테이지</t>
  </si>
  <si>
    <t>스테이지 7액트 3스테이지</t>
  </si>
  <si>
    <t>스테이지 7액트 6스테이지</t>
  </si>
  <si>
    <t>스테이지 7액트 9스테이지</t>
  </si>
  <si>
    <t>스테이지 7액트 10스테이지</t>
  </si>
  <si>
    <t>스테이지 8액트 1스테이지</t>
  </si>
  <si>
    <t>스테이지 8액트 3스테이지</t>
  </si>
  <si>
    <t>스테이지 8액트 6스테이지</t>
  </si>
  <si>
    <t>스테이지 8액트 9스테이지</t>
  </si>
  <si>
    <t>스테이지 8액트 10스테이지</t>
  </si>
  <si>
    <t>GameUI</t>
    <phoneticPr fontId="5" type="noConversion"/>
  </si>
  <si>
    <t>로그인</t>
    <phoneticPr fontId="5" type="noConversion"/>
  </si>
  <si>
    <t>캐릭터 선택</t>
    <phoneticPr fontId="5" type="noConversion"/>
  </si>
  <si>
    <t>클래스 선택</t>
    <phoneticPr fontId="5" type="noConversion"/>
  </si>
  <si>
    <t>닉네임</t>
    <phoneticPr fontId="5" type="noConversion"/>
  </si>
  <si>
    <t>닉네임 설정</t>
    <phoneticPr fontId="5" type="noConversion"/>
  </si>
  <si>
    <t>캐릭터 정보</t>
    <phoneticPr fontId="5" type="noConversion"/>
  </si>
  <si>
    <t>캐릭터 정보 UI</t>
    <phoneticPr fontId="5" type="noConversion"/>
  </si>
  <si>
    <t>열쇠 정보</t>
    <phoneticPr fontId="5" type="noConversion"/>
  </si>
  <si>
    <t>열쇠 UI / 상점 버튼</t>
    <phoneticPr fontId="5" type="noConversion"/>
  </si>
  <si>
    <t>균열석 정보</t>
    <phoneticPr fontId="5" type="noConversion"/>
  </si>
  <si>
    <t>균열석 UI / 상점 버튼</t>
    <phoneticPr fontId="5" type="noConversion"/>
  </si>
  <si>
    <t>골드 정보</t>
    <phoneticPr fontId="5" type="noConversion"/>
  </si>
  <si>
    <t>골드 UI / 상점 버튼</t>
    <phoneticPr fontId="5" type="noConversion"/>
  </si>
  <si>
    <t>젬 정보</t>
    <phoneticPr fontId="5" type="noConversion"/>
  </si>
  <si>
    <t>젬 UI / 상점 버튼</t>
    <phoneticPr fontId="5" type="noConversion"/>
  </si>
  <si>
    <t>트로피 정보</t>
    <phoneticPr fontId="5" type="noConversion"/>
  </si>
  <si>
    <t>트로피 UI / 상점 버튼</t>
    <phoneticPr fontId="5" type="noConversion"/>
  </si>
  <si>
    <t>채팅</t>
    <phoneticPr fontId="5" type="noConversion"/>
  </si>
  <si>
    <t>채팅 UI / 일반채널, 길드채널</t>
    <phoneticPr fontId="5" type="noConversion"/>
  </si>
  <si>
    <t>출석부UI</t>
    <phoneticPr fontId="5" type="noConversion"/>
  </si>
  <si>
    <t>프리미엄</t>
    <phoneticPr fontId="5" type="noConversion"/>
  </si>
  <si>
    <t>프리미엄 UI</t>
    <phoneticPr fontId="5" type="noConversion"/>
  </si>
  <si>
    <t>조력자</t>
    <phoneticPr fontId="5" type="noConversion"/>
  </si>
  <si>
    <t>조력자 UI</t>
    <phoneticPr fontId="5" type="noConversion"/>
  </si>
  <si>
    <t>보석함</t>
    <phoneticPr fontId="5" type="noConversion"/>
  </si>
  <si>
    <t>보석함 UI</t>
    <phoneticPr fontId="5" type="noConversion"/>
  </si>
  <si>
    <t>가방UI</t>
    <phoneticPr fontId="5" type="noConversion"/>
  </si>
  <si>
    <t>스킬 UI</t>
    <phoneticPr fontId="5" type="noConversion"/>
  </si>
  <si>
    <t>아바타</t>
    <phoneticPr fontId="5" type="noConversion"/>
  </si>
  <si>
    <t>아바타 UI</t>
    <phoneticPr fontId="5" type="noConversion"/>
  </si>
  <si>
    <t>길드UI</t>
    <phoneticPr fontId="5" type="noConversion"/>
  </si>
  <si>
    <t>친구UI</t>
    <phoneticPr fontId="5" type="noConversion"/>
  </si>
  <si>
    <t>업적UI</t>
    <phoneticPr fontId="5" type="noConversion"/>
  </si>
  <si>
    <t>우편함UI</t>
    <phoneticPr fontId="5" type="noConversion"/>
  </si>
  <si>
    <t>스토리 UI</t>
    <phoneticPr fontId="5" type="noConversion"/>
  </si>
  <si>
    <t>로딩 화면</t>
    <phoneticPr fontId="5" type="noConversion"/>
  </si>
  <si>
    <t>NOX 동영상</t>
    <phoneticPr fontId="5" type="noConversion"/>
  </si>
  <si>
    <t>게임 로딩화면 TIP</t>
    <phoneticPr fontId="5" type="noConversion"/>
  </si>
  <si>
    <t>기술</t>
    <phoneticPr fontId="5" type="noConversion"/>
  </si>
  <si>
    <t>AI: 인공지능</t>
    <phoneticPr fontId="5" type="noConversion"/>
  </si>
  <si>
    <t>실시간 모듈</t>
    <phoneticPr fontId="5" type="noConversion"/>
  </si>
  <si>
    <t>빌링 시스템</t>
    <phoneticPr fontId="5" type="noConversion"/>
  </si>
  <si>
    <t>패치 시스템</t>
    <phoneticPr fontId="5" type="noConversion"/>
  </si>
  <si>
    <t>운영툴</t>
    <phoneticPr fontId="5" type="noConversion"/>
  </si>
  <si>
    <t>게임설정</t>
    <phoneticPr fontId="5" type="noConversion"/>
  </si>
  <si>
    <t>로그서버</t>
    <phoneticPr fontId="5" type="noConversion"/>
  </si>
  <si>
    <t>SDK 연동</t>
    <phoneticPr fontId="5" type="noConversion"/>
  </si>
  <si>
    <t>빌링 연동</t>
    <phoneticPr fontId="5" type="noConversion"/>
  </si>
  <si>
    <t>URL 다운로드</t>
    <phoneticPr fontId="5" type="noConversion"/>
  </si>
  <si>
    <t>&lt; 외주 및 NOX 지원 작업&gt;</t>
    <phoneticPr fontId="5" type="noConversion"/>
  </si>
  <si>
    <t>기타
프로그램</t>
    <phoneticPr fontId="5" type="noConversion"/>
  </si>
  <si>
    <t xml:space="preserve"> -SDK 연동</t>
    <phoneticPr fontId="5" type="noConversion"/>
  </si>
  <si>
    <t xml:space="preserve"> - 빌링 연동</t>
    <phoneticPr fontId="5" type="noConversion"/>
  </si>
  <si>
    <t xml:space="preserve"> - URL 다운로드</t>
    <phoneticPr fontId="5" type="noConversion"/>
  </si>
  <si>
    <t xml:space="preserve"> - 스토리 컷씬이미지(대장장이, 연금술사, 튜터)</t>
    <phoneticPr fontId="5" type="noConversion"/>
  </si>
  <si>
    <t xml:space="preserve"> - 마을 리뉴얼</t>
    <phoneticPr fontId="5" type="noConversion"/>
  </si>
  <si>
    <t xml:space="preserve"> - 마을 NPC 그래픽 리소스작업(약7~8종)</t>
    <phoneticPr fontId="5" type="noConversion"/>
  </si>
  <si>
    <t xml:space="preserve"> - 맵 스카이박스 제작</t>
    <phoneticPr fontId="5" type="noConversion"/>
  </si>
  <si>
    <t xml:space="preserve"> - 나이트 클래스 애니메이션 / 이펙트 보완</t>
    <phoneticPr fontId="5" type="noConversion"/>
  </si>
  <si>
    <t xml:space="preserve"> - 아바타상점, 튜토리얼, 조력자조각상점, 길드, 초월모드 같이하기 그래픽UI</t>
    <phoneticPr fontId="5" type="noConversion"/>
  </si>
  <si>
    <t xml:space="preserve"> - 인트로(로그인)화면 변경 : 샌드아츠 마지막컷과 어우러지게</t>
    <phoneticPr fontId="5" type="noConversion"/>
  </si>
  <si>
    <t>&lt; 8월말 그래픽 리소스 적용 &gt;</t>
    <phoneticPr fontId="5" type="noConversion"/>
  </si>
  <si>
    <t>그래픽</t>
    <phoneticPr fontId="5" type="noConversion"/>
  </si>
  <si>
    <t>진입 튜토리얼-게임 스타트시</t>
    <phoneticPr fontId="5" type="noConversion"/>
  </si>
  <si>
    <t>랜덤옵션 변경 (구 마법 부여)</t>
    <phoneticPr fontId="5" type="noConversion"/>
  </si>
  <si>
    <t>초월 랭킹 시스템: 개인, 길드</t>
    <phoneticPr fontId="5" type="noConversion"/>
  </si>
  <si>
    <t>정신 지배 모드</t>
    <phoneticPr fontId="5" type="noConversion"/>
  </si>
  <si>
    <t>대규모 PVP 모드</t>
    <phoneticPr fontId="5" type="noConversion"/>
  </si>
  <si>
    <t>게임 설정</t>
    <phoneticPr fontId="5" type="noConversion"/>
  </si>
  <si>
    <t>진입 초기튜토리얼(추가)</t>
    <phoneticPr fontId="5" type="noConversion"/>
  </si>
  <si>
    <t>2017 4월</t>
    <phoneticPr fontId="5" type="noConversion"/>
  </si>
  <si>
    <t>길드전10vs10 (비동기)</t>
  </si>
  <si>
    <t>제작 시스템</t>
  </si>
  <si>
    <t>Live 서비스</t>
  </si>
  <si>
    <t>수호 레이드 파티4인
or
정신 지배 모드</t>
    <phoneticPr fontId="5" type="noConversion"/>
  </si>
  <si>
    <t>대규모 PvP(길드전)
or
길드 레이드(비동기)</t>
    <phoneticPr fontId="5" type="noConversion"/>
  </si>
  <si>
    <t>정신 지배 모드
or
수호 레이드 파티4인</t>
    <phoneticPr fontId="5" type="noConversion"/>
  </si>
  <si>
    <t>길드 레이드(비동기)
or
대규모 PvP(길드전)</t>
    <phoneticPr fontId="5" type="noConversion"/>
  </si>
  <si>
    <t>8월 말 빌드 관련Comment (9/6일 빌드)</t>
    <phoneticPr fontId="5" type="noConversion"/>
  </si>
  <si>
    <t>2016.09.06</t>
    <phoneticPr fontId="5" type="noConversion"/>
  </si>
  <si>
    <t>[8월 말 개발완료 현황]</t>
    <phoneticPr fontId="5" type="noConversion"/>
  </si>
  <si>
    <t>개선 논의 사항</t>
    <phoneticPr fontId="5" type="noConversion"/>
  </si>
  <si>
    <t>구분</t>
    <phoneticPr fontId="5" type="noConversion"/>
  </si>
  <si>
    <t>현황</t>
    <phoneticPr fontId="5" type="noConversion"/>
  </si>
  <si>
    <t>개선 방향 논의</t>
    <phoneticPr fontId="5" type="noConversion"/>
  </si>
  <si>
    <t>상태</t>
    <phoneticPr fontId="5" type="noConversion"/>
  </si>
  <si>
    <t>중요도</t>
    <phoneticPr fontId="5" type="noConversion"/>
  </si>
  <si>
    <t>진행</t>
    <phoneticPr fontId="5" type="noConversion"/>
  </si>
  <si>
    <t>Feedback</t>
    <phoneticPr fontId="5" type="noConversion"/>
  </si>
  <si>
    <t>개발여부</t>
    <phoneticPr fontId="5" type="noConversion"/>
  </si>
  <si>
    <t>완료일</t>
    <phoneticPr fontId="5" type="noConversion"/>
  </si>
  <si>
    <t>캐릭터선택</t>
    <phoneticPr fontId="5" type="noConversion"/>
  </si>
  <si>
    <t>캐릭터 선택시 내 캐릭터 레벨/장비 등 현황 확인 불가 (각 캐릭터 진입시에만 확인 가능)</t>
    <phoneticPr fontId="5" type="noConversion"/>
  </si>
  <si>
    <t>캐릭터 선택 창에서 캐릭터를 스와이프해서 체인지하는 방식 / 레벨 전투력 및 간략한 정보 표기</t>
    <phoneticPr fontId="5" type="noConversion"/>
  </si>
  <si>
    <t>개선</t>
    <phoneticPr fontId="5" type="noConversion"/>
  </si>
  <si>
    <t>중상</t>
    <phoneticPr fontId="5" type="noConversion"/>
  </si>
  <si>
    <t>UI 변경 기획 확인 필요</t>
    <phoneticPr fontId="5" type="noConversion"/>
  </si>
  <si>
    <t>캐릭터 선택 창에서 기본 정보 표시</t>
    <phoneticPr fontId="5" type="noConversion"/>
  </si>
  <si>
    <t>완료</t>
    <phoneticPr fontId="5" type="noConversion"/>
  </si>
  <si>
    <t>게임스컴</t>
    <phoneticPr fontId="5" type="noConversion"/>
  </si>
  <si>
    <t>마을</t>
    <phoneticPr fontId="5" type="noConversion"/>
  </si>
  <si>
    <t xml:space="preserve">마을 UI 구성 불편/복잡 </t>
    <phoneticPr fontId="5" type="noConversion"/>
  </si>
  <si>
    <t>자주 사용하지 않는 아이콘을 탭 형태로 숨기는 방향 지향</t>
    <phoneticPr fontId="5" type="noConversion"/>
  </si>
  <si>
    <t>자주 사용하는 아이콘 외 숨기는 아이콘 그룹 별도 처리
친구,패키지상점, 출석, 조력자 를 그룹 메뉴로 설정</t>
    <phoneticPr fontId="5" type="noConversion"/>
  </si>
  <si>
    <t>아이콘 배치 참고의견 검토 후 적용</t>
    <phoneticPr fontId="5" type="noConversion"/>
  </si>
  <si>
    <t>N/A</t>
    <phoneticPr fontId="5" type="noConversion"/>
  </si>
  <si>
    <t>채팅 사용 불편 (위치/입력/가시적인 부분 )</t>
    <phoneticPr fontId="5" type="noConversion"/>
  </si>
  <si>
    <t>마을 UI변경과 함께 논의 필요</t>
    <phoneticPr fontId="5" type="noConversion"/>
  </si>
  <si>
    <t>채팅창 버튼 표시 보강</t>
    <phoneticPr fontId="5" type="noConversion"/>
  </si>
  <si>
    <t>상점</t>
    <phoneticPr fontId="5" type="noConversion"/>
  </si>
  <si>
    <t>상점 진입 시 이벤트 패키지가 매번 전체 화면을 덮는 부분</t>
    <phoneticPr fontId="5" type="noConversion"/>
  </si>
  <si>
    <t>오늘은 다시 보지 않기 체크박스 삽입</t>
    <phoneticPr fontId="5" type="noConversion"/>
  </si>
  <si>
    <t>중</t>
    <phoneticPr fontId="5" type="noConversion"/>
  </si>
  <si>
    <t>오늘 그만보기 체크박스 기능 추가</t>
    <phoneticPr fontId="5" type="noConversion"/>
  </si>
  <si>
    <t>완료</t>
    <phoneticPr fontId="5" type="noConversion"/>
  </si>
  <si>
    <t>게임스컴</t>
    <phoneticPr fontId="5" type="noConversion"/>
  </si>
  <si>
    <t>상점 텍스트 가독성 떨어짐</t>
    <phoneticPr fontId="5" type="noConversion"/>
  </si>
  <si>
    <t>글자 색상을 가독성있게 변경 등</t>
    <phoneticPr fontId="5" type="noConversion"/>
  </si>
  <si>
    <t>개선</t>
    <phoneticPr fontId="5" type="noConversion"/>
  </si>
  <si>
    <t>폰트 및 색상 보강</t>
    <phoneticPr fontId="5" type="noConversion"/>
  </si>
  <si>
    <t>Q/A 빌드</t>
    <phoneticPr fontId="5" type="noConversion"/>
  </si>
  <si>
    <t>성장패키지/프리미엄패키지 페이지 설명/ 구매 디자인 부분</t>
    <phoneticPr fontId="5" type="noConversion"/>
  </si>
  <si>
    <t>UI 위치 및 진행페이지 구성 변경 필요</t>
    <phoneticPr fontId="5" type="noConversion"/>
  </si>
  <si>
    <t>NOX Ent 의 요청문서 받은 후 검토</t>
    <phoneticPr fontId="5" type="noConversion"/>
  </si>
  <si>
    <t>보류항목</t>
    <phoneticPr fontId="5" type="noConversion"/>
  </si>
  <si>
    <t>N/A</t>
    <phoneticPr fontId="5" type="noConversion"/>
  </si>
  <si>
    <t>전투</t>
    <phoneticPr fontId="5" type="noConversion"/>
  </si>
  <si>
    <t>매트릭스 체감이 잘 되지 않는 부분</t>
    <phoneticPr fontId="5" type="noConversion"/>
  </si>
  <si>
    <t>효과를 체감할 수 있는 방향으로 수정</t>
    <phoneticPr fontId="5" type="noConversion"/>
  </si>
  <si>
    <t>개선</t>
    <phoneticPr fontId="5" type="noConversion"/>
  </si>
  <si>
    <t>상</t>
    <phoneticPr fontId="5" type="noConversion"/>
  </si>
  <si>
    <t>진행중</t>
    <phoneticPr fontId="5" type="noConversion"/>
  </si>
  <si>
    <t>매트릭스 연출 개선 적용: 잔상 처리 구현검토 후 가능여부 전달예정</t>
    <phoneticPr fontId="5" type="noConversion"/>
  </si>
  <si>
    <t>검토결과 1주의 작업소요예상</t>
    <phoneticPr fontId="5" type="noConversion"/>
  </si>
  <si>
    <t>자동전투 중 스킬 클릭 시 바로 사용 불가 (캐릭터 연속동작 종료 시까지 대기)</t>
    <phoneticPr fontId="5" type="noConversion"/>
  </si>
  <si>
    <t>수정 방안 확인 필요</t>
    <phoneticPr fontId="5" type="noConversion"/>
  </si>
  <si>
    <t>일반 공격 중 스킬 공격 및 이동에 대한 취소입력 가능하게 변경</t>
    <phoneticPr fontId="5" type="noConversion"/>
  </si>
  <si>
    <t>Q/A  개선항목으로</t>
    <phoneticPr fontId="5" type="noConversion"/>
  </si>
  <si>
    <t xml:space="preserve">Q/A 기간중 </t>
    <phoneticPr fontId="5" type="noConversion"/>
  </si>
  <si>
    <t>자동스킬 사용 부분 변경 필요</t>
    <phoneticPr fontId="5" type="noConversion"/>
  </si>
  <si>
    <t>수동전투 / 자동전투(길찾기/일반공격) / 스킬사용 (길찾기/일반공격/스킬사용) 3단계로 전투중 변경</t>
    <phoneticPr fontId="5" type="noConversion"/>
  </si>
  <si>
    <t>3가지 타입으로 인게임 전투방식 설정 변경</t>
    <phoneticPr fontId="5" type="noConversion"/>
  </si>
  <si>
    <t>완료</t>
    <phoneticPr fontId="5" type="noConversion"/>
  </si>
  <si>
    <t>게임스컴</t>
    <phoneticPr fontId="5" type="noConversion"/>
  </si>
  <si>
    <t>연계스킬 사용 BM 변경</t>
    <phoneticPr fontId="5" type="noConversion"/>
  </si>
  <si>
    <t xml:space="preserve">맵 진입시 재화소모 형태로 사용 (현재 자동스킬 위치) / 스킬사용 단계 + 연계스킬 까지 자동 사용 </t>
    <phoneticPr fontId="5" type="noConversion"/>
  </si>
  <si>
    <t>연계스킬의 내부구조 처리로 검토시간과 구조변경이 필요함.</t>
    <phoneticPr fontId="5" type="noConversion"/>
  </si>
  <si>
    <t>보스등장 시네마틱 노출시 시간 소모되는 부분 (타임어택/매트릭스/콤보/수호석 발동 카운트 영향)</t>
    <phoneticPr fontId="5" type="noConversion"/>
  </si>
  <si>
    <t>시네마틱 노출 시에는 시간 카운트 되지 않도록 변경</t>
    <phoneticPr fontId="5" type="noConversion"/>
  </si>
  <si>
    <t>보스 중간 영상처리 시 타이머관련 처리</t>
    <phoneticPr fontId="5" type="noConversion"/>
  </si>
  <si>
    <t>초월던전 클리어 시 다음단계 및 다시하기 기능 없음 (무조건 마을로 이동)</t>
    <phoneticPr fontId="5" type="noConversion"/>
  </si>
  <si>
    <t>마을가기 / 다시하기 버튼 삽입 (다시하기 버튼 클릭 시 초월던전 스테이지 선택 화면으로 이동)</t>
    <phoneticPr fontId="5" type="noConversion"/>
  </si>
  <si>
    <t>초월던전 구현 관련 내부구조 처리로 검토시간과 구조변경이 필요함.</t>
    <phoneticPr fontId="5" type="noConversion"/>
  </si>
  <si>
    <t>초월던전 수호석 강화시 이펙트 / 효과 필요</t>
    <phoneticPr fontId="5" type="noConversion"/>
  </si>
  <si>
    <t>성공/실패 시 각각의 효과음과 이펙트 필요</t>
    <phoneticPr fontId="5" type="noConversion"/>
  </si>
  <si>
    <t>하</t>
    <phoneticPr fontId="5" type="noConversion"/>
  </si>
  <si>
    <t>수호석 강화 연출 개선</t>
    <phoneticPr fontId="5" type="noConversion"/>
  </si>
  <si>
    <t>Q/A 빌드</t>
    <phoneticPr fontId="5" type="noConversion"/>
  </si>
  <si>
    <t>수호석 효과 발동시 발동 내용 표시</t>
    <phoneticPr fontId="5" type="noConversion"/>
  </si>
  <si>
    <t>버프형 / 스택형 외 능력발동 관련 표시 검토 후 적용.</t>
    <phoneticPr fontId="5" type="noConversion"/>
  </si>
  <si>
    <t>초월던전 미니맵표시</t>
    <phoneticPr fontId="5" type="noConversion"/>
  </si>
  <si>
    <t>맵 랜덤 구현 시 자동전투가 타임어택에 유리해지는 부분 보완 필요 (길/몬스터 위치 등)</t>
    <phoneticPr fontId="5" type="noConversion"/>
  </si>
  <si>
    <t>기획의도 확인 필요</t>
    <phoneticPr fontId="5" type="noConversion"/>
  </si>
  <si>
    <t>미니맵 처리 불가 
네비게이션 기능 보강으로 대체 후 Feedback 요청</t>
    <phoneticPr fontId="5" type="noConversion"/>
  </si>
  <si>
    <t>마지막 스테이지 완료 후 다음으로 가기 버튼 있음 (클릭시 로딩 진행 &gt; 종료 필요)</t>
    <phoneticPr fontId="5" type="noConversion"/>
  </si>
  <si>
    <t>마을가기 버튼으로 대체 및 마을로 이동</t>
    <phoneticPr fontId="5" type="noConversion"/>
  </si>
  <si>
    <t>8액트 10 스테이지 완료 결과창에서 다음지역가기 버튼 삭제처리</t>
    <phoneticPr fontId="5" type="noConversion"/>
  </si>
  <si>
    <t>가방</t>
    <phoneticPr fontId="5" type="noConversion"/>
  </si>
  <si>
    <t>아이템 소팅 기능 없음 (방어구의 경우 매우 불편)</t>
    <phoneticPr fontId="5" type="noConversion"/>
  </si>
  <si>
    <t>부위별 아이템 소팅 기능 추가</t>
    <phoneticPr fontId="5" type="noConversion"/>
  </si>
  <si>
    <t>처리예정</t>
    <phoneticPr fontId="5" type="noConversion"/>
  </si>
  <si>
    <t>개별판매 / 일괄판매 외에 선택 판매 기능 없음</t>
    <phoneticPr fontId="5" type="noConversion"/>
  </si>
  <si>
    <t>원하는 아이템 복수로 선택하여 판매 기능 추가</t>
    <phoneticPr fontId="5" type="noConversion"/>
  </si>
  <si>
    <t>선택판매 추가기능은 Q/A 빌드완료 후 개발일정에 따라 적용여부 검토</t>
    <phoneticPr fontId="5" type="noConversion"/>
  </si>
  <si>
    <t>일괄 판매시 녹스아이템 제외 등의 옵션 필요</t>
    <phoneticPr fontId="5" type="noConversion"/>
  </si>
  <si>
    <t>일괄판매 창에 녹스 아이템 제외 체크박스 추가 / 녹스 아이템 판매시 경고창 노출</t>
    <phoneticPr fontId="5" type="noConversion"/>
  </si>
  <si>
    <t>NOX장비에 대한 일괄 판매/분해 에대한 체크박스로 우선 처리</t>
    <phoneticPr fontId="5" type="noConversion"/>
  </si>
  <si>
    <t>아이템 옵션 변경부분 직관적이지 않음 (재료 설명 없음 / 옵션변경 부분 클릭 불분명)</t>
    <phoneticPr fontId="5" type="noConversion"/>
  </si>
  <si>
    <t>재료 클릭시 재료설명 추가 및 옵션변경 버튼 등 필요 요소 추가</t>
    <phoneticPr fontId="5" type="noConversion"/>
  </si>
  <si>
    <t>선택 옵션에 대한 표시 기능 개선</t>
    <phoneticPr fontId="5" type="noConversion"/>
  </si>
  <si>
    <t>장비 강화 방법 변경 제안</t>
    <phoneticPr fontId="5" type="noConversion"/>
  </si>
  <si>
    <t>분해 &gt; 강화 에서 아이템을 다이렉트로 먹여서 강화 하는 방식</t>
    <phoneticPr fontId="5" type="noConversion"/>
  </si>
  <si>
    <t>중상</t>
    <phoneticPr fontId="5" type="noConversion"/>
  </si>
  <si>
    <t>구조변경 불가</t>
    <phoneticPr fontId="5" type="noConversion"/>
  </si>
  <si>
    <t>불가</t>
    <phoneticPr fontId="5" type="noConversion"/>
  </si>
  <si>
    <t>인벤토리(가방) 기본 제공되는 칸이 너무 많음</t>
    <phoneticPr fontId="5" type="noConversion"/>
  </si>
  <si>
    <t>기본 지급 30~50 등의 조정 필요 (BM판매)</t>
    <phoneticPr fontId="5" type="noConversion"/>
  </si>
  <si>
    <t>UI 변경 기획 확인 필요</t>
    <phoneticPr fontId="5" type="noConversion"/>
  </si>
  <si>
    <t>가방의 인벤토리 수량 조정 및 확장 기능 처리</t>
    <phoneticPr fontId="5" type="noConversion"/>
  </si>
  <si>
    <t>상세정보 탭이 눈에 띄지 않고 보기가 어려움</t>
    <phoneticPr fontId="5" type="noConversion"/>
  </si>
  <si>
    <t>캐릭터 상태 정보창 따로 구성 필요 ex) 마을/메인에서 캐릭터 얼굴 아이콘 클릭 시 노출</t>
    <phoneticPr fontId="5" type="noConversion"/>
  </si>
  <si>
    <t>캐릭터 콤포넌트 정보창(초상화) 클릭 시 상세보기가 열린 가방으로 처리</t>
    <phoneticPr fontId="5" type="noConversion"/>
  </si>
  <si>
    <t>스토리</t>
    <phoneticPr fontId="5" type="noConversion"/>
  </si>
  <si>
    <t>스토리 진행이 너무 짧고 내용이 정리되지 않은 느낌</t>
    <phoneticPr fontId="5" type="noConversion"/>
  </si>
  <si>
    <t>스토리 완성도 확인 필요</t>
    <phoneticPr fontId="5" type="noConversion"/>
  </si>
  <si>
    <r>
      <t xml:space="preserve">액트 1 ~ 8 까지 스토리 다이알로그 적용 </t>
    </r>
    <r>
      <rPr>
        <b/>
        <sz val="10"/>
        <color theme="1"/>
        <rFont val="맑은 고딕"/>
        <family val="3"/>
        <charset val="129"/>
        <scheme val="minor"/>
      </rPr>
      <t>(보상처리는 9월 6일 적용 가능)</t>
    </r>
    <phoneticPr fontId="5" type="noConversion"/>
  </si>
  <si>
    <t>수호석</t>
    <phoneticPr fontId="5" type="noConversion"/>
  </si>
  <si>
    <t>강화 25시 발동되는 패시브 스킬 부분</t>
    <phoneticPr fontId="5" type="noConversion"/>
  </si>
  <si>
    <t>수호석 / 패시브스킬에 따라 25~50 혹은 그 이상으로 조정 (논의 필요)</t>
    <phoneticPr fontId="5" type="noConversion"/>
  </si>
  <si>
    <t>25 ~ 50 등급에 해당되는 보조 능력에 대한 설정 조정
(추후: 35등급 정도로 일괄 적용에 대한 합의가 필요)</t>
    <phoneticPr fontId="5" type="noConversion"/>
  </si>
  <si>
    <t>장착하고 간 수호석만 강화 가능</t>
    <phoneticPr fontId="5" type="noConversion"/>
  </si>
  <si>
    <t>기획 의도에 따른 논의 필요</t>
    <phoneticPr fontId="5" type="noConversion"/>
  </si>
  <si>
    <t>디아블로 3의 방식과 해석을 적용하는 것이 낫다고 봄.</t>
    <phoneticPr fontId="5" type="noConversion"/>
  </si>
  <si>
    <t>수호석 정보에 공통 표기된 불필요한 문구 삭제</t>
    <phoneticPr fontId="5" type="noConversion"/>
  </si>
  <si>
    <t>초월던전에서 획득 가능한~~~' 부분 삭제 필요</t>
    <phoneticPr fontId="5" type="noConversion"/>
  </si>
  <si>
    <t>불필요 문구 삭제 및 보조능력에 대한 정보 표시 처리.</t>
    <phoneticPr fontId="5" type="noConversion"/>
  </si>
  <si>
    <t>추가 논의 사항</t>
    <phoneticPr fontId="5" type="noConversion"/>
  </si>
  <si>
    <t>마을</t>
  </si>
  <si>
    <t>신규 마을</t>
    <phoneticPr fontId="5" type="noConversion"/>
  </si>
  <si>
    <t>신규 마을 교체</t>
    <phoneticPr fontId="5" type="noConversion"/>
  </si>
  <si>
    <t>Push알림</t>
    <phoneticPr fontId="5" type="noConversion"/>
  </si>
  <si>
    <t>Push 알림 기능</t>
    <phoneticPr fontId="5" type="noConversion"/>
  </si>
  <si>
    <t>NOX Ent 의 요청문서 받은 후 검토: Push 알림 기능 및 종류 등</t>
    <phoneticPr fontId="5" type="noConversion"/>
  </si>
  <si>
    <t>쿠폰</t>
    <phoneticPr fontId="5" type="noConversion"/>
  </si>
  <si>
    <t>쿠폰 기능</t>
    <phoneticPr fontId="5" type="noConversion"/>
  </si>
  <si>
    <t>NOX Ent 의 요청문서 받은 후 검토: 쿠폰 종류 및 발행 방식 등</t>
    <phoneticPr fontId="5" type="noConversion"/>
  </si>
  <si>
    <t>튜토리얼</t>
    <phoneticPr fontId="5" type="noConversion"/>
  </si>
  <si>
    <t>초기 엔드컨텐츠 튜토리얼</t>
    <phoneticPr fontId="5" type="noConversion"/>
  </si>
  <si>
    <t>물리적 작업 시간을 고려한 일정 조정 및 검토가 반드시 필요함.</t>
    <phoneticPr fontId="5" type="noConversion"/>
  </si>
  <si>
    <t>타 로컬 적용 여부 논의</t>
    <phoneticPr fontId="5" type="noConversion"/>
  </si>
  <si>
    <t>마을 카메라</t>
    <phoneticPr fontId="5" type="noConversion"/>
  </si>
  <si>
    <t>마을에서 줌인 / 줌 아웃 기능</t>
    <phoneticPr fontId="5" type="noConversion"/>
  </si>
  <si>
    <t>카메라 줌인 / 줌아웃 :마을에서만</t>
    <phoneticPr fontId="5" type="noConversion"/>
  </si>
  <si>
    <t>이동콘트롤러</t>
    <phoneticPr fontId="5" type="noConversion"/>
  </si>
  <si>
    <t>이동 콘트롤러 영역 설정</t>
    <phoneticPr fontId="5" type="noConversion"/>
  </si>
  <si>
    <t>세로 중심으로부터 좌측 , 가로중심으로부터 하단으로 영역 설정
이동콘트롤러 드래깅 속도 상향</t>
    <phoneticPr fontId="5" type="noConversion"/>
  </si>
  <si>
    <t>치트 버튼</t>
    <phoneticPr fontId="5" type="noConversion"/>
  </si>
  <si>
    <t>치트 버튼 임시로 설정 버튼에 숨기기</t>
    <phoneticPr fontId="5" type="noConversion"/>
  </si>
  <si>
    <t>치트 버튼 임시로 도움말 버튼에 숨기기(임시)</t>
    <phoneticPr fontId="5" type="noConversion"/>
  </si>
  <si>
    <t>버그 확인 사항</t>
    <phoneticPr fontId="5" type="noConversion"/>
  </si>
  <si>
    <t>별도에 Feedback 이 없는 경우 버그</t>
    <phoneticPr fontId="5" type="noConversion"/>
  </si>
  <si>
    <t>구분</t>
    <phoneticPr fontId="5" type="noConversion"/>
  </si>
  <si>
    <t>현황</t>
    <phoneticPr fontId="5" type="noConversion"/>
  </si>
  <si>
    <t>상태 정보 및 수정 요청</t>
    <phoneticPr fontId="5" type="noConversion"/>
  </si>
  <si>
    <t>상태</t>
    <phoneticPr fontId="5" type="noConversion"/>
  </si>
  <si>
    <t>중요도</t>
    <phoneticPr fontId="5" type="noConversion"/>
  </si>
  <si>
    <t>진행</t>
    <phoneticPr fontId="5" type="noConversion"/>
  </si>
  <si>
    <t>Feedback</t>
    <phoneticPr fontId="5" type="noConversion"/>
  </si>
  <si>
    <t>개발여부</t>
    <phoneticPr fontId="5" type="noConversion"/>
  </si>
  <si>
    <t>완료일</t>
    <phoneticPr fontId="5" type="noConversion"/>
  </si>
  <si>
    <t>마을/메인</t>
    <phoneticPr fontId="5" type="noConversion"/>
  </si>
  <si>
    <t>일일출석 / 누적출석 진행 되지 않음</t>
    <phoneticPr fontId="5" type="noConversion"/>
  </si>
  <si>
    <t>서버 및 클라 작업 미완</t>
    <phoneticPr fontId="5" type="noConversion"/>
  </si>
  <si>
    <t>버그</t>
    <phoneticPr fontId="5" type="noConversion"/>
  </si>
  <si>
    <t>중</t>
    <phoneticPr fontId="5" type="noConversion"/>
  </si>
  <si>
    <t>추가 처리 이슈</t>
    <phoneticPr fontId="5" type="noConversion"/>
  </si>
  <si>
    <t>완료</t>
    <phoneticPr fontId="5" type="noConversion"/>
  </si>
  <si>
    <t>시간이 지나도 열쇠 생성이 되지 않음 (시간 카운트가 되지 않음)</t>
    <phoneticPr fontId="5" type="noConversion"/>
  </si>
  <si>
    <t>추가 처리 이슈</t>
    <phoneticPr fontId="5" type="noConversion"/>
  </si>
  <si>
    <t>업적 일일미션 등 달성 카운트 누적 표기 문제 (현재  달성후에도 누적되는것으로 표기)</t>
    <phoneticPr fontId="5" type="noConversion"/>
  </si>
  <si>
    <t>미션 달성 후 비활성화 및 카운트 누적되지 않게 변경</t>
    <phoneticPr fontId="5" type="noConversion"/>
  </si>
  <si>
    <t>버그</t>
    <phoneticPr fontId="5" type="noConversion"/>
  </si>
  <si>
    <t>확인 후 처리 예정</t>
    <phoneticPr fontId="5" type="noConversion"/>
  </si>
  <si>
    <t>마을에서도 가끔 수호석 효과가 뜸 (보호막)</t>
    <phoneticPr fontId="5" type="noConversion"/>
  </si>
  <si>
    <t>기획의도인지 혹은 버그인지 확인 필요</t>
    <phoneticPr fontId="5" type="noConversion"/>
  </si>
  <si>
    <t>버그?</t>
    <phoneticPr fontId="5" type="noConversion"/>
  </si>
  <si>
    <t>하</t>
    <phoneticPr fontId="5" type="noConversion"/>
  </si>
  <si>
    <t>기획의도</t>
    <phoneticPr fontId="5" type="noConversion"/>
  </si>
  <si>
    <t>캐릭터명이 뜨다 안뜨다 함</t>
    <phoneticPr fontId="5" type="noConversion"/>
  </si>
  <si>
    <t>현재 테스트 중.</t>
    <phoneticPr fontId="5" type="noConversion"/>
  </si>
  <si>
    <t>상점</t>
    <phoneticPr fontId="5" type="noConversion"/>
  </si>
  <si>
    <t>열쇠 구매 시 우편함에 도착한다고 안내되지만 그냥 추가 됨</t>
    <phoneticPr fontId="5" type="noConversion"/>
  </si>
  <si>
    <t>해당 재화 처리에 대한 방식 변경 및 문구 처리</t>
    <phoneticPr fontId="5" type="noConversion"/>
  </si>
  <si>
    <t>연속 구매 시 이펙트 / 효과음 노출 안됨 (첫 1회 구매시만 노출)</t>
    <phoneticPr fontId="5" type="noConversion"/>
  </si>
  <si>
    <t>고급 장비상자 무료뽑기 최초 뽑기 이후 시간 카운트되지 않음</t>
    <phoneticPr fontId="5" type="noConversion"/>
  </si>
  <si>
    <t>최초 카운트</t>
    <phoneticPr fontId="5" type="noConversion"/>
  </si>
  <si>
    <t>균열</t>
    <phoneticPr fontId="5" type="noConversion"/>
  </si>
  <si>
    <t>균열 클리어시 균열석 드랍 안됨</t>
    <phoneticPr fontId="5" type="noConversion"/>
  </si>
  <si>
    <t>상</t>
    <phoneticPr fontId="5" type="noConversion"/>
  </si>
  <si>
    <t>드롭 Rule 변경</t>
    <phoneticPr fontId="5" type="noConversion"/>
  </si>
  <si>
    <t>초월</t>
    <phoneticPr fontId="5" type="noConversion"/>
  </si>
  <si>
    <t>초월 캐릭터 부활시 소모 재화 없음 (혹은 안내 없음)</t>
    <phoneticPr fontId="5" type="noConversion"/>
  </si>
  <si>
    <t>소모재화 설정 / 알림창 팝업</t>
    <phoneticPr fontId="5" type="noConversion"/>
  </si>
  <si>
    <t>시간 경쟁이 기본인 모드에서 유료모델로 랭킹에 영향을 주는 것은 문제가된다고 봅니다.</t>
    <phoneticPr fontId="5" type="noConversion"/>
  </si>
  <si>
    <t>스테이지 진입시 전투 반복 보상받기 안됨</t>
    <phoneticPr fontId="5" type="noConversion"/>
  </si>
  <si>
    <t>미구현</t>
    <phoneticPr fontId="5" type="noConversion"/>
  </si>
  <si>
    <t xml:space="preserve">자동전투시 캐릭터가 제자리 걸음하고 있는 경우가 있음 </t>
    <phoneticPr fontId="5" type="noConversion"/>
  </si>
  <si>
    <t>대쉬 후 발생하는 경우가 많음</t>
    <phoneticPr fontId="5" type="noConversion"/>
  </si>
  <si>
    <t>적이 너무 가까이 있는 경우 때려지지 않음 (데몬헌터) 대쉬해서 가까이 붙은 경우</t>
    <phoneticPr fontId="5" type="noConversion"/>
  </si>
  <si>
    <t>데미지 관련 프로젝타일 위치 조정</t>
    <phoneticPr fontId="5" type="noConversion"/>
  </si>
  <si>
    <t>가방 추가 미구현</t>
    <phoneticPr fontId="5" type="noConversion"/>
  </si>
  <si>
    <t>아이템 판매 후에도 가방 아이템 수량 카운트 변동 없음</t>
    <phoneticPr fontId="5" type="noConversion"/>
  </si>
  <si>
    <t>나갔다 들어오면 가방속 아이템 잠금 설정 풀림</t>
    <phoneticPr fontId="5" type="noConversion"/>
  </si>
  <si>
    <t>강화 애니메이션 실행 시 간헐적으로 초기 프레임에서 멈춤 발생 - 앱멈춤 아님 (빈도수 낮음)</t>
    <phoneticPr fontId="5" type="noConversion"/>
  </si>
  <si>
    <t>1/100 정도의 빈도</t>
    <phoneticPr fontId="5" type="noConversion"/>
  </si>
  <si>
    <t>간헐적 현상으로 현재 테스트 중.</t>
    <phoneticPr fontId="5" type="noConversion"/>
  </si>
  <si>
    <t>스토리보상 지급 안 됨</t>
    <phoneticPr fontId="5" type="noConversion"/>
  </si>
  <si>
    <t>9월말</t>
    <phoneticPr fontId="5" type="noConversion"/>
  </si>
  <si>
    <t>보류</t>
    <phoneticPr fontId="5" type="noConversion"/>
  </si>
  <si>
    <t>기본 시스템 튜토리얼</t>
    <phoneticPr fontId="5" type="noConversion"/>
  </si>
  <si>
    <t>초기 시작 튜토리얼</t>
    <phoneticPr fontId="5" type="noConversion"/>
  </si>
  <si>
    <t>튜토리얼 : 강제진행 (기본 전투 튜토리얼, 스킬등록, 우편함, 장비착용, 전투모드 및 매트릭스)</t>
    <phoneticPr fontId="5" type="noConversion"/>
  </si>
  <si>
    <t>길드 시스템 : 생성 (길드명, 길드마크), 가입(가입방식 3종), 탈퇴, 추방</t>
    <phoneticPr fontId="5" type="noConversion"/>
  </si>
  <si>
    <t>성장랭킹
10월말</t>
    <phoneticPr fontId="5" type="noConversion"/>
  </si>
  <si>
    <t>초기 아바타 판매 목록 설정 논의 필요</t>
    <phoneticPr fontId="5" type="noConversion"/>
  </si>
  <si>
    <t>정복전 모드 (길드레이드)</t>
    <phoneticPr fontId="5" type="noConversion"/>
  </si>
  <si>
    <t>용맹전 모드(대규모 PVP)</t>
    <phoneticPr fontId="5" type="noConversion"/>
  </si>
  <si>
    <t>2017_02</t>
  </si>
  <si>
    <t>2017_03</t>
  </si>
  <si>
    <t>계정연동 (구 회원가입)</t>
  </si>
  <si>
    <t>계정연동 (구 회원가입)</t>
    <phoneticPr fontId="5" type="noConversion"/>
  </si>
  <si>
    <r>
      <rPr>
        <b/>
        <sz val="10"/>
        <color rgb="FFC00000"/>
        <rFont val="맑은 고딕"/>
        <family val="3"/>
        <charset val="129"/>
      </rPr>
      <t xml:space="preserve"> - 주요 항목 개발 완료 현황</t>
    </r>
    <r>
      <rPr>
        <b/>
        <sz val="10"/>
        <color theme="5"/>
        <rFont val="맑은 고딕"/>
        <family val="3"/>
        <charset val="129"/>
      </rPr>
      <t xml:space="preserve">
</t>
    </r>
    <r>
      <rPr>
        <sz val="10"/>
        <rFont val="맑은 고딕"/>
        <family val="3"/>
        <charset val="129"/>
      </rPr>
      <t>구글 계정 연동</t>
    </r>
    <r>
      <rPr>
        <b/>
        <sz val="10"/>
        <color theme="5"/>
        <rFont val="맑은 고딕"/>
        <family val="3"/>
        <charset val="129"/>
      </rPr>
      <t xml:space="preserve">
</t>
    </r>
    <r>
      <rPr>
        <sz val="10"/>
        <color theme="1" tint="0.14999847407452621"/>
        <rFont val="맑은 고딕"/>
        <family val="3"/>
        <charset val="129"/>
      </rPr>
      <t>마을 재구성(2차:실시간)
캐릭터 초상화 : 캐릭터 상세보기 열린 가방상태
캐릭터 선택창 버튼 추가
튜토리얼 : 강제진행 (기본 전투 튜토리얼, 스킬등록, 우편함, 장비착용, 전투모드 및 매트릭스)
게임설정 : 배경음악, 효과음 설정 적용, 구글 계정 연동설정.
길드 시스템 : 생성 (길드명, 길드마크), 가입(가입방식 3종), 탈퇴, 추방
인공지능 : 몬스터 등급별 AI 설정
------------------------------
9월 6일 개선 및 버그 개선 사항
개선_20160906 Sheet 참고
버그_20160906 Sheet 참고
------------------------------</t>
    </r>
    <phoneticPr fontId="5" type="noConversion"/>
  </si>
  <si>
    <t>구글 계정 연동</t>
    <phoneticPr fontId="5" type="noConversion"/>
  </si>
  <si>
    <t>환경설정 (구 메뉴설정)</t>
    <phoneticPr fontId="5" type="noConversion"/>
  </si>
  <si>
    <t>9월 말</t>
    <phoneticPr fontId="5" type="noConversion"/>
  </si>
  <si>
    <t>게임설정 : 배경음악, 효과음 설정 적용, 구글 계정 연동설정.</t>
    <phoneticPr fontId="5" type="noConversion"/>
  </si>
  <si>
    <t>랜덤 로딩 이미지,  랜덤 Tool Tip  적용.</t>
    <phoneticPr fontId="5" type="noConversion"/>
  </si>
  <si>
    <t>인공지능 : 몬스터 등급별 AI 설정</t>
    <phoneticPr fontId="5" type="noConversion"/>
  </si>
  <si>
    <t>원스토어 Beta</t>
    <phoneticPr fontId="5" type="noConversion"/>
  </si>
  <si>
    <t>수호레이드 : 파티4인</t>
    <phoneticPr fontId="5" type="noConversion"/>
  </si>
  <si>
    <t>대규모 PvP(길드전)</t>
    <phoneticPr fontId="5" type="noConversion"/>
  </si>
  <si>
    <t>길드 레이드(비동기)</t>
    <phoneticPr fontId="5" type="noConversion"/>
  </si>
  <si>
    <t>* 10월 말 개발</t>
    <phoneticPr fontId="5" type="noConversion"/>
  </si>
  <si>
    <t>* 11월 중순 원스토어 베타</t>
    <phoneticPr fontId="5" type="noConversion"/>
  </si>
  <si>
    <t>QA 검수 버전</t>
    <phoneticPr fontId="5" type="noConversion"/>
  </si>
  <si>
    <t>액트 9 확장</t>
    <phoneticPr fontId="5" type="noConversion"/>
  </si>
  <si>
    <t>정신지배 모드 :10인</t>
    <phoneticPr fontId="5" type="noConversion"/>
  </si>
  <si>
    <t>PvP 점령전: 4vs4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</si>
</sst>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-* #,##0_-;\-* #,##0_-;_-* &quot;-&quot;_-;_-@_-"/>
    <numFmt numFmtId="176" formatCode="mm&quot;월&quot;\ dd&quot;일&quot;"/>
  </numFmts>
  <fonts count="65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name val="맑은 고딕"/>
      <family val="3"/>
      <charset val="129"/>
    </font>
    <font>
      <sz val="11"/>
      <color indexed="8"/>
      <name val="맑은 고딕"/>
      <family val="3"/>
      <charset val="129"/>
    </font>
    <font>
      <sz val="11"/>
      <color rgb="FF9C0006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b/>
      <sz val="9"/>
      <name val="맑은 고딕"/>
      <family val="3"/>
      <charset val="129"/>
    </font>
    <font>
      <b/>
      <sz val="12"/>
      <name val="맑은 고딕"/>
      <family val="3"/>
      <charset val="129"/>
    </font>
    <font>
      <sz val="8"/>
      <name val="돋움"/>
      <family val="3"/>
      <charset val="129"/>
    </font>
    <font>
      <sz val="12"/>
      <name val="맑은 고딕"/>
      <family val="3"/>
      <charset val="129"/>
    </font>
    <font>
      <b/>
      <sz val="10"/>
      <name val="맑은 고딕"/>
      <family val="3"/>
      <charset val="129"/>
    </font>
    <font>
      <sz val="9"/>
      <color theme="1"/>
      <name val="맑은 고딕"/>
      <family val="3"/>
      <charset val="129"/>
      <scheme val="minor"/>
    </font>
    <font>
      <sz val="9"/>
      <name val="맑은 고딕"/>
      <family val="3"/>
      <charset val="129"/>
      <scheme val="minor"/>
    </font>
    <font>
      <i/>
      <strike/>
      <sz val="9"/>
      <name val="맑은 고딕"/>
      <family val="3"/>
      <charset val="129"/>
      <scheme val="minor"/>
    </font>
    <font>
      <sz val="9"/>
      <color rgb="FFFF0000"/>
      <name val="맑은 고딕"/>
      <family val="3"/>
      <charset val="129"/>
      <scheme val="minor"/>
    </font>
    <font>
      <b/>
      <sz val="9"/>
      <color indexed="81"/>
      <name val="돋움"/>
      <family val="3"/>
      <charset val="129"/>
    </font>
    <font>
      <b/>
      <sz val="9"/>
      <color indexed="81"/>
      <name val="Tahoma"/>
      <family val="2"/>
    </font>
    <font>
      <i/>
      <strike/>
      <sz val="9"/>
      <color theme="1"/>
      <name val="맑은 고딕"/>
      <family val="3"/>
      <charset val="129"/>
      <scheme val="minor"/>
    </font>
    <font>
      <b/>
      <sz val="9"/>
      <color rgb="FFFF0000"/>
      <name val="맑은 고딕"/>
      <family val="3"/>
      <charset val="129"/>
      <scheme val="minor"/>
    </font>
    <font>
      <sz val="11"/>
      <color rgb="FFFF0000"/>
      <name val="맑은 고딕"/>
      <family val="2"/>
      <charset val="129"/>
      <scheme val="minor"/>
    </font>
    <font>
      <b/>
      <sz val="16"/>
      <name val="맑은 고딕"/>
      <family val="3"/>
      <charset val="129"/>
    </font>
    <font>
      <b/>
      <sz val="14"/>
      <name val="맑은 고딕"/>
      <family val="3"/>
      <charset val="129"/>
    </font>
    <font>
      <b/>
      <sz val="10"/>
      <color theme="5"/>
      <name val="맑은 고딕"/>
      <family val="3"/>
      <charset val="129"/>
    </font>
    <font>
      <sz val="10"/>
      <color theme="1" tint="0.14999847407452621"/>
      <name val="맑은 고딕"/>
      <family val="3"/>
      <charset val="129"/>
    </font>
    <font>
      <sz val="11"/>
      <name val="맑은 고딕"/>
      <family val="3"/>
      <charset val="129"/>
    </font>
    <font>
      <sz val="9"/>
      <name val="맑은 고딕"/>
      <family val="3"/>
      <charset val="129"/>
    </font>
    <font>
      <b/>
      <sz val="9"/>
      <color rgb="FF0070C0"/>
      <name val="맑은 고딕"/>
      <family val="3"/>
      <charset val="129"/>
    </font>
    <font>
      <sz val="10"/>
      <color theme="1"/>
      <name val="맑은 고딕"/>
      <family val="2"/>
      <charset val="129"/>
      <scheme val="minor"/>
    </font>
    <font>
      <sz val="9"/>
      <color rgb="FF0070C0"/>
      <name val="맑은 고딕"/>
      <family val="3"/>
      <charset val="129"/>
    </font>
    <font>
      <sz val="10"/>
      <color indexed="8"/>
      <name val="맑은 고딕"/>
      <family val="3"/>
      <charset val="129"/>
      <scheme val="minor"/>
    </font>
    <font>
      <sz val="9"/>
      <color rgb="FF000000"/>
      <name val="돋움"/>
      <family val="3"/>
      <charset val="129"/>
    </font>
    <font>
      <sz val="9"/>
      <color theme="4"/>
      <name val="맑은 고딕"/>
      <family val="3"/>
      <charset val="129"/>
    </font>
    <font>
      <sz val="10"/>
      <name val="맑은 고딕"/>
      <family val="3"/>
      <charset val="129"/>
      <scheme val="minor"/>
    </font>
    <font>
      <sz val="9"/>
      <color indexed="8"/>
      <name val="맑은 고딕"/>
      <family val="3"/>
      <charset val="129"/>
    </font>
    <font>
      <sz val="10"/>
      <color rgb="FF000000"/>
      <name val="굴림"/>
      <family val="3"/>
      <charset val="129"/>
    </font>
    <font>
      <sz val="10"/>
      <color indexed="8"/>
      <name val="맑은 고딕"/>
      <family val="3"/>
      <charset val="129"/>
    </font>
    <font>
      <b/>
      <sz val="11"/>
      <color theme="0"/>
      <name val="맑은 고딕"/>
      <family val="3"/>
      <charset val="129"/>
      <scheme val="minor"/>
    </font>
    <font>
      <b/>
      <sz val="10"/>
      <color indexed="12"/>
      <name val="맑은 고딕"/>
      <family val="3"/>
      <charset val="129"/>
      <scheme val="minor"/>
    </font>
    <font>
      <sz val="11"/>
      <color indexed="10"/>
      <name val="맑은 고딕"/>
      <family val="3"/>
      <charset val="129"/>
    </font>
    <font>
      <b/>
      <sz val="11"/>
      <color theme="1"/>
      <name val="맑은 고딕"/>
      <family val="3"/>
      <charset val="129"/>
      <scheme val="minor"/>
    </font>
    <font>
      <sz val="11"/>
      <color rgb="FF002060"/>
      <name val="맑은 고딕"/>
      <family val="2"/>
      <charset val="129"/>
      <scheme val="minor"/>
    </font>
    <font>
      <sz val="11"/>
      <color rgb="FF00B050"/>
      <name val="맑은 고딕"/>
      <family val="2"/>
      <charset val="129"/>
      <scheme val="minor"/>
    </font>
    <font>
      <b/>
      <sz val="11"/>
      <color rgb="FFFF0000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9"/>
      <color indexed="81"/>
      <name val="Tahoma"/>
      <family val="2"/>
      <charset val="129"/>
    </font>
    <font>
      <sz val="9"/>
      <color indexed="81"/>
      <name val="Tahoma"/>
      <family val="2"/>
      <charset val="129"/>
    </font>
    <font>
      <sz val="9"/>
      <color indexed="81"/>
      <name val="돋움"/>
      <family val="3"/>
      <charset val="129"/>
    </font>
    <font>
      <b/>
      <sz val="10"/>
      <color indexed="8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b/>
      <sz val="10"/>
      <color rgb="FFC00000"/>
      <name val="맑은 고딕"/>
      <family val="3"/>
      <charset val="129"/>
    </font>
    <font>
      <b/>
      <sz val="14"/>
      <color theme="1"/>
      <name val="맑은 고딕"/>
      <family val="2"/>
      <charset val="129"/>
      <scheme val="minor"/>
    </font>
    <font>
      <sz val="14"/>
      <color theme="1"/>
      <name val="맑은 고딕"/>
      <family val="3"/>
      <charset val="129"/>
      <scheme val="minor"/>
    </font>
    <font>
      <sz val="10"/>
      <color theme="0"/>
      <name val="맑은 고딕"/>
      <family val="2"/>
      <charset val="129"/>
      <scheme val="minor"/>
    </font>
    <font>
      <sz val="10"/>
      <color rgb="FF0070C0"/>
      <name val="맑은 고딕"/>
      <family val="2"/>
      <charset val="129"/>
      <scheme val="minor"/>
    </font>
    <font>
      <sz val="10"/>
      <color theme="0" tint="-0.499984740745262"/>
      <name val="맑은 고딕"/>
      <family val="2"/>
      <charset val="129"/>
      <scheme val="minor"/>
    </font>
    <font>
      <sz val="10"/>
      <color rgb="FFFF0000"/>
      <name val="맑은 고딕"/>
      <family val="2"/>
      <charset val="129"/>
      <scheme val="minor"/>
    </font>
    <font>
      <sz val="10"/>
      <name val="맑은 고딕"/>
      <family val="2"/>
      <charset val="129"/>
      <scheme val="minor"/>
    </font>
    <font>
      <sz val="10"/>
      <color rgb="FF00B050"/>
      <name val="맑은 고딕"/>
      <family val="2"/>
      <charset val="129"/>
      <scheme val="minor"/>
    </font>
    <font>
      <sz val="10"/>
      <color rgb="FF00B050"/>
      <name val="맑은 고딕"/>
      <family val="3"/>
      <charset val="129"/>
      <scheme val="minor"/>
    </font>
    <font>
      <sz val="10"/>
      <color rgb="FFFF0000"/>
      <name val="맑은 고딕"/>
      <family val="3"/>
      <charset val="129"/>
      <scheme val="minor"/>
    </font>
    <font>
      <sz val="10"/>
      <color rgb="FFC00000"/>
      <name val="맑은 고딕"/>
      <family val="2"/>
      <charset val="129"/>
      <scheme val="minor"/>
    </font>
    <font>
      <sz val="10"/>
      <color theme="0"/>
      <name val="맑은 고딕"/>
      <family val="3"/>
      <charset val="129"/>
      <scheme val="minor"/>
    </font>
    <font>
      <b/>
      <sz val="10"/>
      <color rgb="FFFF0000"/>
      <name val="맑은 고딕"/>
      <family val="3"/>
      <charset val="129"/>
      <scheme val="minor"/>
    </font>
    <font>
      <b/>
      <sz val="9"/>
      <name val="맑은 고딕"/>
      <family val="3"/>
      <charset val="129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CCFF99"/>
        <bgColor indexed="64"/>
      </patternFill>
    </fill>
    <fill>
      <patternFill patternType="gray125">
        <bgColor theme="6" tint="0.59996337778862885"/>
      </patternFill>
    </fill>
    <fill>
      <patternFill patternType="solid">
        <fgColor theme="0"/>
        <bgColor indexed="64"/>
      </patternFill>
    </fill>
    <fill>
      <patternFill patternType="gray0625">
        <bgColor rgb="FFCCFF99"/>
      </patternFill>
    </fill>
    <fill>
      <patternFill patternType="gray125">
        <bgColor theme="9" tint="0.59996337778862885"/>
      </patternFill>
    </fill>
    <fill>
      <patternFill patternType="solid">
        <fgColor theme="8" tint="-0.499984740745262"/>
        <bgColor indexed="64"/>
      </patternFill>
    </fill>
    <fill>
      <patternFill patternType="gray125">
        <bgColor theme="8" tint="0.59996337778862885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gray125">
        <bgColor theme="0" tint="-0.14999847407452621"/>
      </patternFill>
    </fill>
    <fill>
      <patternFill patternType="lightUp"/>
    </fill>
    <fill>
      <patternFill patternType="lightUp">
        <bgColor theme="9" tint="0.59999389629810485"/>
      </patternFill>
    </fill>
    <fill>
      <patternFill patternType="solid">
        <fgColor theme="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lightUp">
        <fgColor auto="1"/>
        <bgColor theme="0" tint="-0.499984740745262"/>
      </patternFill>
    </fill>
  </fills>
  <borders count="65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6">
    <xf numFmtId="0" fontId="0" fillId="0" borderId="0">
      <alignment vertical="center"/>
    </xf>
    <xf numFmtId="0" fontId="1" fillId="0" borderId="0">
      <alignment vertical="center"/>
    </xf>
    <xf numFmtId="0" fontId="4" fillId="2" borderId="0" applyNumberFormat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40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7" fillId="0" borderId="0" xfId="0" applyFont="1">
      <alignment vertical="center"/>
    </xf>
    <xf numFmtId="0" fontId="9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10" fillId="7" borderId="2" xfId="0" applyFont="1" applyFill="1" applyBorder="1" applyAlignment="1">
      <alignment horizontal="center" vertical="center"/>
    </xf>
    <xf numFmtId="0" fontId="10" fillId="5" borderId="3" xfId="0" applyFont="1" applyFill="1" applyBorder="1" applyAlignment="1">
      <alignment horizontal="center" vertical="center"/>
    </xf>
    <xf numFmtId="0" fontId="11" fillId="0" borderId="4" xfId="0" applyFont="1" applyBorder="1" applyAlignment="1">
      <alignment vertical="center"/>
    </xf>
    <xf numFmtId="0" fontId="11" fillId="0" borderId="5" xfId="0" applyFont="1" applyBorder="1" applyAlignment="1">
      <alignment horizontal="left" vertical="center"/>
    </xf>
    <xf numFmtId="0" fontId="11" fillId="0" borderId="3" xfId="0" applyFont="1" applyBorder="1" applyAlignment="1">
      <alignment horizontal="left" vertical="center"/>
    </xf>
    <xf numFmtId="0" fontId="11" fillId="0" borderId="2" xfId="0" applyFont="1" applyBorder="1" applyAlignment="1">
      <alignment horizontal="left" vertical="center"/>
    </xf>
    <xf numFmtId="0" fontId="11" fillId="0" borderId="5" xfId="5" applyFont="1" applyFill="1" applyBorder="1">
      <alignment vertical="center"/>
    </xf>
    <xf numFmtId="0" fontId="12" fillId="0" borderId="5" xfId="0" applyFont="1" applyBorder="1" applyAlignment="1">
      <alignment horizontal="left" vertical="center"/>
    </xf>
    <xf numFmtId="0" fontId="14" fillId="0" borderId="5" xfId="5" applyFont="1" applyFill="1" applyBorder="1">
      <alignment vertical="center"/>
    </xf>
    <xf numFmtId="0" fontId="14" fillId="0" borderId="5" xfId="0" applyFont="1" applyBorder="1" applyAlignment="1">
      <alignment horizontal="left" vertical="center"/>
    </xf>
    <xf numFmtId="0" fontId="14" fillId="0" borderId="5" xfId="0" applyFont="1" applyBorder="1">
      <alignment vertical="center"/>
    </xf>
    <xf numFmtId="0" fontId="12" fillId="0" borderId="3" xfId="0" applyFont="1" applyBorder="1" applyAlignment="1">
      <alignment horizontal="left" vertical="center"/>
    </xf>
    <xf numFmtId="0" fontId="12" fillId="0" borderId="2" xfId="0" applyFont="1" applyBorder="1" applyAlignment="1">
      <alignment horizontal="left" vertical="center"/>
    </xf>
    <xf numFmtId="0" fontId="11" fillId="0" borderId="3" xfId="0" applyFont="1" applyBorder="1">
      <alignment vertical="center"/>
    </xf>
    <xf numFmtId="0" fontId="12" fillId="0" borderId="2" xfId="0" applyFont="1" applyBorder="1">
      <alignment vertical="center"/>
    </xf>
    <xf numFmtId="0" fontId="12" fillId="0" borderId="5" xfId="0" applyFont="1" applyBorder="1">
      <alignment vertical="center"/>
    </xf>
    <xf numFmtId="0" fontId="12" fillId="0" borderId="3" xfId="0" applyFont="1" applyBorder="1">
      <alignment vertical="center"/>
    </xf>
    <xf numFmtId="0" fontId="11" fillId="0" borderId="3" xfId="0" applyFont="1" applyBorder="1" applyAlignment="1">
      <alignment vertical="center"/>
    </xf>
    <xf numFmtId="0" fontId="12" fillId="0" borderId="2" xfId="0" applyFont="1" applyFill="1" applyBorder="1" applyAlignment="1">
      <alignment vertical="center"/>
    </xf>
    <xf numFmtId="0" fontId="12" fillId="0" borderId="5" xfId="0" applyFont="1" applyFill="1" applyBorder="1" applyAlignment="1">
      <alignment horizontal="left" vertical="center"/>
    </xf>
    <xf numFmtId="0" fontId="12" fillId="0" borderId="5" xfId="0" applyFont="1" applyFill="1" applyBorder="1">
      <alignment vertical="center"/>
    </xf>
    <xf numFmtId="0" fontId="10" fillId="3" borderId="2" xfId="0" applyFont="1" applyFill="1" applyBorder="1" applyAlignment="1">
      <alignment horizontal="center" vertical="center"/>
    </xf>
    <xf numFmtId="0" fontId="11" fillId="0" borderId="4" xfId="0" applyFont="1" applyBorder="1" applyAlignment="1">
      <alignment horizontal="left" vertical="center"/>
    </xf>
    <xf numFmtId="0" fontId="11" fillId="0" borderId="5" xfId="0" applyFont="1" applyBorder="1" applyAlignment="1">
      <alignment vertical="center"/>
    </xf>
    <xf numFmtId="0" fontId="12" fillId="0" borderId="2" xfId="0" applyFont="1" applyFill="1" applyBorder="1" applyAlignment="1">
      <alignment horizontal="left" vertical="center"/>
    </xf>
    <xf numFmtId="0" fontId="11" fillId="0" borderId="5" xfId="0" applyFont="1" applyBorder="1">
      <alignment vertical="center"/>
    </xf>
    <xf numFmtId="0" fontId="10" fillId="6" borderId="2" xfId="0" applyFont="1" applyFill="1" applyBorder="1" applyAlignment="1">
      <alignment horizontal="center" vertical="center"/>
    </xf>
    <xf numFmtId="0" fontId="12" fillId="0" borderId="2" xfId="0" applyFont="1" applyBorder="1" applyAlignment="1">
      <alignment vertical="center"/>
    </xf>
    <xf numFmtId="0" fontId="14" fillId="3" borderId="5" xfId="0" applyFont="1" applyFill="1" applyBorder="1" applyAlignment="1">
      <alignment horizontal="left" vertical="center"/>
    </xf>
    <xf numFmtId="0" fontId="13" fillId="9" borderId="5" xfId="0" applyFont="1" applyFill="1" applyBorder="1" applyAlignment="1">
      <alignment horizontal="left" vertical="center"/>
    </xf>
    <xf numFmtId="0" fontId="13" fillId="9" borderId="5" xfId="0" applyFont="1" applyFill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17" fillId="9" borderId="5" xfId="5" applyFont="1" applyFill="1" applyBorder="1">
      <alignment vertical="center"/>
    </xf>
    <xf numFmtId="0" fontId="6" fillId="4" borderId="3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12" fillId="0" borderId="2" xfId="0" applyFont="1" applyBorder="1" applyAlignment="1">
      <alignment horizontal="left" vertical="center" wrapText="1"/>
    </xf>
    <xf numFmtId="0" fontId="12" fillId="0" borderId="5" xfId="0" applyFont="1" applyBorder="1" applyAlignment="1">
      <alignment horizontal="left" vertical="center" wrapText="1"/>
    </xf>
    <xf numFmtId="0" fontId="12" fillId="0" borderId="9" xfId="0" applyFont="1" applyBorder="1">
      <alignment vertical="center"/>
    </xf>
    <xf numFmtId="0" fontId="12" fillId="0" borderId="9" xfId="0" applyFont="1" applyBorder="1" applyAlignment="1">
      <alignment horizontal="left" vertical="center" wrapText="1"/>
    </xf>
    <xf numFmtId="0" fontId="10" fillId="5" borderId="7" xfId="0" applyFont="1" applyFill="1" applyBorder="1" applyAlignment="1">
      <alignment horizontal="center" vertical="center"/>
    </xf>
    <xf numFmtId="0" fontId="10" fillId="8" borderId="2" xfId="0" applyFont="1" applyFill="1" applyBorder="1" applyAlignment="1">
      <alignment horizontal="center" vertical="center"/>
    </xf>
    <xf numFmtId="0" fontId="14" fillId="3" borderId="2" xfId="0" applyFont="1" applyFill="1" applyBorder="1" applyAlignment="1">
      <alignment horizontal="left" vertical="center"/>
    </xf>
    <xf numFmtId="0" fontId="12" fillId="13" borderId="5" xfId="0" applyFont="1" applyFill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0" fillId="11" borderId="11" xfId="0" applyFont="1" applyFill="1" applyBorder="1" applyAlignment="1">
      <alignment horizontal="center" vertical="center"/>
    </xf>
    <xf numFmtId="0" fontId="10" fillId="5" borderId="12" xfId="0" applyFont="1" applyFill="1" applyBorder="1" applyAlignment="1">
      <alignment horizontal="center" vertical="center"/>
    </xf>
    <xf numFmtId="0" fontId="12" fillId="0" borderId="13" xfId="0" applyFont="1" applyBorder="1" applyAlignment="1">
      <alignment horizontal="left" vertical="center"/>
    </xf>
    <xf numFmtId="0" fontId="12" fillId="0" borderId="14" xfId="0" applyFont="1" applyBorder="1" applyAlignment="1">
      <alignment horizontal="left" vertical="center"/>
    </xf>
    <xf numFmtId="0" fontId="12" fillId="0" borderId="12" xfId="0" applyFont="1" applyBorder="1" applyAlignment="1">
      <alignment horizontal="left" vertical="center"/>
    </xf>
    <xf numFmtId="0" fontId="12" fillId="13" borderId="14" xfId="0" applyFont="1" applyFill="1" applyBorder="1" applyAlignment="1">
      <alignment horizontal="left" vertical="center"/>
    </xf>
    <xf numFmtId="0" fontId="14" fillId="3" borderId="14" xfId="0" applyFont="1" applyFill="1" applyBorder="1" applyAlignment="1">
      <alignment horizontal="left" vertical="center"/>
    </xf>
    <xf numFmtId="0" fontId="12" fillId="0" borderId="11" xfId="0" applyFont="1" applyBorder="1" applyAlignment="1">
      <alignment horizontal="left" vertical="center"/>
    </xf>
    <xf numFmtId="0" fontId="12" fillId="0" borderId="11" xfId="0" applyFont="1" applyBorder="1" applyAlignment="1">
      <alignment horizontal="left" vertical="center" wrapText="1"/>
    </xf>
    <xf numFmtId="0" fontId="12" fillId="0" borderId="14" xfId="0" applyFont="1" applyBorder="1" applyAlignment="1">
      <alignment horizontal="left" vertical="center" wrapText="1"/>
    </xf>
    <xf numFmtId="0" fontId="12" fillId="0" borderId="15" xfId="0" applyFont="1" applyBorder="1" applyAlignment="1">
      <alignment horizontal="left" vertical="center" wrapText="1"/>
    </xf>
    <xf numFmtId="0" fontId="12" fillId="0" borderId="15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1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10" fillId="12" borderId="2" xfId="0" applyFont="1" applyFill="1" applyBorder="1" applyAlignment="1">
      <alignment horizontal="center" vertical="center"/>
    </xf>
    <xf numFmtId="0" fontId="10" fillId="10" borderId="2" xfId="0" applyFont="1" applyFill="1" applyBorder="1" applyAlignment="1">
      <alignment horizontal="center" vertical="center"/>
    </xf>
    <xf numFmtId="0" fontId="10" fillId="10" borderId="6" xfId="0" applyFont="1" applyFill="1" applyBorder="1" applyAlignment="1">
      <alignment horizontal="center" vertical="center"/>
    </xf>
    <xf numFmtId="0" fontId="18" fillId="0" borderId="5" xfId="0" applyFont="1" applyBorder="1" applyAlignment="1">
      <alignment horizontal="left" vertical="center"/>
    </xf>
    <xf numFmtId="0" fontId="1" fillId="0" borderId="0" xfId="1">
      <alignment vertical="center"/>
    </xf>
    <xf numFmtId="0" fontId="2" fillId="0" borderId="0" xfId="1" applyFont="1" applyBorder="1" applyAlignment="1">
      <alignment vertical="center"/>
    </xf>
    <xf numFmtId="14" fontId="24" fillId="0" borderId="0" xfId="1" applyNumberFormat="1" applyFont="1">
      <alignment vertical="center"/>
    </xf>
    <xf numFmtId="0" fontId="2" fillId="0" borderId="0" xfId="1" applyFont="1" applyFill="1">
      <alignment vertical="center"/>
    </xf>
    <xf numFmtId="0" fontId="24" fillId="0" borderId="0" xfId="1" applyFont="1" applyFill="1">
      <alignment vertical="center"/>
    </xf>
    <xf numFmtId="0" fontId="24" fillId="0" borderId="0" xfId="1" applyFont="1">
      <alignment vertical="center"/>
    </xf>
    <xf numFmtId="0" fontId="25" fillId="15" borderId="26" xfId="1" applyFont="1" applyFill="1" applyBorder="1" applyAlignment="1">
      <alignment horizontal="center" vertical="center"/>
    </xf>
    <xf numFmtId="0" fontId="25" fillId="15" borderId="27" xfId="1" applyFont="1" applyFill="1" applyBorder="1" applyAlignment="1">
      <alignment horizontal="center" vertical="center"/>
    </xf>
    <xf numFmtId="0" fontId="27" fillId="0" borderId="29" xfId="0" applyFont="1" applyBorder="1">
      <alignment vertical="center"/>
    </xf>
    <xf numFmtId="49" fontId="25" fillId="17" borderId="22" xfId="1" applyNumberFormat="1" applyFont="1" applyFill="1" applyBorder="1" applyAlignment="1">
      <alignment horizontal="center" vertical="center"/>
    </xf>
    <xf numFmtId="0" fontId="0" fillId="18" borderId="22" xfId="0" applyFill="1" applyBorder="1">
      <alignment vertical="center"/>
    </xf>
    <xf numFmtId="49" fontId="25" fillId="19" borderId="22" xfId="1" applyNumberFormat="1" applyFont="1" applyFill="1" applyBorder="1" applyAlignment="1">
      <alignment horizontal="center" vertical="center"/>
    </xf>
    <xf numFmtId="49" fontId="25" fillId="19" borderId="20" xfId="1" applyNumberFormat="1" applyFont="1" applyFill="1" applyBorder="1" applyAlignment="1">
      <alignment horizontal="center" vertical="center"/>
    </xf>
    <xf numFmtId="49" fontId="25" fillId="19" borderId="30" xfId="1" applyNumberFormat="1" applyFont="1" applyFill="1" applyBorder="1" applyAlignment="1">
      <alignment horizontal="center" vertical="center"/>
    </xf>
    <xf numFmtId="49" fontId="28" fillId="0" borderId="31" xfId="1" applyNumberFormat="1" applyFont="1" applyFill="1" applyBorder="1" applyAlignment="1">
      <alignment horizontal="center" vertical="center" wrapText="1"/>
    </xf>
    <xf numFmtId="0" fontId="29" fillId="0" borderId="33" xfId="5" applyFont="1" applyFill="1" applyBorder="1">
      <alignment vertical="center"/>
    </xf>
    <xf numFmtId="0" fontId="25" fillId="19" borderId="30" xfId="1" applyFont="1" applyFill="1" applyBorder="1">
      <alignment vertical="center"/>
    </xf>
    <xf numFmtId="49" fontId="25" fillId="19" borderId="34" xfId="1" applyNumberFormat="1" applyFont="1" applyFill="1" applyBorder="1" applyAlignment="1">
      <alignment horizontal="center" vertical="center"/>
    </xf>
    <xf numFmtId="49" fontId="25" fillId="17" borderId="35" xfId="1" applyNumberFormat="1" applyFont="1" applyFill="1" applyBorder="1" applyAlignment="1">
      <alignment horizontal="center" vertical="center"/>
    </xf>
    <xf numFmtId="0" fontId="0" fillId="18" borderId="35" xfId="0" applyFill="1" applyBorder="1">
      <alignment vertical="center"/>
    </xf>
    <xf numFmtId="49" fontId="25" fillId="19" borderId="36" xfId="1" applyNumberFormat="1" applyFont="1" applyFill="1" applyBorder="1" applyAlignment="1">
      <alignment horizontal="center" vertical="center"/>
    </xf>
    <xf numFmtId="49" fontId="28" fillId="0" borderId="36" xfId="1" applyNumberFormat="1" applyFont="1" applyFill="1" applyBorder="1" applyAlignment="1">
      <alignment horizontal="center" vertical="center" wrapText="1"/>
    </xf>
    <xf numFmtId="0" fontId="25" fillId="19" borderId="34" xfId="1" applyFont="1" applyFill="1" applyBorder="1">
      <alignment vertical="center"/>
    </xf>
    <xf numFmtId="0" fontId="25" fillId="19" borderId="36" xfId="1" applyFont="1" applyFill="1" applyBorder="1">
      <alignment vertical="center"/>
    </xf>
    <xf numFmtId="49" fontId="28" fillId="0" borderId="38" xfId="1" applyNumberFormat="1" applyFont="1" applyFill="1" applyBorder="1" applyAlignment="1">
      <alignment horizontal="center" vertical="center"/>
    </xf>
    <xf numFmtId="0" fontId="25" fillId="19" borderId="35" xfId="1" applyFont="1" applyFill="1" applyBorder="1">
      <alignment vertical="center"/>
    </xf>
    <xf numFmtId="0" fontId="25" fillId="19" borderId="38" xfId="1" applyFont="1" applyFill="1" applyBorder="1">
      <alignment vertical="center"/>
    </xf>
    <xf numFmtId="0" fontId="25" fillId="19" borderId="18" xfId="1" applyFont="1" applyFill="1" applyBorder="1">
      <alignment vertical="center"/>
    </xf>
    <xf numFmtId="0" fontId="30" fillId="0" borderId="0" xfId="1" applyFont="1" applyAlignment="1">
      <alignment horizontal="left" vertical="center" indent="2"/>
    </xf>
    <xf numFmtId="49" fontId="31" fillId="0" borderId="38" xfId="1" applyNumberFormat="1" applyFont="1" applyFill="1" applyBorder="1" applyAlignment="1">
      <alignment horizontal="center" vertical="center"/>
    </xf>
    <xf numFmtId="0" fontId="32" fillId="0" borderId="33" xfId="5" applyFont="1" applyFill="1" applyBorder="1">
      <alignment vertical="center"/>
    </xf>
    <xf numFmtId="49" fontId="25" fillId="19" borderId="39" xfId="1" applyNumberFormat="1" applyFont="1" applyFill="1" applyBorder="1" applyAlignment="1">
      <alignment horizontal="center" vertical="center"/>
    </xf>
    <xf numFmtId="49" fontId="25" fillId="19" borderId="40" xfId="1" applyNumberFormat="1" applyFont="1" applyFill="1" applyBorder="1" applyAlignment="1">
      <alignment horizontal="center" vertical="center"/>
    </xf>
    <xf numFmtId="49" fontId="25" fillId="19" borderId="41" xfId="1" applyNumberFormat="1" applyFont="1" applyFill="1" applyBorder="1" applyAlignment="1">
      <alignment horizontal="center" vertical="center"/>
    </xf>
    <xf numFmtId="49" fontId="25" fillId="17" borderId="18" xfId="1" applyNumberFormat="1" applyFont="1" applyFill="1" applyBorder="1" applyAlignment="1">
      <alignment horizontal="center" vertical="center"/>
    </xf>
    <xf numFmtId="0" fontId="25" fillId="19" borderId="39" xfId="1" applyFont="1" applyFill="1" applyBorder="1">
      <alignment vertical="center"/>
    </xf>
    <xf numFmtId="0" fontId="25" fillId="19" borderId="40" xfId="1" applyFont="1" applyFill="1" applyBorder="1">
      <alignment vertical="center"/>
    </xf>
    <xf numFmtId="0" fontId="25" fillId="19" borderId="41" xfId="1" applyFont="1" applyFill="1" applyBorder="1">
      <alignment vertical="center"/>
    </xf>
    <xf numFmtId="49" fontId="25" fillId="20" borderId="35" xfId="1" applyNumberFormat="1" applyFont="1" applyFill="1" applyBorder="1" applyAlignment="1">
      <alignment horizontal="center" vertical="center"/>
    </xf>
    <xf numFmtId="49" fontId="31" fillId="0" borderId="41" xfId="1" applyNumberFormat="1" applyFont="1" applyFill="1" applyBorder="1" applyAlignment="1">
      <alignment horizontal="center" vertical="center"/>
    </xf>
    <xf numFmtId="0" fontId="25" fillId="19" borderId="42" xfId="1" applyFont="1" applyFill="1" applyBorder="1">
      <alignment vertical="center"/>
    </xf>
    <xf numFmtId="49" fontId="31" fillId="0" borderId="20" xfId="1" applyNumberFormat="1" applyFont="1" applyFill="1" applyBorder="1" applyAlignment="1">
      <alignment horizontal="center" vertical="center"/>
    </xf>
    <xf numFmtId="0" fontId="25" fillId="19" borderId="43" xfId="1" applyFont="1" applyFill="1" applyBorder="1">
      <alignment vertical="center"/>
    </xf>
    <xf numFmtId="0" fontId="25" fillId="19" borderId="26" xfId="1" applyFont="1" applyFill="1" applyBorder="1">
      <alignment vertical="center"/>
    </xf>
    <xf numFmtId="0" fontId="25" fillId="19" borderId="27" xfId="1" applyFont="1" applyFill="1" applyBorder="1">
      <alignment vertical="center"/>
    </xf>
    <xf numFmtId="49" fontId="25" fillId="17" borderId="27" xfId="1" applyNumberFormat="1" applyFont="1" applyFill="1" applyBorder="1" applyAlignment="1">
      <alignment horizontal="center" vertical="center"/>
    </xf>
    <xf numFmtId="0" fontId="0" fillId="18" borderId="27" xfId="0" applyFill="1" applyBorder="1">
      <alignment vertical="center"/>
    </xf>
    <xf numFmtId="0" fontId="25" fillId="19" borderId="25" xfId="1" applyFont="1" applyFill="1" applyBorder="1">
      <alignment vertical="center"/>
    </xf>
    <xf numFmtId="0" fontId="25" fillId="19" borderId="24" xfId="1" applyFont="1" applyFill="1" applyBorder="1">
      <alignment vertical="center"/>
    </xf>
    <xf numFmtId="49" fontId="31" fillId="0" borderId="25" xfId="1" applyNumberFormat="1" applyFont="1" applyFill="1" applyBorder="1" applyAlignment="1">
      <alignment horizontal="center" vertical="center"/>
    </xf>
    <xf numFmtId="0" fontId="34" fillId="0" borderId="45" xfId="1" applyFont="1" applyBorder="1" applyAlignment="1">
      <alignment horizontal="left" vertical="center" wrapText="1" readingOrder="1"/>
    </xf>
    <xf numFmtId="0" fontId="25" fillId="19" borderId="46" xfId="1" applyFont="1" applyFill="1" applyBorder="1">
      <alignment vertical="center"/>
    </xf>
    <xf numFmtId="0" fontId="25" fillId="19" borderId="47" xfId="1" applyFont="1" applyFill="1" applyBorder="1">
      <alignment vertical="center"/>
    </xf>
    <xf numFmtId="0" fontId="25" fillId="19" borderId="48" xfId="1" applyFont="1" applyFill="1" applyBorder="1">
      <alignment vertical="center"/>
    </xf>
    <xf numFmtId="0" fontId="34" fillId="0" borderId="50" xfId="1" applyFont="1" applyBorder="1" applyAlignment="1">
      <alignment horizontal="left" vertical="center" wrapText="1" readingOrder="1"/>
    </xf>
    <xf numFmtId="0" fontId="35" fillId="0" borderId="33" xfId="5" applyFont="1" applyFill="1" applyBorder="1">
      <alignment vertical="center"/>
    </xf>
    <xf numFmtId="0" fontId="32" fillId="0" borderId="50" xfId="1" applyFont="1" applyBorder="1" applyAlignment="1">
      <alignment horizontal="left" vertical="center" wrapText="1" readingOrder="1"/>
    </xf>
    <xf numFmtId="0" fontId="32" fillId="0" borderId="51" xfId="1" applyFont="1" applyBorder="1" applyAlignment="1">
      <alignment horizontal="left" vertical="center" wrapText="1" readingOrder="1"/>
    </xf>
    <xf numFmtId="0" fontId="32" fillId="0" borderId="53" xfId="1" applyFont="1" applyBorder="1" applyAlignment="1">
      <alignment horizontal="left" vertical="center" wrapText="1" readingOrder="1"/>
    </xf>
    <xf numFmtId="49" fontId="25" fillId="0" borderId="25" xfId="1" applyNumberFormat="1" applyFont="1" applyFill="1" applyBorder="1" applyAlignment="1">
      <alignment horizontal="center" vertical="center"/>
    </xf>
    <xf numFmtId="0" fontId="32" fillId="0" borderId="45" xfId="1" applyFont="1" applyBorder="1" applyAlignment="1">
      <alignment horizontal="left" vertical="center" wrapText="1" readingOrder="1"/>
    </xf>
    <xf numFmtId="0" fontId="0" fillId="3" borderId="22" xfId="0" applyFill="1" applyBorder="1">
      <alignment vertical="center"/>
    </xf>
    <xf numFmtId="0" fontId="0" fillId="21" borderId="22" xfId="0" applyFill="1" applyBorder="1">
      <alignment vertical="center"/>
    </xf>
    <xf numFmtId="49" fontId="28" fillId="0" borderId="20" xfId="1" applyNumberFormat="1" applyFont="1" applyFill="1" applyBorder="1" applyAlignment="1">
      <alignment horizontal="center" vertical="center"/>
    </xf>
    <xf numFmtId="0" fontId="0" fillId="3" borderId="35" xfId="0" applyFill="1" applyBorder="1">
      <alignment vertical="center"/>
    </xf>
    <xf numFmtId="0" fontId="0" fillId="21" borderId="35" xfId="0" applyFill="1" applyBorder="1">
      <alignment vertical="center"/>
    </xf>
    <xf numFmtId="49" fontId="28" fillId="0" borderId="36" xfId="1" applyNumberFormat="1" applyFont="1" applyFill="1" applyBorder="1" applyAlignment="1">
      <alignment horizontal="center" vertical="center"/>
    </xf>
    <xf numFmtId="0" fontId="0" fillId="3" borderId="39" xfId="0" applyFill="1" applyBorder="1">
      <alignment vertical="center"/>
    </xf>
    <xf numFmtId="0" fontId="0" fillId="21" borderId="40" xfId="0" applyFill="1" applyBorder="1">
      <alignment vertical="center"/>
    </xf>
    <xf numFmtId="0" fontId="0" fillId="3" borderId="40" xfId="0" applyFill="1" applyBorder="1">
      <alignment vertical="center"/>
    </xf>
    <xf numFmtId="49" fontId="28" fillId="0" borderId="41" xfId="1" applyNumberFormat="1" applyFont="1" applyFill="1" applyBorder="1" applyAlignment="1">
      <alignment horizontal="center" vertical="center"/>
    </xf>
    <xf numFmtId="0" fontId="32" fillId="0" borderId="54" xfId="1" applyFont="1" applyBorder="1" applyAlignment="1">
      <alignment horizontal="left" vertical="center" wrapText="1" readingOrder="1"/>
    </xf>
    <xf numFmtId="0" fontId="0" fillId="22" borderId="22" xfId="0" applyFill="1" applyBorder="1">
      <alignment vertical="center"/>
    </xf>
    <xf numFmtId="0" fontId="0" fillId="23" borderId="22" xfId="0" applyFill="1" applyBorder="1">
      <alignment vertical="center"/>
    </xf>
    <xf numFmtId="0" fontId="25" fillId="19" borderId="22" xfId="1" applyFont="1" applyFill="1" applyBorder="1">
      <alignment vertical="center"/>
    </xf>
    <xf numFmtId="0" fontId="25" fillId="0" borderId="22" xfId="0" applyFont="1" applyBorder="1">
      <alignment vertical="center"/>
    </xf>
    <xf numFmtId="0" fontId="25" fillId="0" borderId="22" xfId="0" applyFont="1" applyBorder="1" applyAlignment="1">
      <alignment horizontal="left" vertical="center"/>
    </xf>
    <xf numFmtId="0" fontId="25" fillId="0" borderId="22" xfId="0" applyFont="1" applyBorder="1" applyAlignment="1">
      <alignment horizontal="center" vertical="center"/>
    </xf>
    <xf numFmtId="0" fontId="0" fillId="0" borderId="22" xfId="0" applyBorder="1">
      <alignment vertical="center"/>
    </xf>
    <xf numFmtId="0" fontId="32" fillId="0" borderId="55" xfId="1" applyFont="1" applyBorder="1" applyAlignment="1">
      <alignment horizontal="left" vertical="center" wrapText="1" readingOrder="1"/>
    </xf>
    <xf numFmtId="0" fontId="0" fillId="22" borderId="35" xfId="0" applyFill="1" applyBorder="1">
      <alignment vertical="center"/>
    </xf>
    <xf numFmtId="0" fontId="0" fillId="23" borderId="35" xfId="0" applyFill="1" applyBorder="1">
      <alignment vertical="center"/>
    </xf>
    <xf numFmtId="0" fontId="25" fillId="0" borderId="35" xfId="0" applyFont="1" applyBorder="1">
      <alignment vertical="center"/>
    </xf>
    <xf numFmtId="0" fontId="25" fillId="0" borderId="35" xfId="0" applyFont="1" applyBorder="1" applyAlignment="1">
      <alignment horizontal="left" vertical="center"/>
    </xf>
    <xf numFmtId="0" fontId="25" fillId="0" borderId="35" xfId="0" applyFont="1" applyBorder="1" applyAlignment="1">
      <alignment horizontal="center" vertical="center"/>
    </xf>
    <xf numFmtId="0" fontId="0" fillId="0" borderId="35" xfId="0" applyBorder="1">
      <alignment vertical="center"/>
    </xf>
    <xf numFmtId="0" fontId="32" fillId="0" borderId="56" xfId="1" applyFont="1" applyBorder="1" applyAlignment="1">
      <alignment horizontal="left" vertical="center" wrapText="1" readingOrder="1"/>
    </xf>
    <xf numFmtId="0" fontId="32" fillId="0" borderId="56" xfId="1" applyFont="1" applyFill="1" applyBorder="1" applyAlignment="1">
      <alignment horizontal="left" vertical="center" wrapText="1" readingOrder="1"/>
    </xf>
    <xf numFmtId="0" fontId="32" fillId="0" borderId="57" xfId="1" applyFont="1" applyBorder="1" applyAlignment="1">
      <alignment horizontal="left" vertical="center" wrapText="1" readingOrder="1"/>
    </xf>
    <xf numFmtId="0" fontId="32" fillId="0" borderId="58" xfId="1" applyFont="1" applyBorder="1" applyAlignment="1">
      <alignment horizontal="left" vertical="center" wrapText="1" readingOrder="1"/>
    </xf>
    <xf numFmtId="0" fontId="32" fillId="0" borderId="59" xfId="1" applyFont="1" applyBorder="1" applyAlignment="1">
      <alignment horizontal="left" vertical="center" wrapText="1" readingOrder="1"/>
    </xf>
    <xf numFmtId="0" fontId="0" fillId="22" borderId="27" xfId="0" applyFill="1" applyBorder="1">
      <alignment vertical="center"/>
    </xf>
    <xf numFmtId="0" fontId="0" fillId="23" borderId="27" xfId="0" applyFill="1" applyBorder="1">
      <alignment vertical="center"/>
    </xf>
    <xf numFmtId="49" fontId="28" fillId="0" borderId="25" xfId="1" applyNumberFormat="1" applyFont="1" applyFill="1" applyBorder="1" applyAlignment="1">
      <alignment horizontal="center" vertical="center"/>
    </xf>
    <xf numFmtId="0" fontId="2" fillId="0" borderId="0" xfId="1" applyFont="1">
      <alignment vertical="center"/>
    </xf>
    <xf numFmtId="0" fontId="20" fillId="0" borderId="0" xfId="1" applyFont="1" applyBorder="1" applyAlignment="1">
      <alignment horizontal="left" vertical="center"/>
    </xf>
    <xf numFmtId="0" fontId="0" fillId="0" borderId="0" xfId="0" applyBorder="1">
      <alignment vertical="center"/>
    </xf>
    <xf numFmtId="0" fontId="21" fillId="0" borderId="0" xfId="1" applyFont="1" applyBorder="1" applyAlignment="1">
      <alignment horizontal="left" vertical="center"/>
    </xf>
    <xf numFmtId="0" fontId="21" fillId="0" borderId="0" xfId="1" applyFont="1" applyBorder="1" applyAlignment="1">
      <alignment horizontal="right" vertical="center"/>
    </xf>
    <xf numFmtId="0" fontId="0" fillId="0" borderId="10" xfId="0" applyBorder="1">
      <alignment vertical="center"/>
    </xf>
    <xf numFmtId="0" fontId="0" fillId="0" borderId="39" xfId="0" applyBorder="1">
      <alignment vertical="center"/>
    </xf>
    <xf numFmtId="0" fontId="0" fillId="0" borderId="16" xfId="0" applyBorder="1">
      <alignment vertical="center"/>
    </xf>
    <xf numFmtId="0" fontId="0" fillId="0" borderId="8" xfId="0" applyBorder="1">
      <alignment vertical="center"/>
    </xf>
    <xf numFmtId="0" fontId="0" fillId="0" borderId="30" xfId="0" applyBorder="1">
      <alignment vertical="center"/>
    </xf>
    <xf numFmtId="0" fontId="0" fillId="0" borderId="0" xfId="0" quotePrefix="1" applyBorder="1">
      <alignment vertical="center"/>
    </xf>
    <xf numFmtId="0" fontId="0" fillId="0" borderId="8" xfId="0" quotePrefix="1" applyBorder="1">
      <alignment vertical="center"/>
    </xf>
    <xf numFmtId="0" fontId="36" fillId="4" borderId="19" xfId="0" applyFont="1" applyFill="1" applyBorder="1">
      <alignment vertical="center"/>
    </xf>
    <xf numFmtId="176" fontId="6" fillId="4" borderId="22" xfId="0" applyNumberFormat="1" applyFont="1" applyFill="1" applyBorder="1" applyAlignment="1" applyProtection="1">
      <alignment horizontal="center" vertical="center" wrapText="1"/>
    </xf>
    <xf numFmtId="176" fontId="6" fillId="4" borderId="20" xfId="0" applyNumberFormat="1" applyFont="1" applyFill="1" applyBorder="1" applyAlignment="1" applyProtection="1">
      <alignment horizontal="center" vertical="center" wrapText="1"/>
    </xf>
    <xf numFmtId="0" fontId="36" fillId="24" borderId="37" xfId="0" applyFont="1" applyFill="1" applyBorder="1">
      <alignment vertical="center"/>
    </xf>
    <xf numFmtId="9" fontId="0" fillId="0" borderId="35" xfId="0" applyNumberFormat="1" applyBorder="1">
      <alignment vertical="center"/>
    </xf>
    <xf numFmtId="9" fontId="0" fillId="0" borderId="38" xfId="0" applyNumberFormat="1" applyBorder="1">
      <alignment vertical="center"/>
    </xf>
    <xf numFmtId="0" fontId="39" fillId="0" borderId="35" xfId="0" applyFont="1" applyBorder="1">
      <alignment vertical="center"/>
    </xf>
    <xf numFmtId="0" fontId="39" fillId="0" borderId="0" xfId="0" applyFont="1">
      <alignment vertical="center"/>
    </xf>
    <xf numFmtId="0" fontId="36" fillId="25" borderId="49" xfId="0" applyFont="1" applyFill="1" applyBorder="1" applyAlignment="1">
      <alignment horizontal="center" vertical="center"/>
    </xf>
    <xf numFmtId="0" fontId="36" fillId="25" borderId="63" xfId="0" applyFont="1" applyFill="1" applyBorder="1" applyAlignment="1">
      <alignment horizontal="center" vertical="center"/>
    </xf>
    <xf numFmtId="0" fontId="36" fillId="25" borderId="47" xfId="0" applyFont="1" applyFill="1" applyBorder="1" applyAlignment="1">
      <alignment horizontal="center" vertical="center"/>
    </xf>
    <xf numFmtId="0" fontId="36" fillId="25" borderId="48" xfId="0" applyFont="1" applyFill="1" applyBorder="1" applyAlignment="1">
      <alignment horizontal="center" vertical="center"/>
    </xf>
    <xf numFmtId="0" fontId="0" fillId="0" borderId="19" xfId="0" applyBorder="1">
      <alignment vertical="center"/>
    </xf>
    <xf numFmtId="0" fontId="27" fillId="5" borderId="22" xfId="0" applyFont="1" applyFill="1" applyBorder="1">
      <alignment vertical="center"/>
    </xf>
    <xf numFmtId="0" fontId="27" fillId="0" borderId="22" xfId="0" applyFont="1" applyBorder="1">
      <alignment vertical="center"/>
    </xf>
    <xf numFmtId="9" fontId="0" fillId="0" borderId="22" xfId="0" applyNumberFormat="1" applyBorder="1">
      <alignment vertical="center"/>
    </xf>
    <xf numFmtId="9" fontId="19" fillId="0" borderId="22" xfId="0" applyNumberFormat="1" applyFont="1" applyBorder="1">
      <alignment vertical="center"/>
    </xf>
    <xf numFmtId="9" fontId="40" fillId="0" borderId="22" xfId="0" applyNumberFormat="1" applyFont="1" applyBorder="1">
      <alignment vertical="center"/>
    </xf>
    <xf numFmtId="9" fontId="41" fillId="0" borderId="22" xfId="0" applyNumberFormat="1" applyFont="1" applyBorder="1">
      <alignment vertical="center"/>
    </xf>
    <xf numFmtId="9" fontId="39" fillId="0" borderId="22" xfId="0" applyNumberFormat="1" applyFont="1" applyBorder="1">
      <alignment vertical="center"/>
    </xf>
    <xf numFmtId="9" fontId="0" fillId="0" borderId="22" xfId="0" applyNumberFormat="1" applyBorder="1" applyAlignment="1">
      <alignment horizontal="right" vertical="center"/>
    </xf>
    <xf numFmtId="0" fontId="0" fillId="0" borderId="22" xfId="0" applyNumberFormat="1" applyBorder="1" applyAlignment="1">
      <alignment horizontal="right" vertical="center"/>
    </xf>
    <xf numFmtId="0" fontId="0" fillId="0" borderId="20" xfId="0" applyBorder="1">
      <alignment vertical="center"/>
    </xf>
    <xf numFmtId="0" fontId="36" fillId="24" borderId="24" xfId="0" applyFont="1" applyFill="1" applyBorder="1">
      <alignment vertical="center"/>
    </xf>
    <xf numFmtId="0" fontId="0" fillId="0" borderId="27" xfId="0" applyBorder="1">
      <alignment vertical="center"/>
    </xf>
    <xf numFmtId="9" fontId="0" fillId="0" borderId="27" xfId="0" applyNumberFormat="1" applyBorder="1">
      <alignment vertical="center"/>
    </xf>
    <xf numFmtId="9" fontId="0" fillId="0" borderId="25" xfId="0" applyNumberFormat="1" applyBorder="1">
      <alignment vertical="center"/>
    </xf>
    <xf numFmtId="0" fontId="0" fillId="0" borderId="37" xfId="0" applyBorder="1">
      <alignment vertical="center"/>
    </xf>
    <xf numFmtId="0" fontId="27" fillId="5" borderId="35" xfId="0" applyFont="1" applyFill="1" applyBorder="1">
      <alignment vertical="center"/>
    </xf>
    <xf numFmtId="0" fontId="29" fillId="0" borderId="35" xfId="5" applyFont="1" applyFill="1" applyBorder="1">
      <alignment vertical="center"/>
    </xf>
    <xf numFmtId="9" fontId="19" fillId="0" borderId="35" xfId="0" applyNumberFormat="1" applyFont="1" applyBorder="1">
      <alignment vertical="center"/>
    </xf>
    <xf numFmtId="9" fontId="40" fillId="0" borderId="35" xfId="0" applyNumberFormat="1" applyFont="1" applyBorder="1">
      <alignment vertical="center"/>
    </xf>
    <xf numFmtId="9" fontId="41" fillId="0" borderId="35" xfId="0" applyNumberFormat="1" applyFont="1" applyBorder="1">
      <alignment vertical="center"/>
    </xf>
    <xf numFmtId="9" fontId="39" fillId="0" borderId="35" xfId="0" applyNumberFormat="1" applyFont="1" applyBorder="1">
      <alignment vertical="center"/>
    </xf>
    <xf numFmtId="9" fontId="0" fillId="0" borderId="35" xfId="0" applyNumberFormat="1" applyBorder="1" applyAlignment="1">
      <alignment horizontal="right" vertical="center"/>
    </xf>
    <xf numFmtId="0" fontId="0" fillId="0" borderId="35" xfId="0" applyNumberFormat="1" applyBorder="1" applyAlignment="1">
      <alignment horizontal="right" vertical="center"/>
    </xf>
    <xf numFmtId="0" fontId="0" fillId="0" borderId="38" xfId="0" applyBorder="1">
      <alignment vertical="center"/>
    </xf>
    <xf numFmtId="0" fontId="42" fillId="6" borderId="35" xfId="0" applyFont="1" applyFill="1" applyBorder="1">
      <alignment vertical="center"/>
    </xf>
    <xf numFmtId="0" fontId="0" fillId="6" borderId="1" xfId="0" applyFill="1" applyBorder="1">
      <alignment vertical="center"/>
    </xf>
    <xf numFmtId="0" fontId="0" fillId="6" borderId="18" xfId="0" applyFill="1" applyBorder="1">
      <alignment vertical="center"/>
    </xf>
    <xf numFmtId="0" fontId="29" fillId="15" borderId="35" xfId="5" applyFont="1" applyFill="1" applyBorder="1">
      <alignment vertical="center"/>
    </xf>
    <xf numFmtId="0" fontId="0" fillId="0" borderId="24" xfId="0" applyBorder="1">
      <alignment vertical="center"/>
    </xf>
    <xf numFmtId="0" fontId="29" fillId="15" borderId="27" xfId="5" applyFont="1" applyFill="1" applyBorder="1">
      <alignment vertical="center"/>
    </xf>
    <xf numFmtId="0" fontId="29" fillId="0" borderId="27" xfId="5" applyFont="1" applyFill="1" applyBorder="1">
      <alignment vertical="center"/>
    </xf>
    <xf numFmtId="9" fontId="19" fillId="0" borderId="27" xfId="0" applyNumberFormat="1" applyFont="1" applyBorder="1">
      <alignment vertical="center"/>
    </xf>
    <xf numFmtId="9" fontId="40" fillId="0" borderId="27" xfId="0" applyNumberFormat="1" applyFont="1" applyBorder="1">
      <alignment vertical="center"/>
    </xf>
    <xf numFmtId="9" fontId="41" fillId="0" borderId="27" xfId="0" applyNumberFormat="1" applyFont="1" applyBorder="1">
      <alignment vertical="center"/>
    </xf>
    <xf numFmtId="9" fontId="39" fillId="0" borderId="27" xfId="0" applyNumberFormat="1" applyFont="1" applyBorder="1">
      <alignment vertical="center"/>
    </xf>
    <xf numFmtId="9" fontId="0" fillId="0" borderId="27" xfId="0" applyNumberFormat="1" applyBorder="1" applyAlignment="1">
      <alignment horizontal="right" vertical="center"/>
    </xf>
    <xf numFmtId="0" fontId="0" fillId="0" borderId="27" xfId="0" applyNumberFormat="1" applyBorder="1" applyAlignment="1">
      <alignment horizontal="right" vertical="center"/>
    </xf>
    <xf numFmtId="0" fontId="0" fillId="0" borderId="25" xfId="0" applyBorder="1">
      <alignment vertical="center"/>
    </xf>
    <xf numFmtId="0" fontId="29" fillId="5" borderId="22" xfId="5" applyFont="1" applyFill="1" applyBorder="1">
      <alignment vertical="center"/>
    </xf>
    <xf numFmtId="0" fontId="29" fillId="0" borderId="22" xfId="5" applyFont="1" applyFill="1" applyBorder="1">
      <alignment vertical="center"/>
    </xf>
    <xf numFmtId="0" fontId="29" fillId="5" borderId="35" xfId="5" applyFont="1" applyFill="1" applyBorder="1">
      <alignment vertical="center"/>
    </xf>
    <xf numFmtId="0" fontId="29" fillId="14" borderId="27" xfId="5" applyFont="1" applyFill="1" applyBorder="1">
      <alignment vertical="center"/>
    </xf>
    <xf numFmtId="0" fontId="29" fillId="5" borderId="27" xfId="5" applyFont="1" applyFill="1" applyBorder="1">
      <alignment vertical="center"/>
    </xf>
    <xf numFmtId="0" fontId="32" fillId="0" borderId="27" xfId="5" applyFont="1" applyFill="1" applyBorder="1">
      <alignment vertical="center"/>
    </xf>
    <xf numFmtId="0" fontId="0" fillId="0" borderId="19" xfId="0" applyFill="1" applyBorder="1">
      <alignment vertical="center"/>
    </xf>
    <xf numFmtId="0" fontId="32" fillId="0" borderId="22" xfId="5" applyFont="1" applyFill="1" applyBorder="1">
      <alignment vertical="center"/>
    </xf>
    <xf numFmtId="0" fontId="0" fillId="0" borderId="37" xfId="0" applyFill="1" applyBorder="1">
      <alignment vertical="center"/>
    </xf>
    <xf numFmtId="0" fontId="32" fillId="0" borderId="35" xfId="5" applyFont="1" applyFill="1" applyBorder="1">
      <alignment vertical="center"/>
    </xf>
    <xf numFmtId="0" fontId="32" fillId="15" borderId="35" xfId="5" applyFont="1" applyFill="1" applyBorder="1">
      <alignment vertical="center"/>
    </xf>
    <xf numFmtId="0" fontId="32" fillId="5" borderId="35" xfId="5" applyFont="1" applyFill="1" applyBorder="1">
      <alignment vertical="center"/>
    </xf>
    <xf numFmtId="0" fontId="0" fillId="0" borderId="24" xfId="0" applyFill="1" applyBorder="1">
      <alignment vertical="center"/>
    </xf>
    <xf numFmtId="0" fontId="32" fillId="15" borderId="27" xfId="5" applyFont="1" applyFill="1" applyBorder="1">
      <alignment vertical="center"/>
    </xf>
    <xf numFmtId="0" fontId="32" fillId="5" borderId="22" xfId="5" applyFont="1" applyFill="1" applyBorder="1">
      <alignment vertical="center"/>
    </xf>
    <xf numFmtId="0" fontId="32" fillId="5" borderId="27" xfId="5" applyFont="1" applyFill="1" applyBorder="1">
      <alignment vertical="center"/>
    </xf>
    <xf numFmtId="0" fontId="43" fillId="5" borderId="22" xfId="1" applyFont="1" applyFill="1" applyBorder="1" applyAlignment="1">
      <alignment horizontal="left" vertical="center" wrapText="1" readingOrder="1"/>
    </xf>
    <xf numFmtId="0" fontId="32" fillId="0" borderId="22" xfId="1" applyFont="1" applyBorder="1" applyAlignment="1">
      <alignment horizontal="left" vertical="center" wrapText="1" readingOrder="1"/>
    </xf>
    <xf numFmtId="0" fontId="43" fillId="15" borderId="35" xfId="1" applyFont="1" applyFill="1" applyBorder="1" applyAlignment="1">
      <alignment horizontal="left" vertical="center" wrapText="1" readingOrder="1"/>
    </xf>
    <xf numFmtId="0" fontId="32" fillId="0" borderId="35" xfId="1" applyFont="1" applyBorder="1" applyAlignment="1">
      <alignment horizontal="left" vertical="center" wrapText="1" readingOrder="1"/>
    </xf>
    <xf numFmtId="0" fontId="43" fillId="5" borderId="35" xfId="1" applyFont="1" applyFill="1" applyBorder="1" applyAlignment="1">
      <alignment horizontal="left" vertical="center" wrapText="1" readingOrder="1"/>
    </xf>
    <xf numFmtId="0" fontId="43" fillId="0" borderId="35" xfId="1" applyFont="1" applyBorder="1" applyAlignment="1">
      <alignment horizontal="left" vertical="center" wrapText="1" readingOrder="1"/>
    </xf>
    <xf numFmtId="0" fontId="43" fillId="5" borderId="27" xfId="1" applyFont="1" applyFill="1" applyBorder="1" applyAlignment="1">
      <alignment horizontal="left" vertical="center" wrapText="1" readingOrder="1"/>
    </xf>
    <xf numFmtId="0" fontId="43" fillId="0" borderId="27" xfId="1" applyFont="1" applyBorder="1" applyAlignment="1">
      <alignment horizontal="left" vertical="center" wrapText="1" readingOrder="1"/>
    </xf>
    <xf numFmtId="9" fontId="19" fillId="0" borderId="27" xfId="0" applyNumberFormat="1" applyFont="1" applyFill="1" applyBorder="1">
      <alignment vertical="center"/>
    </xf>
    <xf numFmtId="0" fontId="44" fillId="5" borderId="35" xfId="0" applyFont="1" applyFill="1" applyBorder="1">
      <alignment vertical="center"/>
    </xf>
    <xf numFmtId="0" fontId="44" fillId="15" borderId="35" xfId="0" applyFont="1" applyFill="1" applyBorder="1">
      <alignment vertical="center"/>
    </xf>
    <xf numFmtId="0" fontId="0" fillId="5" borderId="35" xfId="0" applyFill="1" applyBorder="1">
      <alignment vertical="center"/>
    </xf>
    <xf numFmtId="0" fontId="44" fillId="0" borderId="38" xfId="0" applyFont="1" applyBorder="1">
      <alignment vertical="center"/>
    </xf>
    <xf numFmtId="9" fontId="19" fillId="0" borderId="35" xfId="0" applyNumberFormat="1" applyFont="1" applyFill="1" applyBorder="1">
      <alignment vertical="center"/>
    </xf>
    <xf numFmtId="0" fontId="0" fillId="15" borderId="35" xfId="0" applyFill="1" applyBorder="1">
      <alignment vertical="center"/>
    </xf>
    <xf numFmtId="0" fontId="0" fillId="0" borderId="19" xfId="0" applyFont="1" applyBorder="1">
      <alignment vertical="center"/>
    </xf>
    <xf numFmtId="0" fontId="0" fillId="0" borderId="37" xfId="0" applyFont="1" applyBorder="1">
      <alignment vertical="center"/>
    </xf>
    <xf numFmtId="0" fontId="0" fillId="0" borderId="24" xfId="0" applyFont="1" applyBorder="1">
      <alignment vertical="center"/>
    </xf>
    <xf numFmtId="0" fontId="32" fillId="0" borderId="27" xfId="1" applyFont="1" applyBorder="1" applyAlignment="1">
      <alignment horizontal="left" vertical="center" wrapText="1" readingOrder="1"/>
    </xf>
    <xf numFmtId="0" fontId="43" fillId="0" borderId="22" xfId="1" applyFont="1" applyBorder="1" applyAlignment="1">
      <alignment horizontal="left" vertical="center" wrapText="1" readingOrder="1"/>
    </xf>
    <xf numFmtId="0" fontId="32" fillId="0" borderId="35" xfId="1" applyFont="1" applyFill="1" applyBorder="1" applyAlignment="1">
      <alignment horizontal="left" vertical="center" wrapText="1" readingOrder="1"/>
    </xf>
    <xf numFmtId="0" fontId="0" fillId="0" borderId="43" xfId="0" applyBorder="1">
      <alignment vertical="center"/>
    </xf>
    <xf numFmtId="0" fontId="29" fillId="15" borderId="40" xfId="5" applyFont="1" applyFill="1" applyBorder="1">
      <alignment vertical="center"/>
    </xf>
    <xf numFmtId="0" fontId="32" fillId="0" borderId="40" xfId="1" applyFont="1" applyBorder="1" applyAlignment="1">
      <alignment horizontal="left" vertical="center" wrapText="1" readingOrder="1"/>
    </xf>
    <xf numFmtId="9" fontId="0" fillId="0" borderId="40" xfId="0" applyNumberFormat="1" applyBorder="1">
      <alignment vertical="center"/>
    </xf>
    <xf numFmtId="9" fontId="19" fillId="0" borderId="40" xfId="0" applyNumberFormat="1" applyFont="1" applyBorder="1">
      <alignment vertical="center"/>
    </xf>
    <xf numFmtId="9" fontId="40" fillId="0" borderId="40" xfId="0" applyNumberFormat="1" applyFont="1" applyBorder="1">
      <alignment vertical="center"/>
    </xf>
    <xf numFmtId="9" fontId="41" fillId="0" borderId="40" xfId="0" applyNumberFormat="1" applyFont="1" applyBorder="1">
      <alignment vertical="center"/>
    </xf>
    <xf numFmtId="9" fontId="39" fillId="0" borderId="40" xfId="0" applyNumberFormat="1" applyFont="1" applyBorder="1">
      <alignment vertical="center"/>
    </xf>
    <xf numFmtId="9" fontId="0" fillId="0" borderId="40" xfId="0" applyNumberFormat="1" applyBorder="1" applyAlignment="1">
      <alignment horizontal="right" vertical="center"/>
    </xf>
    <xf numFmtId="0" fontId="0" fillId="0" borderId="40" xfId="0" applyNumberFormat="1" applyBorder="1" applyAlignment="1">
      <alignment horizontal="right" vertical="center"/>
    </xf>
    <xf numFmtId="0" fontId="0" fillId="0" borderId="41" xfId="0" applyBorder="1">
      <alignment vertical="center"/>
    </xf>
    <xf numFmtId="9" fontId="0" fillId="0" borderId="22" xfId="0" applyNumberFormat="1" applyFill="1" applyBorder="1">
      <alignment vertical="center"/>
    </xf>
    <xf numFmtId="9" fontId="19" fillId="0" borderId="22" xfId="0" applyNumberFormat="1" applyFont="1" applyFill="1" applyBorder="1">
      <alignment vertical="center"/>
    </xf>
    <xf numFmtId="9" fontId="40" fillId="0" borderId="22" xfId="0" applyNumberFormat="1" applyFont="1" applyFill="1" applyBorder="1">
      <alignment vertical="center"/>
    </xf>
    <xf numFmtId="0" fontId="32" fillId="15" borderId="35" xfId="1" applyFont="1" applyFill="1" applyBorder="1" applyAlignment="1">
      <alignment horizontal="left" vertical="center" wrapText="1" readingOrder="1"/>
    </xf>
    <xf numFmtId="9" fontId="0" fillId="0" borderId="35" xfId="0" applyNumberFormat="1" applyFill="1" applyBorder="1">
      <alignment vertical="center"/>
    </xf>
    <xf numFmtId="9" fontId="40" fillId="0" borderId="35" xfId="0" applyNumberFormat="1" applyFont="1" applyFill="1" applyBorder="1">
      <alignment vertical="center"/>
    </xf>
    <xf numFmtId="0" fontId="32" fillId="5" borderId="35" xfId="1" applyFont="1" applyFill="1" applyBorder="1" applyAlignment="1">
      <alignment horizontal="left" vertical="center" wrapText="1" readingOrder="1"/>
    </xf>
    <xf numFmtId="9" fontId="0" fillId="24" borderId="35" xfId="0" applyNumberFormat="1" applyFill="1" applyBorder="1">
      <alignment vertical="center"/>
    </xf>
    <xf numFmtId="9" fontId="19" fillId="24" borderId="35" xfId="0" applyNumberFormat="1" applyFont="1" applyFill="1" applyBorder="1">
      <alignment vertical="center"/>
    </xf>
    <xf numFmtId="9" fontId="0" fillId="24" borderId="27" xfId="0" applyNumberFormat="1" applyFill="1" applyBorder="1">
      <alignment vertical="center"/>
    </xf>
    <xf numFmtId="9" fontId="19" fillId="24" borderId="27" xfId="0" applyNumberFormat="1" applyFont="1" applyFill="1" applyBorder="1">
      <alignment vertical="center"/>
    </xf>
    <xf numFmtId="9" fontId="40" fillId="0" borderId="27" xfId="0" applyNumberFormat="1" applyFont="1" applyFill="1" applyBorder="1">
      <alignment vertical="center"/>
    </xf>
    <xf numFmtId="0" fontId="32" fillId="0" borderId="0" xfId="1" applyFont="1" applyBorder="1" applyAlignment="1">
      <alignment horizontal="left" vertical="center" wrapText="1" readingOrder="1"/>
    </xf>
    <xf numFmtId="0" fontId="32" fillId="0" borderId="0" xfId="1" applyFont="1" applyFill="1" applyBorder="1" applyAlignment="1">
      <alignment horizontal="left" vertical="center" wrapText="1" readingOrder="1"/>
    </xf>
    <xf numFmtId="0" fontId="0" fillId="0" borderId="0" xfId="0" applyFill="1" applyBorder="1">
      <alignment vertical="center"/>
    </xf>
    <xf numFmtId="0" fontId="0" fillId="0" borderId="8" xfId="0" applyFill="1" applyBorder="1">
      <alignment vertical="center"/>
    </xf>
    <xf numFmtId="49" fontId="25" fillId="17" borderId="40" xfId="1" applyNumberFormat="1" applyFont="1" applyFill="1" applyBorder="1" applyAlignment="1">
      <alignment horizontal="center" vertical="center"/>
    </xf>
    <xf numFmtId="0" fontId="0" fillId="18" borderId="40" xfId="0" applyFill="1" applyBorder="1">
      <alignment vertical="center"/>
    </xf>
    <xf numFmtId="0" fontId="0" fillId="4" borderId="40" xfId="0" applyFill="1" applyBorder="1">
      <alignment vertical="center"/>
    </xf>
    <xf numFmtId="0" fontId="0" fillId="26" borderId="40" xfId="0" applyFill="1" applyBorder="1">
      <alignment vertical="center"/>
    </xf>
    <xf numFmtId="0" fontId="48" fillId="0" borderId="33" xfId="5" applyFont="1" applyFill="1" applyBorder="1">
      <alignment vertical="center"/>
    </xf>
    <xf numFmtId="0" fontId="49" fillId="0" borderId="44" xfId="0" applyFont="1" applyBorder="1">
      <alignment vertical="center"/>
    </xf>
    <xf numFmtId="0" fontId="12" fillId="27" borderId="1" xfId="0" applyFont="1" applyFill="1" applyBorder="1" applyAlignment="1">
      <alignment horizontal="left" vertical="center"/>
    </xf>
    <xf numFmtId="0" fontId="12" fillId="27" borderId="5" xfId="0" applyFont="1" applyFill="1" applyBorder="1" applyAlignment="1">
      <alignment horizontal="left" vertical="center"/>
    </xf>
    <xf numFmtId="0" fontId="14" fillId="28" borderId="5" xfId="0" applyFont="1" applyFill="1" applyBorder="1" applyAlignment="1">
      <alignment horizontal="left" vertical="center"/>
    </xf>
    <xf numFmtId="0" fontId="14" fillId="28" borderId="2" xfId="0" applyFont="1" applyFill="1" applyBorder="1" applyAlignment="1">
      <alignment horizontal="left" vertical="center"/>
    </xf>
    <xf numFmtId="0" fontId="18" fillId="3" borderId="5" xfId="0" applyFont="1" applyFill="1" applyBorder="1" applyAlignment="1">
      <alignment horizontal="left" vertical="center"/>
    </xf>
    <xf numFmtId="0" fontId="52" fillId="0" borderId="0" xfId="0" applyFont="1">
      <alignment vertical="center"/>
    </xf>
    <xf numFmtId="0" fontId="53" fillId="29" borderId="35" xfId="0" applyFont="1" applyFill="1" applyBorder="1" applyAlignment="1">
      <alignment horizontal="center" vertical="center"/>
    </xf>
    <xf numFmtId="0" fontId="53" fillId="14" borderId="35" xfId="0" applyFont="1" applyFill="1" applyBorder="1" applyAlignment="1">
      <alignment horizontal="center" vertical="center"/>
    </xf>
    <xf numFmtId="0" fontId="27" fillId="0" borderId="0" xfId="0" applyFont="1">
      <alignment vertical="center"/>
    </xf>
    <xf numFmtId="0" fontId="44" fillId="30" borderId="35" xfId="0" applyFont="1" applyFill="1" applyBorder="1" applyAlignment="1">
      <alignment horizontal="center" vertical="center"/>
    </xf>
    <xf numFmtId="0" fontId="27" fillId="31" borderId="35" xfId="0" applyFont="1" applyFill="1" applyBorder="1">
      <alignment vertical="center"/>
    </xf>
    <xf numFmtId="0" fontId="27" fillId="31" borderId="35" xfId="0" applyFont="1" applyFill="1" applyBorder="1" applyAlignment="1">
      <alignment horizontal="center" vertical="center"/>
    </xf>
    <xf numFmtId="0" fontId="27" fillId="6" borderId="35" xfId="0" applyFont="1" applyFill="1" applyBorder="1" applyAlignment="1">
      <alignment horizontal="center" vertical="center"/>
    </xf>
    <xf numFmtId="0" fontId="27" fillId="0" borderId="35" xfId="0" applyFont="1" applyBorder="1">
      <alignment vertical="center"/>
    </xf>
    <xf numFmtId="0" fontId="27" fillId="6" borderId="35" xfId="0" applyFont="1" applyFill="1" applyBorder="1">
      <alignment vertical="center"/>
    </xf>
    <xf numFmtId="176" fontId="54" fillId="0" borderId="35" xfId="0" applyNumberFormat="1" applyFont="1" applyBorder="1" applyAlignment="1">
      <alignment horizontal="center" vertical="center"/>
    </xf>
    <xf numFmtId="0" fontId="27" fillId="0" borderId="35" xfId="0" applyFont="1" applyBorder="1" applyAlignment="1">
      <alignment horizontal="center" vertical="center"/>
    </xf>
    <xf numFmtId="0" fontId="27" fillId="0" borderId="35" xfId="0" applyFont="1" applyBorder="1" applyAlignment="1">
      <alignment vertical="center" wrapText="1"/>
    </xf>
    <xf numFmtId="0" fontId="27" fillId="32" borderId="35" xfId="0" applyFont="1" applyFill="1" applyBorder="1">
      <alignment vertical="center"/>
    </xf>
    <xf numFmtId="0" fontId="55" fillId="0" borderId="35" xfId="0" applyFont="1" applyBorder="1" applyAlignment="1">
      <alignment horizontal="center" vertical="center"/>
    </xf>
    <xf numFmtId="176" fontId="56" fillId="0" borderId="35" xfId="0" applyNumberFormat="1" applyFont="1" applyBorder="1" applyAlignment="1">
      <alignment horizontal="center" vertical="center"/>
    </xf>
    <xf numFmtId="0" fontId="56" fillId="0" borderId="35" xfId="0" applyFont="1" applyBorder="1">
      <alignment vertical="center"/>
    </xf>
    <xf numFmtId="0" fontId="27" fillId="3" borderId="35" xfId="0" applyFont="1" applyFill="1" applyBorder="1">
      <alignment vertical="center"/>
    </xf>
    <xf numFmtId="0" fontId="27" fillId="33" borderId="35" xfId="0" applyFont="1" applyFill="1" applyBorder="1" applyAlignment="1">
      <alignment horizontal="center" vertical="center"/>
    </xf>
    <xf numFmtId="0" fontId="57" fillId="12" borderId="35" xfId="0" applyFont="1" applyFill="1" applyBorder="1">
      <alignment vertical="center"/>
    </xf>
    <xf numFmtId="0" fontId="27" fillId="10" borderId="35" xfId="0" applyFont="1" applyFill="1" applyBorder="1">
      <alignment vertical="center"/>
    </xf>
    <xf numFmtId="0" fontId="58" fillId="0" borderId="35" xfId="0" applyFont="1" applyBorder="1" applyAlignment="1">
      <alignment horizontal="center" vertical="center"/>
    </xf>
    <xf numFmtId="0" fontId="59" fillId="0" borderId="35" xfId="0" applyFont="1" applyBorder="1" applyAlignment="1">
      <alignment horizontal="center" vertical="center"/>
    </xf>
    <xf numFmtId="0" fontId="27" fillId="31" borderId="0" xfId="0" applyFont="1" applyFill="1">
      <alignment vertical="center"/>
    </xf>
    <xf numFmtId="0" fontId="27" fillId="8" borderId="35" xfId="0" applyFont="1" applyFill="1" applyBorder="1" applyAlignment="1">
      <alignment horizontal="center" vertical="center"/>
    </xf>
    <xf numFmtId="0" fontId="60" fillId="0" borderId="35" xfId="0" applyFont="1" applyBorder="1">
      <alignment vertical="center"/>
    </xf>
    <xf numFmtId="0" fontId="27" fillId="0" borderId="35" xfId="0" applyFont="1" applyFill="1" applyBorder="1" applyAlignment="1">
      <alignment horizontal="left" vertical="center"/>
    </xf>
    <xf numFmtId="0" fontId="61" fillId="0" borderId="35" xfId="0" applyFont="1" applyBorder="1">
      <alignment vertical="center"/>
    </xf>
    <xf numFmtId="0" fontId="27" fillId="34" borderId="35" xfId="0" applyFont="1" applyFill="1" applyBorder="1">
      <alignment vertical="center"/>
    </xf>
    <xf numFmtId="0" fontId="49" fillId="6" borderId="35" xfId="0" applyFont="1" applyFill="1" applyBorder="1">
      <alignment vertical="center"/>
    </xf>
    <xf numFmtId="0" fontId="27" fillId="31" borderId="35" xfId="0" quotePrefix="1" applyFont="1" applyFill="1" applyBorder="1">
      <alignment vertical="center"/>
    </xf>
    <xf numFmtId="0" fontId="62" fillId="29" borderId="35" xfId="0" applyFont="1" applyFill="1" applyBorder="1" applyAlignment="1">
      <alignment horizontal="center" vertical="center"/>
    </xf>
    <xf numFmtId="176" fontId="63" fillId="0" borderId="35" xfId="0" applyNumberFormat="1" applyFont="1" applyBorder="1" applyAlignment="1">
      <alignment horizontal="center" vertical="center"/>
    </xf>
    <xf numFmtId="0" fontId="44" fillId="0" borderId="38" xfId="0" applyFont="1" applyBorder="1" applyAlignment="1">
      <alignment vertical="center" wrapText="1"/>
    </xf>
    <xf numFmtId="0" fontId="6" fillId="4" borderId="3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25" fillId="16" borderId="19" xfId="1" applyFont="1" applyFill="1" applyBorder="1" applyAlignment="1">
      <alignment horizontal="center" vertical="center" wrapText="1"/>
    </xf>
    <xf numFmtId="0" fontId="25" fillId="16" borderId="32" xfId="1" applyFont="1" applyFill="1" applyBorder="1" applyAlignment="1">
      <alignment horizontal="center" vertical="center" wrapText="1"/>
    </xf>
    <xf numFmtId="0" fontId="25" fillId="16" borderId="37" xfId="1" applyFont="1" applyFill="1" applyBorder="1" applyAlignment="1">
      <alignment horizontal="center" vertical="center" wrapText="1"/>
    </xf>
    <xf numFmtId="0" fontId="25" fillId="16" borderId="24" xfId="1" applyFont="1" applyFill="1" applyBorder="1" applyAlignment="1">
      <alignment horizontal="center" vertical="center" wrapText="1"/>
    </xf>
    <xf numFmtId="0" fontId="33" fillId="16" borderId="42" xfId="1" applyFont="1" applyFill="1" applyBorder="1" applyAlignment="1">
      <alignment horizontal="center" vertical="center" wrapText="1"/>
    </xf>
    <xf numFmtId="0" fontId="33" fillId="16" borderId="49" xfId="1" applyFont="1" applyFill="1" applyBorder="1" applyAlignment="1">
      <alignment horizontal="center" vertical="center" wrapText="1"/>
    </xf>
    <xf numFmtId="0" fontId="33" fillId="16" borderId="52" xfId="1" applyFont="1" applyFill="1" applyBorder="1" applyAlignment="1">
      <alignment horizontal="center" vertical="center" wrapText="1"/>
    </xf>
    <xf numFmtId="0" fontId="25" fillId="14" borderId="22" xfId="1" applyFont="1" applyFill="1" applyBorder="1" applyAlignment="1">
      <alignment horizontal="center" vertical="center"/>
    </xf>
    <xf numFmtId="0" fontId="25" fillId="14" borderId="23" xfId="1" applyFont="1" applyFill="1" applyBorder="1" applyAlignment="1">
      <alignment horizontal="center" vertical="center"/>
    </xf>
    <xf numFmtId="0" fontId="25" fillId="14" borderId="28" xfId="1" applyFont="1" applyFill="1" applyBorder="1" applyAlignment="1">
      <alignment horizontal="center" vertical="center"/>
    </xf>
    <xf numFmtId="0" fontId="25" fillId="14" borderId="20" xfId="1" applyFont="1" applyFill="1" applyBorder="1" applyAlignment="1">
      <alignment horizontal="center" vertical="center" wrapText="1"/>
    </xf>
    <xf numFmtId="0" fontId="25" fillId="14" borderId="25" xfId="1" applyFont="1" applyFill="1" applyBorder="1" applyAlignment="1">
      <alignment horizontal="center" vertical="center"/>
    </xf>
    <xf numFmtId="0" fontId="20" fillId="0" borderId="0" xfId="1" applyFont="1" applyAlignment="1">
      <alignment horizontal="left" vertical="center"/>
    </xf>
    <xf numFmtId="0" fontId="21" fillId="0" borderId="0" xfId="1" applyFont="1" applyAlignment="1">
      <alignment horizontal="right" vertical="center"/>
    </xf>
    <xf numFmtId="0" fontId="21" fillId="0" borderId="16" xfId="1" applyFont="1" applyBorder="1" applyAlignment="1">
      <alignment horizontal="right" vertical="center"/>
    </xf>
    <xf numFmtId="0" fontId="22" fillId="0" borderId="17" xfId="1" applyFont="1" applyBorder="1" applyAlignment="1">
      <alignment horizontal="left" vertical="center" wrapText="1"/>
    </xf>
    <xf numFmtId="0" fontId="2" fillId="0" borderId="1" xfId="1" applyFont="1" applyBorder="1" applyAlignment="1">
      <alignment horizontal="left" vertical="center"/>
    </xf>
    <xf numFmtId="0" fontId="2" fillId="0" borderId="18" xfId="1" applyFont="1" applyBorder="1" applyAlignment="1">
      <alignment horizontal="left" vertical="center"/>
    </xf>
    <xf numFmtId="0" fontId="25" fillId="14" borderId="19" xfId="1" applyFont="1" applyFill="1" applyBorder="1" applyAlignment="1">
      <alignment horizontal="center" vertical="center"/>
    </xf>
    <xf numFmtId="0" fontId="25" fillId="14" borderId="24" xfId="1" applyFont="1" applyFill="1" applyBorder="1" applyAlignment="1">
      <alignment horizontal="center" vertical="center"/>
    </xf>
    <xf numFmtId="0" fontId="25" fillId="14" borderId="20" xfId="1" applyFont="1" applyFill="1" applyBorder="1" applyAlignment="1">
      <alignment horizontal="center" vertical="center"/>
    </xf>
    <xf numFmtId="0" fontId="25" fillId="14" borderId="21" xfId="1" applyFont="1" applyFill="1" applyBorder="1" applyAlignment="1">
      <alignment horizontal="center" vertical="center"/>
    </xf>
    <xf numFmtId="0" fontId="44" fillId="30" borderId="40" xfId="0" applyFont="1" applyFill="1" applyBorder="1" applyAlignment="1">
      <alignment horizontal="center" vertical="center"/>
    </xf>
    <xf numFmtId="0" fontId="44" fillId="30" borderId="63" xfId="0" applyFont="1" applyFill="1" applyBorder="1" applyAlignment="1">
      <alignment horizontal="center" vertical="center"/>
    </xf>
    <xf numFmtId="0" fontId="44" fillId="30" borderId="34" xfId="0" applyFont="1" applyFill="1" applyBorder="1" applyAlignment="1">
      <alignment horizontal="center" vertical="center"/>
    </xf>
    <xf numFmtId="0" fontId="51" fillId="0" borderId="8" xfId="0" applyFont="1" applyBorder="1" applyAlignment="1">
      <alignment horizontal="left" vertical="center"/>
    </xf>
    <xf numFmtId="0" fontId="27" fillId="0" borderId="35" xfId="0" applyFont="1" applyFill="1" applyBorder="1" applyAlignment="1">
      <alignment horizontal="left" vertical="center"/>
    </xf>
    <xf numFmtId="0" fontId="44" fillId="30" borderId="35" xfId="0" applyFont="1" applyFill="1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60" xfId="0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12" fillId="15" borderId="9" xfId="0" applyFont="1" applyFill="1" applyBorder="1" applyAlignment="1">
      <alignment horizontal="center" vertical="center" wrapText="1"/>
    </xf>
    <xf numFmtId="0" fontId="12" fillId="15" borderId="64" xfId="0" applyFont="1" applyFill="1" applyBorder="1" applyAlignment="1">
      <alignment horizontal="center" vertical="center"/>
    </xf>
    <xf numFmtId="0" fontId="12" fillId="15" borderId="4" xfId="0" applyFont="1" applyFill="1" applyBorder="1" applyAlignment="1">
      <alignment horizontal="center" vertical="center"/>
    </xf>
    <xf numFmtId="0" fontId="12" fillId="14" borderId="9" xfId="0" applyFont="1" applyFill="1" applyBorder="1" applyAlignment="1">
      <alignment horizontal="center" vertical="center" wrapText="1"/>
    </xf>
    <xf numFmtId="0" fontId="12" fillId="14" borderId="64" xfId="0" applyFont="1" applyFill="1" applyBorder="1" applyAlignment="1">
      <alignment horizontal="center" vertical="center"/>
    </xf>
    <xf numFmtId="0" fontId="12" fillId="14" borderId="4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/>
    </xf>
    <xf numFmtId="0" fontId="0" fillId="0" borderId="35" xfId="0" applyBorder="1" applyAlignment="1">
      <alignment horizontal="left" vertical="center" wrapText="1"/>
    </xf>
    <xf numFmtId="0" fontId="0" fillId="0" borderId="35" xfId="0" applyBorder="1" applyAlignment="1">
      <alignment horizontal="left" vertical="center"/>
    </xf>
    <xf numFmtId="0" fontId="0" fillId="0" borderId="61" xfId="0" applyBorder="1" applyAlignment="1">
      <alignment horizontal="left" vertical="center" wrapText="1"/>
    </xf>
    <xf numFmtId="0" fontId="0" fillId="0" borderId="0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60" xfId="0" applyBorder="1" applyAlignment="1">
      <alignment horizontal="left" vertical="center" wrapText="1"/>
    </xf>
    <xf numFmtId="0" fontId="0" fillId="0" borderId="10" xfId="0" applyBorder="1" applyAlignment="1">
      <alignment horizontal="left" vertical="center"/>
    </xf>
    <xf numFmtId="0" fontId="0" fillId="0" borderId="39" xfId="0" applyBorder="1" applyAlignment="1">
      <alignment horizontal="left" vertical="center"/>
    </xf>
    <xf numFmtId="0" fontId="0" fillId="0" borderId="17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18" xfId="0" applyBorder="1" applyAlignment="1">
      <alignment horizontal="left" vertical="center" wrapText="1"/>
    </xf>
    <xf numFmtId="0" fontId="42" fillId="0" borderId="60" xfId="0" applyFont="1" applyBorder="1" applyAlignment="1">
      <alignment horizontal="left" vertical="center" wrapText="1"/>
    </xf>
    <xf numFmtId="0" fontId="42" fillId="0" borderId="10" xfId="0" applyFont="1" applyBorder="1" applyAlignment="1">
      <alignment horizontal="left" vertical="center"/>
    </xf>
    <xf numFmtId="0" fontId="42" fillId="0" borderId="39" xfId="0" applyFont="1" applyBorder="1" applyAlignment="1">
      <alignment horizontal="left" vertical="center"/>
    </xf>
    <xf numFmtId="0" fontId="36" fillId="25" borderId="35" xfId="0" applyFont="1" applyFill="1" applyBorder="1" applyAlignment="1">
      <alignment horizontal="center" vertical="center"/>
    </xf>
    <xf numFmtId="0" fontId="12" fillId="0" borderId="56" xfId="0" applyFont="1" applyBorder="1" applyAlignment="1">
      <alignment horizontal="left" vertical="center"/>
    </xf>
    <xf numFmtId="0" fontId="14" fillId="35" borderId="14" xfId="0" applyFont="1" applyFill="1" applyBorder="1" applyAlignment="1">
      <alignment horizontal="left" vertical="center"/>
    </xf>
    <xf numFmtId="0" fontId="64" fillId="0" borderId="5" xfId="0" applyFont="1" applyBorder="1" applyAlignment="1">
      <alignment horizontal="left" vertical="center"/>
    </xf>
    <xf numFmtId="0" fontId="64" fillId="6" borderId="5" xfId="0" applyFont="1" applyFill="1" applyBorder="1" applyAlignment="1">
      <alignment horizontal="left" vertical="center"/>
    </xf>
  </cellXfs>
  <cellStyles count="6">
    <cellStyle name="나쁨 2" xfId="2"/>
    <cellStyle name="쉼표 [0] 2" xfId="3"/>
    <cellStyle name="표준" xfId="0" builtinId="0"/>
    <cellStyle name="표준 10" xfId="5"/>
    <cellStyle name="표준 2" xfId="4"/>
    <cellStyle name="표준 3" xfId="1"/>
  </cellStyles>
  <dxfs count="230">
    <dxf>
      <font>
        <color rgb="FF00B050"/>
      </font>
    </dxf>
    <dxf>
      <font>
        <color rgb="FFFFC000"/>
      </font>
    </dxf>
    <dxf>
      <font>
        <color rgb="FFFF0000"/>
      </font>
    </dxf>
    <dxf>
      <font>
        <color rgb="FFC00000"/>
      </font>
    </dxf>
    <dxf>
      <font>
        <color rgb="FF7030A0"/>
      </font>
    </dxf>
    <dxf>
      <font>
        <color rgb="FF7030A0"/>
      </font>
    </dxf>
    <dxf>
      <font>
        <color rgb="FF7030A0"/>
      </font>
    </dxf>
    <dxf>
      <font>
        <color rgb="FF0070C0"/>
      </font>
    </dxf>
    <dxf>
      <font>
        <color rgb="FF0070C0"/>
      </font>
    </dxf>
    <dxf>
      <font>
        <color rgb="FF00B050"/>
      </font>
    </dxf>
    <dxf>
      <font>
        <color rgb="FFFFC000"/>
      </font>
    </dxf>
    <dxf>
      <font>
        <color rgb="FFFF0000"/>
      </font>
    </dxf>
    <dxf>
      <font>
        <color rgb="FFC00000"/>
      </font>
    </dxf>
    <dxf>
      <font>
        <color rgb="FF7030A0"/>
      </font>
    </dxf>
    <dxf>
      <font>
        <color rgb="FF7030A0"/>
      </font>
    </dxf>
    <dxf>
      <font>
        <color rgb="FF7030A0"/>
      </font>
    </dxf>
    <dxf>
      <font>
        <color rgb="FF0070C0"/>
      </font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</dxf>
    <dxf>
      <font>
        <color rgb="FFFFC000"/>
      </font>
    </dxf>
    <dxf>
      <font>
        <color rgb="FFFF0000"/>
      </font>
    </dxf>
    <dxf>
      <font>
        <color rgb="FFC00000"/>
      </font>
    </dxf>
    <dxf>
      <font>
        <color rgb="FF7030A0"/>
      </font>
    </dxf>
    <dxf>
      <font>
        <color rgb="FF7030A0"/>
      </font>
    </dxf>
    <dxf>
      <font>
        <color rgb="FF7030A0"/>
      </font>
    </dxf>
    <dxf>
      <font>
        <color rgb="FF0070C0"/>
      </font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</dxf>
    <dxf>
      <font>
        <color rgb="FFFFC000"/>
      </font>
    </dxf>
    <dxf>
      <font>
        <color rgb="FFFF0000"/>
      </font>
    </dxf>
    <dxf>
      <font>
        <color rgb="FFC00000"/>
      </font>
    </dxf>
    <dxf>
      <font>
        <color rgb="FF7030A0"/>
      </font>
    </dxf>
    <dxf>
      <font>
        <color rgb="FF7030A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C000"/>
      </font>
    </dxf>
    <dxf>
      <font>
        <color rgb="FFFF0000"/>
      </font>
    </dxf>
    <dxf>
      <font>
        <color rgb="FFC00000"/>
      </font>
    </dxf>
    <dxf>
      <font>
        <color rgb="FF7030A0"/>
      </font>
    </dxf>
    <dxf>
      <font>
        <color rgb="FF7030A0"/>
      </font>
    </dxf>
    <dxf>
      <font>
        <color rgb="FF7030A0"/>
      </font>
    </dxf>
    <dxf>
      <font>
        <color rgb="FF0070C0"/>
      </font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</dxf>
    <dxf>
      <font>
        <color rgb="FFFFC000"/>
      </font>
    </dxf>
    <dxf>
      <font>
        <color rgb="FFFF0000"/>
      </font>
    </dxf>
    <dxf>
      <font>
        <color rgb="FFC00000"/>
      </font>
    </dxf>
    <dxf>
      <font>
        <color rgb="FF7030A0"/>
      </font>
    </dxf>
    <dxf>
      <font>
        <color rgb="FF7030A0"/>
      </font>
    </dxf>
    <dxf>
      <font>
        <color rgb="FF7030A0"/>
      </font>
    </dxf>
    <dxf>
      <font>
        <color rgb="FF0070C0"/>
      </font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FFC000"/>
      </font>
    </dxf>
    <dxf>
      <font>
        <color rgb="FFFF0000"/>
      </font>
    </dxf>
    <dxf>
      <font>
        <color rgb="FFC00000"/>
      </font>
    </dxf>
    <dxf>
      <font>
        <color rgb="FF7030A0"/>
      </font>
    </dxf>
    <dxf>
      <font>
        <color rgb="FF7030A0"/>
      </font>
    </dxf>
    <dxf>
      <font>
        <color rgb="FF7030A0"/>
      </font>
    </dxf>
    <dxf>
      <font>
        <color rgb="FF00B050"/>
      </font>
    </dxf>
    <dxf>
      <font>
        <color rgb="FF0070C0"/>
      </font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70C0"/>
      </font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</dxfs>
  <tableStyles count="0" defaultTableStyle="TableStyleMedium2" defaultPivotStyle="PivotStyleLight16"/>
  <colors>
    <mruColors>
      <color rgb="FFFF99CC"/>
      <color rgb="FF99CCFF"/>
      <color rgb="FF0000FF"/>
      <color rgb="FFCC0000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overlay val="0"/>
    </c:title>
    <c:autoTitleDeleted val="0"/>
    <c:view3D>
      <c:rotX val="4"/>
      <c:hPercent val="59"/>
      <c:rotY val="5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909112977618844"/>
          <c:y val="0.18400035937570194"/>
          <c:w val="0.7755692576589307"/>
          <c:h val="0.72000140625276265"/>
        </c:manualLayout>
      </c:layout>
      <c:bar3DChart>
        <c:barDir val="col"/>
        <c:grouping val="clustered"/>
        <c:varyColors val="0"/>
        <c:ser>
          <c:idx val="0"/>
          <c:order val="0"/>
          <c:tx>
            <c:v>Complete Rate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'Development Lists Check_160906'!$S$20</c:f>
              <c:numCache>
                <c:formatCode>0%</c:formatCode>
                <c:ptCount val="1"/>
                <c:pt idx="0">
                  <c:v>0.7359154929577465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E9-4C03-AA8D-BF80D0BE029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98845344"/>
        <c:axId val="198313984"/>
        <c:axId val="0"/>
      </c:bar3DChart>
      <c:catAx>
        <c:axId val="19884534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198313984"/>
        <c:crosses val="autoZero"/>
        <c:auto val="1"/>
        <c:lblAlgn val="ctr"/>
        <c:lblOffset val="100"/>
        <c:noMultiLvlLbl val="0"/>
      </c:catAx>
      <c:valAx>
        <c:axId val="198313984"/>
        <c:scaling>
          <c:orientation val="minMax"/>
          <c:max val="1"/>
          <c:min val="0"/>
        </c:scaling>
        <c:delete val="0"/>
        <c:axPos val="l"/>
        <c:numFmt formatCode="0.00%" sourceLinked="0"/>
        <c:majorTickMark val="cross"/>
        <c:minorTickMark val="none"/>
        <c:tickLblPos val="nextTo"/>
        <c:txPr>
          <a:bodyPr rot="0" vert="horz"/>
          <a:lstStyle/>
          <a:p>
            <a:pPr>
              <a:defRPr/>
            </a:pPr>
            <a:endParaRPr lang="ko-KR"/>
          </a:p>
        </c:txPr>
        <c:crossAx val="198845344"/>
        <c:crosses val="autoZero"/>
        <c:crossBetween val="between"/>
        <c:majorUnit val="0.1"/>
        <c:minorUnit val="5.0000000000000114E-3"/>
      </c:valAx>
    </c:plotArea>
    <c:plotVisOnly val="1"/>
    <c:dispBlanksAs val="gap"/>
    <c:showDLblsOverMax val="0"/>
  </c:chart>
  <c:printSettings>
    <c:headerFooter alignWithMargins="0"/>
    <c:pageMargins b="1" l="0.75000000000001465" r="0.75000000000001465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29"/>
    </mc:Choice>
    <mc:Fallback>
      <c:style val="29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Recognition Rate</a:t>
            </a:r>
          </a:p>
        </c:rich>
      </c:tx>
      <c:layout>
        <c:manualLayout>
          <c:xMode val="edge"/>
          <c:yMode val="edge"/>
          <c:x val="0.28295504754408179"/>
          <c:y val="3.9682646308166578E-2"/>
        </c:manualLayout>
      </c:layout>
      <c:overlay val="0"/>
    </c:title>
    <c:autoTitleDeleted val="0"/>
    <c:view3D>
      <c:rotX val="4"/>
      <c:hPercent val="59"/>
      <c:rotY val="5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819252679347301"/>
          <c:y val="0.18254038992897595"/>
          <c:w val="0.7768383012179475"/>
          <c:h val="0.72222502102330965"/>
        </c:manualLayout>
      </c:layout>
      <c:bar3DChart>
        <c:barDir val="col"/>
        <c:grouping val="clustered"/>
        <c:varyColors val="0"/>
        <c:ser>
          <c:idx val="0"/>
          <c:order val="0"/>
          <c:tx>
            <c:v>Recognition Rate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'Development Lists Check_160906'!$U$20</c:f>
              <c:numCache>
                <c:formatCode>0%</c:formatCode>
                <c:ptCount val="1"/>
                <c:pt idx="0">
                  <c:v>0.81007751937984496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3E-444B-9BCE-912EA66D032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98312864"/>
        <c:axId val="198311744"/>
        <c:axId val="0"/>
      </c:bar3DChart>
      <c:catAx>
        <c:axId val="198312864"/>
        <c:scaling>
          <c:orientation val="minMax"/>
        </c:scaling>
        <c:delete val="1"/>
        <c:axPos val="b"/>
        <c:majorTickMark val="out"/>
        <c:minorTickMark val="none"/>
        <c:tickLblPos val="none"/>
        <c:crossAx val="198311744"/>
        <c:crosses val="autoZero"/>
        <c:auto val="1"/>
        <c:lblAlgn val="ctr"/>
        <c:lblOffset val="100"/>
        <c:noMultiLvlLbl val="0"/>
      </c:catAx>
      <c:valAx>
        <c:axId val="198311744"/>
        <c:scaling>
          <c:orientation val="minMax"/>
          <c:max val="1"/>
          <c:min val="0"/>
        </c:scaling>
        <c:delete val="0"/>
        <c:axPos val="l"/>
        <c:numFmt formatCode="0.00%" sourceLinked="0"/>
        <c:majorTickMark val="cross"/>
        <c:minorTickMark val="none"/>
        <c:tickLblPos val="nextTo"/>
        <c:txPr>
          <a:bodyPr rot="0" vert="horz"/>
          <a:lstStyle/>
          <a:p>
            <a:pPr>
              <a:defRPr/>
            </a:pPr>
            <a:endParaRPr lang="ko-KR"/>
          </a:p>
        </c:txPr>
        <c:crossAx val="198312864"/>
        <c:crosses val="autoZero"/>
        <c:crossBetween val="between"/>
        <c:majorUnit val="0.1"/>
        <c:minorUnit val="0.05"/>
      </c:valAx>
    </c:plotArea>
    <c:plotVisOnly val="1"/>
    <c:dispBlanksAs val="gap"/>
    <c:showDLblsOverMax val="0"/>
  </c:chart>
  <c:printSettings>
    <c:headerFooter alignWithMargins="0"/>
    <c:pageMargins b="1" l="0.75000000000001465" r="0.7500000000000146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overlay val="0"/>
    </c:title>
    <c:autoTitleDeleted val="0"/>
    <c:view3D>
      <c:rotX val="4"/>
      <c:hPercent val="59"/>
      <c:rotY val="5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909112977618844"/>
          <c:y val="0.18400035937570194"/>
          <c:w val="0.7755692576589307"/>
          <c:h val="0.72000140625276265"/>
        </c:manualLayout>
      </c:layout>
      <c:bar3DChart>
        <c:barDir val="col"/>
        <c:grouping val="clustered"/>
        <c:varyColors val="0"/>
        <c:ser>
          <c:idx val="1"/>
          <c:order val="0"/>
          <c:tx>
            <c:v>Proceed Rate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'Development Lists Check_160906'!$T$20</c:f>
              <c:numCache>
                <c:formatCode>0%</c:formatCode>
                <c:ptCount val="1"/>
                <c:pt idx="0">
                  <c:v>0.2640845070422535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3F-4FEC-AC7B-8D7035F7EDE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25113040"/>
        <c:axId val="125108560"/>
        <c:axId val="0"/>
      </c:bar3DChart>
      <c:catAx>
        <c:axId val="12511304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125108560"/>
        <c:crosses val="autoZero"/>
        <c:auto val="1"/>
        <c:lblAlgn val="ctr"/>
        <c:lblOffset val="100"/>
        <c:noMultiLvlLbl val="0"/>
      </c:catAx>
      <c:valAx>
        <c:axId val="125108560"/>
        <c:scaling>
          <c:orientation val="minMax"/>
          <c:max val="1"/>
          <c:min val="0"/>
        </c:scaling>
        <c:delete val="0"/>
        <c:axPos val="l"/>
        <c:numFmt formatCode="0.00%" sourceLinked="0"/>
        <c:majorTickMark val="cross"/>
        <c:minorTickMark val="none"/>
        <c:tickLblPos val="nextTo"/>
        <c:txPr>
          <a:bodyPr rot="0" vert="horz"/>
          <a:lstStyle/>
          <a:p>
            <a:pPr>
              <a:defRPr/>
            </a:pPr>
            <a:endParaRPr lang="ko-KR"/>
          </a:p>
        </c:txPr>
        <c:crossAx val="125113040"/>
        <c:crosses val="autoZero"/>
        <c:crossBetween val="between"/>
        <c:majorUnit val="0.1"/>
        <c:minorUnit val="5.0000000000000114E-3"/>
      </c:valAx>
    </c:plotArea>
    <c:plotVisOnly val="1"/>
    <c:dispBlanksAs val="gap"/>
    <c:showDLblsOverMax val="0"/>
  </c:chart>
  <c:printSettings>
    <c:headerFooter alignWithMargins="0"/>
    <c:pageMargins b="1" l="0.75000000000001465" r="0.7500000000000146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33618</xdr:colOff>
      <xdr:row>0</xdr:row>
      <xdr:rowOff>33618</xdr:rowOff>
    </xdr:from>
    <xdr:ext cx="18198352" cy="593911"/>
    <xdr:sp macro="" textlink="">
      <xdr:nvSpPr>
        <xdr:cNvPr id="2" name="직사각형 1"/>
        <xdr:cNvSpPr/>
      </xdr:nvSpPr>
      <xdr:spPr>
        <a:xfrm>
          <a:off x="338418" y="33618"/>
          <a:ext cx="18198352" cy="593911"/>
        </a:xfrm>
        <a:prstGeom prst="rect">
          <a:avLst/>
        </a:prstGeom>
        <a:solidFill>
          <a:schemeClr val="tx2">
            <a:lumMod val="50000"/>
          </a:schemeClr>
        </a:solidFill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wrap="square" lIns="91440" tIns="45720" rIns="91440" bIns="45720" anchor="ctr">
          <a:noAutofit/>
        </a:bodyPr>
        <a:lstStyle/>
        <a:p>
          <a:pPr algn="l"/>
          <a:r>
            <a:rPr lang="en-US" altLang="ko-KR" sz="2800" b="1" cap="none" spc="300">
              <a:ln w="11430" cmpd="sng">
                <a:solidFill>
                  <a:schemeClr val="accent1">
                    <a:tint val="10000"/>
                  </a:schemeClr>
                </a:solidFill>
                <a:prstDash val="solid"/>
                <a:miter lim="800000"/>
              </a:ln>
              <a:solidFill>
                <a:schemeClr val="bg1"/>
              </a:solidFill>
              <a:effectLst>
                <a:glow rad="45500">
                  <a:schemeClr val="accent1">
                    <a:satMod val="220000"/>
                    <a:alpha val="35000"/>
                  </a:schemeClr>
                </a:glow>
              </a:effectLst>
              <a:latin typeface="맑은 고딕" pitchFamily="50" charset="-127"/>
              <a:ea typeface="맑은 고딕" pitchFamily="50" charset="-127"/>
            </a:rPr>
            <a:t>  NOX Development Lists</a:t>
          </a:r>
        </a:p>
      </xdr:txBody>
    </xdr:sp>
    <xdr:clientData/>
  </xdr:oneCellAnchor>
  <xdr:twoCellAnchor>
    <xdr:from>
      <xdr:col>0</xdr:col>
      <xdr:colOff>302558</xdr:colOff>
      <xdr:row>4</xdr:row>
      <xdr:rowOff>22412</xdr:rowOff>
    </xdr:from>
    <xdr:to>
      <xdr:col>3</xdr:col>
      <xdr:colOff>806822</xdr:colOff>
      <xdr:row>15</xdr:row>
      <xdr:rowOff>188193</xdr:rowOff>
    </xdr:to>
    <xdr:graphicFrame macro="">
      <xdr:nvGraphicFramePr>
        <xdr:cNvPr id="3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790577</xdr:colOff>
      <xdr:row>4</xdr:row>
      <xdr:rowOff>20732</xdr:rowOff>
    </xdr:from>
    <xdr:to>
      <xdr:col>10</xdr:col>
      <xdr:colOff>661148</xdr:colOff>
      <xdr:row>15</xdr:row>
      <xdr:rowOff>194224</xdr:rowOff>
    </xdr:to>
    <xdr:graphicFrame macro="">
      <xdr:nvGraphicFramePr>
        <xdr:cNvPr id="4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974912</xdr:colOff>
      <xdr:row>4</xdr:row>
      <xdr:rowOff>22412</xdr:rowOff>
    </xdr:from>
    <xdr:to>
      <xdr:col>6</xdr:col>
      <xdr:colOff>616324</xdr:colOff>
      <xdr:row>15</xdr:row>
      <xdr:rowOff>190500</xdr:rowOff>
    </xdr:to>
    <xdr:graphicFrame macro="">
      <xdr:nvGraphicFramePr>
        <xdr:cNvPr id="5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oneCellAnchor>
    <xdr:from>
      <xdr:col>21</xdr:col>
      <xdr:colOff>257734</xdr:colOff>
      <xdr:row>4</xdr:row>
      <xdr:rowOff>0</xdr:rowOff>
    </xdr:from>
    <xdr:ext cx="5031444" cy="2342029"/>
    <xdr:sp macro="" textlink="">
      <xdr:nvSpPr>
        <xdr:cNvPr id="6" name="TextBox 5"/>
        <xdr:cNvSpPr txBox="1"/>
      </xdr:nvSpPr>
      <xdr:spPr>
        <a:xfrm>
          <a:off x="18802909" y="847725"/>
          <a:ext cx="5031444" cy="2342029"/>
        </a:xfrm>
        <a:prstGeom prst="rect">
          <a:avLst/>
        </a:prstGeom>
        <a:solidFill>
          <a:schemeClr val="bg2">
            <a:lumMod val="90000"/>
          </a:schemeClr>
        </a:solidFill>
        <a:ln>
          <a:solidFill>
            <a:schemeClr val="bg2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000" b="1">
              <a:solidFill>
                <a:schemeClr val="tx1"/>
              </a:solidFill>
              <a:latin typeface="+mn-ea"/>
              <a:ea typeface="+mn-ea"/>
              <a:cs typeface="+mn-cs"/>
            </a:rPr>
            <a:t>Recognition</a:t>
          </a:r>
          <a:r>
            <a:rPr lang="en-US" sz="1000" b="1" baseline="0">
              <a:solidFill>
                <a:schemeClr val="tx1"/>
              </a:solidFill>
              <a:latin typeface="+mn-ea"/>
              <a:ea typeface="+mn-ea"/>
              <a:cs typeface="+mn-cs"/>
            </a:rPr>
            <a:t> </a:t>
          </a:r>
          <a:r>
            <a:rPr lang="en-US" sz="1000" b="1">
              <a:solidFill>
                <a:schemeClr val="tx1"/>
              </a:solidFill>
              <a:latin typeface="+mn-ea"/>
              <a:ea typeface="+mn-ea"/>
              <a:cs typeface="+mn-cs"/>
            </a:rPr>
            <a:t>Rate</a:t>
          </a:r>
          <a:r>
            <a:rPr lang="en-US" sz="1000">
              <a:solidFill>
                <a:schemeClr val="tx1"/>
              </a:solidFill>
              <a:latin typeface="+mn-ea"/>
              <a:ea typeface="+mn-ea"/>
              <a:cs typeface="+mn-cs"/>
            </a:rPr>
            <a:t>: </a:t>
          </a:r>
          <a:r>
            <a:rPr lang="ko-KR" altLang="en-US" sz="1000">
              <a:solidFill>
                <a:schemeClr val="tx1"/>
              </a:solidFill>
              <a:latin typeface="+mn-ea"/>
              <a:ea typeface="+mn-ea"/>
              <a:cs typeface="+mn-cs"/>
            </a:rPr>
            <a:t>개발 </a:t>
          </a:r>
          <a:r>
            <a:rPr lang="en-US" altLang="ko-KR" sz="1000">
              <a:solidFill>
                <a:schemeClr val="tx1"/>
              </a:solidFill>
              <a:latin typeface="+mn-ea"/>
              <a:ea typeface="+mn-ea"/>
              <a:cs typeface="+mn-cs"/>
            </a:rPr>
            <a:t>List</a:t>
          </a:r>
          <a:r>
            <a:rPr lang="en-US" sz="1000">
              <a:solidFill>
                <a:schemeClr val="tx1"/>
              </a:solidFill>
              <a:latin typeface="+mn-ea"/>
              <a:ea typeface="+mn-ea"/>
              <a:cs typeface="+mn-cs"/>
            </a:rPr>
            <a:t> </a:t>
          </a:r>
          <a:r>
            <a:rPr lang="ko-KR" altLang="en-US" sz="1000">
              <a:solidFill>
                <a:schemeClr val="tx1"/>
              </a:solidFill>
              <a:latin typeface="+mn-ea"/>
              <a:ea typeface="+mn-ea"/>
              <a:cs typeface="+mn-cs"/>
            </a:rPr>
            <a:t>대비 </a:t>
          </a:r>
          <a:r>
            <a:rPr lang="ko-KR" altLang="en-US" sz="1000" baseline="0">
              <a:solidFill>
                <a:schemeClr val="tx1"/>
              </a:solidFill>
              <a:latin typeface="+mn-ea"/>
              <a:ea typeface="+mn-ea"/>
              <a:cs typeface="+mn-cs"/>
            </a:rPr>
            <a:t>완료인식</a:t>
          </a:r>
          <a:r>
            <a:rPr lang="en-US" altLang="ko-KR" sz="1000" baseline="0">
              <a:solidFill>
                <a:schemeClr val="tx1"/>
              </a:solidFill>
              <a:latin typeface="+mn-ea"/>
              <a:ea typeface="+mn-ea"/>
              <a:cs typeface="+mn-cs"/>
            </a:rPr>
            <a:t>(Recognition)</a:t>
          </a:r>
          <a:r>
            <a:rPr lang="en-US" sz="1000">
              <a:solidFill>
                <a:schemeClr val="tx1"/>
              </a:solidFill>
              <a:latin typeface="+mn-ea"/>
              <a:ea typeface="+mn-ea"/>
              <a:cs typeface="+mn-cs"/>
            </a:rPr>
            <a:t> </a:t>
          </a:r>
          <a:r>
            <a:rPr lang="ko-KR" altLang="en-US" sz="1000">
              <a:solidFill>
                <a:schemeClr val="tx1"/>
              </a:solidFill>
              <a:latin typeface="+mn-ea"/>
              <a:ea typeface="+mn-ea"/>
              <a:cs typeface="+mn-cs"/>
            </a:rPr>
            <a:t>비율</a:t>
          </a:r>
        </a:p>
        <a:p>
          <a:r>
            <a:rPr lang="en-US" sz="1000">
              <a:solidFill>
                <a:schemeClr val="tx1"/>
              </a:solidFill>
              <a:latin typeface="+mn-ea"/>
              <a:ea typeface="+mn-ea"/>
              <a:cs typeface="+mn-cs"/>
            </a:rPr>
            <a:t>{ (</a:t>
          </a:r>
          <a:r>
            <a:rPr lang="en-US" altLang="ko-KR" sz="100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Complete</a:t>
          </a:r>
          <a:r>
            <a:rPr lang="en-US" altLang="ko-KR" sz="1000" baseline="0">
              <a:solidFill>
                <a:schemeClr val="tx1"/>
              </a:solidFill>
              <a:latin typeface="+mn-ea"/>
              <a:ea typeface="+mn-ea"/>
              <a:cs typeface="+mn-cs"/>
            </a:rPr>
            <a:t>)</a:t>
          </a:r>
          <a:r>
            <a:rPr lang="en-US" sz="1000">
              <a:solidFill>
                <a:schemeClr val="tx1"/>
              </a:solidFill>
              <a:latin typeface="+mn-ea"/>
              <a:ea typeface="+mn-ea"/>
              <a:cs typeface="+mn-cs"/>
            </a:rPr>
            <a:t>  / [ (</a:t>
          </a:r>
          <a:r>
            <a:rPr lang="ko-KR" altLang="en-US" sz="1000">
              <a:solidFill>
                <a:schemeClr val="tx1"/>
              </a:solidFill>
              <a:latin typeface="+mn-ea"/>
              <a:ea typeface="+mn-ea"/>
              <a:cs typeface="+mn-cs"/>
            </a:rPr>
            <a:t>전체개발</a:t>
          </a:r>
          <a:r>
            <a:rPr lang="en-US" altLang="ko-KR" sz="1000">
              <a:solidFill>
                <a:schemeClr val="tx1"/>
              </a:solidFill>
              <a:latin typeface="+mn-ea"/>
              <a:ea typeface="+mn-ea"/>
              <a:cs typeface="+mn-cs"/>
            </a:rPr>
            <a:t>List</a:t>
          </a:r>
          <a:r>
            <a:rPr lang="ko-KR" altLang="en-US" sz="1000">
              <a:solidFill>
                <a:schemeClr val="tx1"/>
              </a:solidFill>
              <a:latin typeface="+mn-ea"/>
              <a:ea typeface="+mn-ea"/>
              <a:cs typeface="+mn-cs"/>
            </a:rPr>
            <a:t>수</a:t>
          </a:r>
          <a:r>
            <a:rPr lang="en-US" altLang="ko-KR" sz="1000">
              <a:solidFill>
                <a:schemeClr val="tx1"/>
              </a:solidFill>
              <a:latin typeface="+mn-ea"/>
              <a:ea typeface="+mn-ea"/>
              <a:cs typeface="+mn-cs"/>
            </a:rPr>
            <a:t>) - (N/A) ]</a:t>
          </a:r>
          <a:r>
            <a:rPr lang="en-US" sz="1000">
              <a:solidFill>
                <a:schemeClr val="tx1"/>
              </a:solidFill>
              <a:latin typeface="+mn-ea"/>
              <a:ea typeface="+mn-ea"/>
              <a:cs typeface="+mn-cs"/>
            </a:rPr>
            <a:t> } X100</a:t>
          </a:r>
        </a:p>
        <a:p>
          <a:endParaRPr lang="en-US" altLang="ko-KR" sz="1000">
            <a:latin typeface="+mn-ea"/>
            <a:ea typeface="+mn-ea"/>
          </a:endParaRPr>
        </a:p>
        <a:p>
          <a:r>
            <a:rPr lang="en-US" sz="1000" b="1">
              <a:solidFill>
                <a:schemeClr val="tx1"/>
              </a:solidFill>
              <a:latin typeface="+mn-ea"/>
              <a:ea typeface="+mn-ea"/>
              <a:cs typeface="+mn-cs"/>
            </a:rPr>
            <a:t>Complete</a:t>
          </a:r>
          <a:r>
            <a:rPr lang="en-US" sz="1000" b="1" baseline="0">
              <a:solidFill>
                <a:schemeClr val="tx1"/>
              </a:solidFill>
              <a:latin typeface="+mn-ea"/>
              <a:ea typeface="+mn-ea"/>
              <a:cs typeface="+mn-cs"/>
            </a:rPr>
            <a:t> </a:t>
          </a:r>
          <a:r>
            <a:rPr lang="en-US" sz="1000" b="1">
              <a:solidFill>
                <a:schemeClr val="tx1"/>
              </a:solidFill>
              <a:latin typeface="+mn-ea"/>
              <a:ea typeface="+mn-ea"/>
              <a:cs typeface="+mn-cs"/>
            </a:rPr>
            <a:t>Rate</a:t>
          </a:r>
          <a:r>
            <a:rPr lang="en-US" sz="1000">
              <a:solidFill>
                <a:schemeClr val="tx1"/>
              </a:solidFill>
              <a:latin typeface="+mn-ea"/>
              <a:ea typeface="+mn-ea"/>
              <a:cs typeface="+mn-cs"/>
            </a:rPr>
            <a:t>: </a:t>
          </a:r>
          <a:r>
            <a:rPr lang="ko-KR" altLang="en-US" sz="1000">
              <a:solidFill>
                <a:schemeClr val="tx1"/>
              </a:solidFill>
              <a:latin typeface="+mn-ea"/>
              <a:ea typeface="+mn-ea"/>
              <a:cs typeface="+mn-cs"/>
            </a:rPr>
            <a:t>개발 </a:t>
          </a:r>
          <a:r>
            <a:rPr lang="en-US" altLang="ko-KR" sz="1000">
              <a:solidFill>
                <a:schemeClr val="tx1"/>
              </a:solidFill>
              <a:latin typeface="+mn-ea"/>
              <a:ea typeface="+mn-ea"/>
              <a:cs typeface="+mn-cs"/>
            </a:rPr>
            <a:t>List</a:t>
          </a:r>
          <a:r>
            <a:rPr lang="en-US" sz="1000">
              <a:solidFill>
                <a:schemeClr val="tx1"/>
              </a:solidFill>
              <a:latin typeface="+mn-ea"/>
              <a:ea typeface="+mn-ea"/>
              <a:cs typeface="+mn-cs"/>
            </a:rPr>
            <a:t> </a:t>
          </a:r>
          <a:r>
            <a:rPr lang="ko-KR" altLang="en-US" sz="1000">
              <a:solidFill>
                <a:schemeClr val="tx1"/>
              </a:solidFill>
              <a:latin typeface="+mn-ea"/>
              <a:ea typeface="+mn-ea"/>
              <a:cs typeface="+mn-cs"/>
            </a:rPr>
            <a:t>대비</a:t>
          </a:r>
          <a:r>
            <a:rPr lang="en-US" altLang="ko-KR" sz="1000" baseline="0">
              <a:solidFill>
                <a:schemeClr val="tx1"/>
              </a:solidFill>
              <a:latin typeface="+mn-ea"/>
              <a:ea typeface="+mn-ea"/>
              <a:cs typeface="+mn-cs"/>
            </a:rPr>
            <a:t> </a:t>
          </a:r>
          <a:r>
            <a:rPr lang="ko-KR" altLang="en-US" sz="1000" baseline="0">
              <a:solidFill>
                <a:schemeClr val="tx1"/>
              </a:solidFill>
              <a:latin typeface="+mn-ea"/>
              <a:ea typeface="+mn-ea"/>
              <a:cs typeface="+mn-cs"/>
            </a:rPr>
            <a:t>완료</a:t>
          </a:r>
          <a:r>
            <a:rPr lang="en-US" altLang="ko-KR" sz="1000" baseline="0">
              <a:solidFill>
                <a:schemeClr val="tx1"/>
              </a:solidFill>
              <a:latin typeface="+mn-ea"/>
              <a:ea typeface="+mn-ea"/>
              <a:cs typeface="+mn-cs"/>
            </a:rPr>
            <a:t>(</a:t>
          </a:r>
          <a:r>
            <a:rPr lang="en-US" sz="1000">
              <a:solidFill>
                <a:schemeClr val="tx1"/>
              </a:solidFill>
              <a:latin typeface="+mn-ea"/>
              <a:ea typeface="+mn-ea"/>
              <a:cs typeface="+mn-cs"/>
            </a:rPr>
            <a:t>Complete)</a:t>
          </a:r>
          <a:r>
            <a:rPr lang="en-US" sz="1000" baseline="0">
              <a:solidFill>
                <a:schemeClr val="tx1"/>
              </a:solidFill>
              <a:latin typeface="+mn-ea"/>
              <a:ea typeface="+mn-ea"/>
              <a:cs typeface="+mn-cs"/>
            </a:rPr>
            <a:t> </a:t>
          </a:r>
          <a:r>
            <a:rPr lang="ko-KR" altLang="en-US" sz="1000">
              <a:solidFill>
                <a:schemeClr val="tx1"/>
              </a:solidFill>
              <a:latin typeface="+mn-ea"/>
              <a:ea typeface="+mn-ea"/>
              <a:cs typeface="+mn-cs"/>
            </a:rPr>
            <a:t>비율</a:t>
          </a:r>
        </a:p>
        <a:p>
          <a:r>
            <a:rPr lang="en-US" sz="1000">
              <a:solidFill>
                <a:schemeClr val="tx1"/>
              </a:solidFill>
              <a:latin typeface="+mn-ea"/>
              <a:ea typeface="+mn-ea"/>
              <a:cs typeface="+mn-cs"/>
            </a:rPr>
            <a:t>{ (</a:t>
          </a:r>
          <a:r>
            <a:rPr lang="en-US" altLang="ko-KR" sz="100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Complete) </a:t>
          </a:r>
          <a:r>
            <a:rPr lang="en-US" sz="1000">
              <a:solidFill>
                <a:schemeClr val="tx1"/>
              </a:solidFill>
              <a:latin typeface="+mn-ea"/>
              <a:ea typeface="+mn-ea"/>
              <a:cs typeface="+mn-cs"/>
            </a:rPr>
            <a:t>/ (</a:t>
          </a:r>
          <a:r>
            <a:rPr lang="ko-KR" altLang="ko-KR" sz="100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전체개발</a:t>
          </a:r>
          <a:r>
            <a:rPr lang="en-US" altLang="ko-KR" sz="100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List</a:t>
          </a:r>
          <a:r>
            <a:rPr lang="ko-KR" altLang="ko-KR" sz="100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수</a:t>
          </a:r>
          <a:r>
            <a:rPr lang="en-US" sz="1000">
              <a:solidFill>
                <a:schemeClr val="tx1"/>
              </a:solidFill>
              <a:latin typeface="+mn-ea"/>
              <a:ea typeface="+mn-ea"/>
              <a:cs typeface="+mn-cs"/>
            </a:rPr>
            <a:t>) }X100</a:t>
          </a:r>
        </a:p>
        <a:p>
          <a:endParaRPr lang="en-US" sz="1000">
            <a:solidFill>
              <a:schemeClr val="tx1"/>
            </a:solidFill>
            <a:latin typeface="+mn-ea"/>
            <a:ea typeface="+mn-ea"/>
            <a:cs typeface="+mn-cs"/>
          </a:endParaRPr>
        </a:p>
        <a:p>
          <a:pPr latinLnBrk="1"/>
          <a:r>
            <a:rPr lang="en-US" sz="1000" b="1">
              <a:solidFill>
                <a:schemeClr val="tx1"/>
              </a:solidFill>
              <a:latin typeface="+mn-ea"/>
              <a:ea typeface="+mn-ea"/>
              <a:cs typeface="+mn-cs"/>
            </a:rPr>
            <a:t>Proceed Rate</a:t>
          </a:r>
          <a:r>
            <a:rPr lang="en-US" sz="1000">
              <a:solidFill>
                <a:schemeClr val="tx1"/>
              </a:solidFill>
              <a:latin typeface="+mn-ea"/>
              <a:ea typeface="+mn-ea"/>
              <a:cs typeface="+mn-cs"/>
            </a:rPr>
            <a:t>: </a:t>
          </a:r>
          <a:r>
            <a:rPr lang="ko-KR" altLang="en-US" sz="1000">
              <a:solidFill>
                <a:schemeClr val="tx1"/>
              </a:solidFill>
              <a:latin typeface="+mn-ea"/>
              <a:ea typeface="+mn-ea"/>
              <a:cs typeface="+mn-cs"/>
            </a:rPr>
            <a:t>개발 </a:t>
          </a:r>
          <a:r>
            <a:rPr lang="en-US" altLang="ko-KR" sz="1000">
              <a:solidFill>
                <a:schemeClr val="tx1"/>
              </a:solidFill>
              <a:latin typeface="+mn-ea"/>
              <a:ea typeface="+mn-ea"/>
              <a:cs typeface="+mn-cs"/>
            </a:rPr>
            <a:t>List</a:t>
          </a:r>
          <a:r>
            <a:rPr lang="en-US" sz="1000">
              <a:solidFill>
                <a:schemeClr val="tx1"/>
              </a:solidFill>
              <a:latin typeface="+mn-ea"/>
              <a:ea typeface="+mn-ea"/>
              <a:cs typeface="+mn-cs"/>
            </a:rPr>
            <a:t> </a:t>
          </a:r>
          <a:r>
            <a:rPr lang="ko-KR" altLang="en-US" sz="1000">
              <a:solidFill>
                <a:schemeClr val="tx1"/>
              </a:solidFill>
              <a:latin typeface="+mn-ea"/>
              <a:ea typeface="+mn-ea"/>
              <a:cs typeface="+mn-cs"/>
            </a:rPr>
            <a:t>대비</a:t>
          </a:r>
          <a:r>
            <a:rPr lang="en-US" sz="1000">
              <a:solidFill>
                <a:schemeClr val="tx1"/>
              </a:solidFill>
              <a:latin typeface="+mn-ea"/>
              <a:ea typeface="+mn-ea"/>
              <a:cs typeface="+mn-cs"/>
            </a:rPr>
            <a:t> </a:t>
          </a:r>
          <a:r>
            <a:rPr lang="ko-KR" altLang="en-US" sz="1000">
              <a:solidFill>
                <a:schemeClr val="tx1"/>
              </a:solidFill>
              <a:latin typeface="+mn-ea"/>
              <a:ea typeface="+mn-ea"/>
              <a:cs typeface="+mn-cs"/>
            </a:rPr>
            <a:t>진행</a:t>
          </a:r>
          <a:r>
            <a:rPr lang="en-US" altLang="ko-KR" sz="1000">
              <a:solidFill>
                <a:schemeClr val="tx1"/>
              </a:solidFill>
              <a:latin typeface="+mn-ea"/>
              <a:ea typeface="+mn-ea"/>
              <a:cs typeface="+mn-cs"/>
            </a:rPr>
            <a:t>(Proceed)</a:t>
          </a:r>
          <a:r>
            <a:rPr lang="ko-KR" altLang="en-US" sz="1000">
              <a:solidFill>
                <a:schemeClr val="tx1"/>
              </a:solidFill>
              <a:latin typeface="+mn-ea"/>
              <a:ea typeface="+mn-ea"/>
              <a:cs typeface="+mn-cs"/>
            </a:rPr>
            <a:t> 및 준비</a:t>
          </a:r>
          <a:r>
            <a:rPr lang="en-US" altLang="ko-KR" sz="1000">
              <a:solidFill>
                <a:schemeClr val="tx1"/>
              </a:solidFill>
              <a:latin typeface="+mn-ea"/>
              <a:ea typeface="+mn-ea"/>
              <a:cs typeface="+mn-cs"/>
            </a:rPr>
            <a:t>(N/A)</a:t>
          </a:r>
          <a:r>
            <a:rPr lang="en-US" altLang="ko-KR" sz="1000" baseline="0">
              <a:solidFill>
                <a:schemeClr val="tx1"/>
              </a:solidFill>
              <a:latin typeface="+mn-ea"/>
              <a:ea typeface="+mn-ea"/>
              <a:cs typeface="+mn-cs"/>
            </a:rPr>
            <a:t> </a:t>
          </a:r>
          <a:r>
            <a:rPr lang="ko-KR" altLang="en-US" sz="1000">
              <a:solidFill>
                <a:schemeClr val="tx1"/>
              </a:solidFill>
              <a:latin typeface="+mn-ea"/>
              <a:ea typeface="+mn-ea"/>
              <a:cs typeface="+mn-cs"/>
            </a:rPr>
            <a:t>비율</a:t>
          </a:r>
        </a:p>
        <a:p>
          <a:pPr latinLnBrk="1"/>
          <a:r>
            <a:rPr lang="en-US" sz="1000">
              <a:solidFill>
                <a:schemeClr val="tx1"/>
              </a:solidFill>
              <a:latin typeface="+mn-ea"/>
              <a:ea typeface="+mn-ea"/>
              <a:cs typeface="+mn-cs"/>
            </a:rPr>
            <a:t>{ (</a:t>
          </a:r>
          <a:r>
            <a:rPr lang="en-US" altLang="ko-KR" sz="1000" baseline="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Proceed </a:t>
          </a:r>
          <a:r>
            <a:rPr lang="en-US" sz="1000">
              <a:solidFill>
                <a:schemeClr val="tx1"/>
              </a:solidFill>
              <a:latin typeface="+mn-ea"/>
              <a:ea typeface="+mn-ea"/>
              <a:cs typeface="+mn-cs"/>
            </a:rPr>
            <a:t>+ </a:t>
          </a:r>
          <a:r>
            <a:rPr lang="en-US" altLang="ko-KR" sz="100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N/A</a:t>
          </a:r>
          <a:r>
            <a:rPr lang="en-US" sz="1000">
              <a:solidFill>
                <a:schemeClr val="tx1"/>
              </a:solidFill>
              <a:latin typeface="+mn-ea"/>
              <a:ea typeface="+mn-ea"/>
              <a:cs typeface="+mn-cs"/>
            </a:rPr>
            <a:t>) / (</a:t>
          </a:r>
          <a:r>
            <a:rPr lang="ko-KR" altLang="ko-KR" sz="100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전체개발</a:t>
          </a:r>
          <a:r>
            <a:rPr lang="en-US" altLang="ko-KR" sz="100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List</a:t>
          </a:r>
          <a:r>
            <a:rPr lang="ko-KR" altLang="ko-KR" sz="100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수</a:t>
          </a:r>
          <a:r>
            <a:rPr lang="en-US" sz="1000">
              <a:solidFill>
                <a:schemeClr val="tx1"/>
              </a:solidFill>
              <a:latin typeface="+mn-ea"/>
              <a:ea typeface="+mn-ea"/>
              <a:cs typeface="+mn-cs"/>
            </a:rPr>
            <a:t>) }X100</a:t>
          </a:r>
        </a:p>
        <a:p>
          <a:pPr latinLnBrk="1"/>
          <a:endParaRPr lang="en-US" altLang="ko-KR" sz="1000">
            <a:solidFill>
              <a:schemeClr val="tx1"/>
            </a:solidFill>
            <a:latin typeface="+mn-ea"/>
            <a:ea typeface="+mn-ea"/>
            <a:cs typeface="+mn-cs"/>
          </a:endParaRPr>
        </a:p>
        <a:p>
          <a:pPr latinLnBrk="1"/>
          <a:r>
            <a:rPr lang="en-US" altLang="ko-KR" sz="1000">
              <a:solidFill>
                <a:schemeClr val="tx1"/>
              </a:solidFill>
              <a:latin typeface="+mn-ea"/>
              <a:ea typeface="+mn-ea"/>
              <a:cs typeface="+mn-cs"/>
            </a:rPr>
            <a:t>N/A</a:t>
          </a:r>
          <a:r>
            <a:rPr lang="en-US" altLang="ko-KR" sz="1000" baseline="0">
              <a:solidFill>
                <a:schemeClr val="tx1"/>
              </a:solidFill>
              <a:latin typeface="+mn-ea"/>
              <a:ea typeface="+mn-ea"/>
              <a:cs typeface="+mn-cs"/>
            </a:rPr>
            <a:t> : </a:t>
          </a:r>
          <a:r>
            <a:rPr lang="ko-KR" altLang="en-US" sz="1000" baseline="0">
              <a:solidFill>
                <a:schemeClr val="tx1"/>
              </a:solidFill>
              <a:latin typeface="+mn-ea"/>
              <a:ea typeface="+mn-ea"/>
              <a:cs typeface="+mn-cs"/>
            </a:rPr>
            <a:t>개발 계획 중인 것 또는 기획 및 개발준비단계 항목</a:t>
          </a:r>
          <a:r>
            <a:rPr lang="en-US" altLang="ko-KR" sz="1000" baseline="0">
              <a:solidFill>
                <a:schemeClr val="tx1"/>
              </a:solidFill>
              <a:latin typeface="+mn-ea"/>
              <a:ea typeface="+mn-ea"/>
              <a:cs typeface="+mn-cs"/>
            </a:rPr>
            <a:t>(Next </a:t>
          </a:r>
          <a:r>
            <a:rPr lang="ko-KR" altLang="en-US" sz="1000" baseline="0">
              <a:solidFill>
                <a:schemeClr val="tx1"/>
              </a:solidFill>
              <a:latin typeface="+mn-ea"/>
              <a:ea typeface="+mn-ea"/>
              <a:cs typeface="+mn-cs"/>
            </a:rPr>
            <a:t>빌드</a:t>
          </a:r>
          <a:r>
            <a:rPr lang="en-US" altLang="ko-KR" sz="1000" baseline="0">
              <a:solidFill>
                <a:schemeClr val="tx1"/>
              </a:solidFill>
              <a:latin typeface="+mn-ea"/>
              <a:ea typeface="+mn-ea"/>
              <a:cs typeface="+mn-cs"/>
            </a:rPr>
            <a:t>or</a:t>
          </a:r>
          <a:r>
            <a:rPr lang="ko-KR" altLang="en-US" sz="1000" baseline="0">
              <a:solidFill>
                <a:schemeClr val="tx1"/>
              </a:solidFill>
              <a:latin typeface="+mn-ea"/>
              <a:ea typeface="+mn-ea"/>
              <a:cs typeface="+mn-cs"/>
            </a:rPr>
            <a:t>업데이트항목</a:t>
          </a:r>
          <a:r>
            <a:rPr lang="en-US" altLang="ko-KR" sz="1000" baseline="0">
              <a:solidFill>
                <a:schemeClr val="tx1"/>
              </a:solidFill>
              <a:latin typeface="+mn-ea"/>
              <a:ea typeface="+mn-ea"/>
              <a:cs typeface="+mn-cs"/>
            </a:rPr>
            <a:t>).</a:t>
          </a:r>
          <a:endParaRPr lang="ko-KR" altLang="en-US" sz="1000">
            <a:latin typeface="+mn-ea"/>
            <a:ea typeface="+mn-ea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테마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C00000"/>
    <pageSetUpPr fitToPage="1"/>
  </sheetPr>
  <dimension ref="B1:P45"/>
  <sheetViews>
    <sheetView tabSelected="1" topLeftCell="F1" zoomScaleNormal="100" workbookViewId="0">
      <selection activeCell="J7" sqref="J7"/>
    </sheetView>
  </sheetViews>
  <sheetFormatPr defaultRowHeight="16.5"/>
  <cols>
    <col min="1" max="1" width="1.375" customWidth="1"/>
    <col min="2" max="2" width="10.375" customWidth="1"/>
    <col min="3" max="3" width="18.25" customWidth="1"/>
    <col min="4" max="4" width="24.75" customWidth="1"/>
    <col min="5" max="5" width="22.875" customWidth="1"/>
    <col min="6" max="6" width="21" customWidth="1"/>
    <col min="7" max="7" width="23.875" style="1" customWidth="1"/>
    <col min="8" max="8" width="26.375" style="1" customWidth="1"/>
    <col min="9" max="9" width="19.375" style="1" customWidth="1"/>
    <col min="10" max="10" width="17.75" style="1" customWidth="1"/>
    <col min="11" max="11" width="18.375" style="1" customWidth="1"/>
    <col min="12" max="12" width="16.25" style="1" customWidth="1"/>
    <col min="13" max="13" width="15.625" style="1" customWidth="1"/>
    <col min="14" max="14" width="16.375" style="1" bestFit="1" customWidth="1"/>
    <col min="15" max="16" width="14.75" style="1" customWidth="1"/>
  </cols>
  <sheetData>
    <row r="1" spans="2:16" ht="18" thickBot="1">
      <c r="B1" s="2" t="s">
        <v>94</v>
      </c>
      <c r="C1" s="3"/>
      <c r="D1" s="4"/>
      <c r="E1" s="4"/>
      <c r="F1" s="4"/>
      <c r="G1" s="5"/>
      <c r="H1" s="5"/>
      <c r="I1" s="37" t="s">
        <v>1042</v>
      </c>
      <c r="J1" s="37" t="s">
        <v>1043</v>
      </c>
      <c r="K1" s="5"/>
      <c r="L1" s="5"/>
      <c r="M1" s="5"/>
      <c r="N1" s="5"/>
      <c r="O1" s="5"/>
      <c r="P1" s="5"/>
    </row>
    <row r="2" spans="2:16" ht="18" customHeight="1">
      <c r="B2" s="339" t="s">
        <v>12</v>
      </c>
      <c r="C2" s="6" t="s">
        <v>13</v>
      </c>
      <c r="D2" s="6" t="s">
        <v>14</v>
      </c>
      <c r="E2" s="27" t="s">
        <v>120</v>
      </c>
      <c r="F2" s="32" t="s">
        <v>120</v>
      </c>
      <c r="G2" s="46" t="s">
        <v>120</v>
      </c>
      <c r="H2" s="51" t="s">
        <v>1044</v>
      </c>
      <c r="I2" s="51" t="s">
        <v>152</v>
      </c>
      <c r="J2" s="68" t="s">
        <v>153</v>
      </c>
      <c r="K2" s="69" t="s">
        <v>119</v>
      </c>
      <c r="L2" s="69" t="s">
        <v>119</v>
      </c>
      <c r="M2" s="69" t="s">
        <v>119</v>
      </c>
      <c r="N2" s="69" t="s">
        <v>119</v>
      </c>
      <c r="O2" s="69" t="s">
        <v>119</v>
      </c>
      <c r="P2" s="69" t="s">
        <v>119</v>
      </c>
    </row>
    <row r="3" spans="2:16" ht="18" customHeight="1" thickBot="1">
      <c r="B3" s="338" t="s">
        <v>108</v>
      </c>
      <c r="C3" s="7" t="s">
        <v>0</v>
      </c>
      <c r="D3" s="7" t="s">
        <v>1</v>
      </c>
      <c r="E3" s="7" t="s">
        <v>2</v>
      </c>
      <c r="F3" s="7" t="s">
        <v>15</v>
      </c>
      <c r="G3" s="7" t="s">
        <v>16</v>
      </c>
      <c r="H3" s="52" t="s">
        <v>17</v>
      </c>
      <c r="I3" s="7" t="s">
        <v>110</v>
      </c>
      <c r="J3" s="45" t="s">
        <v>109</v>
      </c>
      <c r="K3" s="7" t="s">
        <v>111</v>
      </c>
      <c r="L3" s="7" t="s">
        <v>121</v>
      </c>
      <c r="M3" s="7" t="s">
        <v>122</v>
      </c>
      <c r="N3" s="7" t="s">
        <v>124</v>
      </c>
      <c r="O3" s="7" t="s">
        <v>800</v>
      </c>
      <c r="P3" s="7" t="s">
        <v>800</v>
      </c>
    </row>
    <row r="4" spans="2:16" ht="18" customHeight="1">
      <c r="B4" s="375" t="s">
        <v>18</v>
      </c>
      <c r="C4" s="8" t="s">
        <v>19</v>
      </c>
      <c r="D4" s="8" t="s">
        <v>20</v>
      </c>
      <c r="E4" s="28" t="s">
        <v>115</v>
      </c>
      <c r="F4" s="28" t="s">
        <v>116</v>
      </c>
      <c r="G4" s="28"/>
      <c r="H4" s="53"/>
      <c r="I4" s="50"/>
      <c r="J4" s="63" t="s">
        <v>155</v>
      </c>
      <c r="K4" s="50" t="s">
        <v>117</v>
      </c>
      <c r="L4" s="50"/>
      <c r="M4" s="50" t="s">
        <v>117</v>
      </c>
      <c r="N4" s="50"/>
      <c r="O4" s="50"/>
      <c r="P4" s="50"/>
    </row>
    <row r="5" spans="2:16" ht="18" customHeight="1">
      <c r="B5" s="376"/>
      <c r="C5" s="9" t="s">
        <v>21</v>
      </c>
      <c r="D5" s="12" t="s">
        <v>22</v>
      </c>
      <c r="E5" s="29"/>
      <c r="F5" s="29"/>
      <c r="G5" s="9"/>
      <c r="H5" s="54"/>
      <c r="I5" s="13"/>
      <c r="J5" s="64"/>
      <c r="K5" s="13"/>
      <c r="L5" s="13"/>
      <c r="M5" s="13"/>
      <c r="N5" s="13"/>
      <c r="O5" s="13"/>
      <c r="P5" s="13"/>
    </row>
    <row r="6" spans="2:16" ht="18" customHeight="1" thickBot="1">
      <c r="B6" s="377"/>
      <c r="C6" s="10" t="s">
        <v>23</v>
      </c>
      <c r="D6" s="23"/>
      <c r="E6" s="23"/>
      <c r="F6" s="23"/>
      <c r="G6" s="10"/>
      <c r="H6" s="55"/>
      <c r="I6" s="17"/>
      <c r="J6" s="65"/>
      <c r="K6" s="17"/>
      <c r="L6" s="17"/>
      <c r="M6" s="17"/>
      <c r="N6" s="17"/>
      <c r="O6" s="17"/>
      <c r="P6" s="17"/>
    </row>
    <row r="7" spans="2:16" ht="18" customHeight="1">
      <c r="B7" s="378" t="s">
        <v>24</v>
      </c>
      <c r="C7" s="11" t="s">
        <v>25</v>
      </c>
      <c r="D7" s="24" t="s">
        <v>26</v>
      </c>
      <c r="E7" s="30" t="s">
        <v>27</v>
      </c>
      <c r="F7" s="33" t="s">
        <v>28</v>
      </c>
      <c r="G7" s="47" t="s">
        <v>86</v>
      </c>
      <c r="H7" s="54" t="s">
        <v>92</v>
      </c>
      <c r="I7" s="18" t="s">
        <v>113</v>
      </c>
      <c r="J7" s="402" t="s">
        <v>1038</v>
      </c>
      <c r="K7" s="13" t="s">
        <v>87</v>
      </c>
      <c r="L7" s="405" t="s">
        <v>1047</v>
      </c>
      <c r="M7" s="404" t="s">
        <v>1039</v>
      </c>
      <c r="N7" s="404" t="s">
        <v>1040</v>
      </c>
      <c r="O7" s="13" t="s">
        <v>1046</v>
      </c>
      <c r="P7" s="13" t="s">
        <v>1041</v>
      </c>
    </row>
    <row r="8" spans="2:16" ht="18" customHeight="1">
      <c r="B8" s="376"/>
      <c r="C8" s="12" t="s">
        <v>3</v>
      </c>
      <c r="D8" s="35" t="s">
        <v>29</v>
      </c>
      <c r="E8" s="25" t="s">
        <v>30</v>
      </c>
      <c r="F8" s="71" t="s">
        <v>31</v>
      </c>
      <c r="G8" s="71" t="s">
        <v>31</v>
      </c>
      <c r="H8" s="56" t="s">
        <v>89</v>
      </c>
      <c r="I8" s="34" t="s">
        <v>112</v>
      </c>
      <c r="J8" s="13"/>
      <c r="K8" s="404" t="s">
        <v>801</v>
      </c>
      <c r="L8" s="13" t="s">
        <v>802</v>
      </c>
      <c r="M8" s="13"/>
      <c r="N8" s="405" t="s">
        <v>1045</v>
      </c>
      <c r="O8" s="13"/>
      <c r="P8" s="13"/>
    </row>
    <row r="9" spans="2:16" ht="18" customHeight="1">
      <c r="B9" s="376"/>
      <c r="C9" s="38" t="s">
        <v>32</v>
      </c>
      <c r="D9" s="25" t="s">
        <v>33</v>
      </c>
      <c r="E9" s="25" t="s">
        <v>34</v>
      </c>
      <c r="F9" s="13" t="s">
        <v>35</v>
      </c>
      <c r="G9" s="25" t="s">
        <v>36</v>
      </c>
      <c r="H9" s="56" t="s">
        <v>90</v>
      </c>
      <c r="I9" s="34" t="s">
        <v>118</v>
      </c>
      <c r="J9" s="13"/>
      <c r="K9" s="13"/>
      <c r="L9" s="13"/>
      <c r="M9" s="13"/>
      <c r="N9" s="13"/>
      <c r="O9" s="13"/>
      <c r="P9" s="13"/>
    </row>
    <row r="10" spans="2:16" ht="18" customHeight="1">
      <c r="B10" s="376"/>
      <c r="C10" s="9" t="s">
        <v>37</v>
      </c>
      <c r="D10" s="25" t="s">
        <v>38</v>
      </c>
      <c r="E10" s="25" t="s">
        <v>39</v>
      </c>
      <c r="F10" s="13" t="s">
        <v>40</v>
      </c>
      <c r="G10" s="25" t="s">
        <v>95</v>
      </c>
      <c r="H10" s="56" t="s">
        <v>91</v>
      </c>
      <c r="I10" s="404" t="s">
        <v>88</v>
      </c>
      <c r="J10" s="13"/>
      <c r="K10" s="13"/>
      <c r="L10" s="13"/>
      <c r="M10" s="13"/>
      <c r="N10" s="13"/>
      <c r="O10" s="13"/>
      <c r="P10" s="13"/>
    </row>
    <row r="11" spans="2:16" ht="18" customHeight="1">
      <c r="B11" s="376"/>
      <c r="C11" s="13" t="s">
        <v>41</v>
      </c>
      <c r="D11" s="25" t="s">
        <v>42</v>
      </c>
      <c r="E11" s="36" t="s">
        <v>43</v>
      </c>
      <c r="F11" s="13" t="s">
        <v>44</v>
      </c>
      <c r="G11" s="13" t="s">
        <v>48</v>
      </c>
      <c r="H11" s="403" t="s">
        <v>112</v>
      </c>
      <c r="I11" s="13"/>
      <c r="J11" s="13"/>
      <c r="K11" s="13"/>
      <c r="L11" s="13"/>
      <c r="M11" s="13"/>
      <c r="N11" s="13"/>
      <c r="O11" s="13"/>
      <c r="P11" s="13"/>
    </row>
    <row r="12" spans="2:16" ht="18" customHeight="1">
      <c r="B12" s="376"/>
      <c r="C12" s="14"/>
      <c r="D12" s="25" t="s">
        <v>45</v>
      </c>
      <c r="E12" s="25" t="s">
        <v>46</v>
      </c>
      <c r="F12" s="13" t="s">
        <v>47</v>
      </c>
      <c r="G12" s="48" t="s">
        <v>776</v>
      </c>
      <c r="H12" s="403" t="s">
        <v>118</v>
      </c>
      <c r="I12" s="13"/>
      <c r="J12" s="13"/>
      <c r="K12" s="13"/>
      <c r="L12" s="13"/>
      <c r="M12" s="13"/>
      <c r="N12" s="13"/>
      <c r="O12" s="13"/>
      <c r="P12" s="13"/>
    </row>
    <row r="13" spans="2:16" ht="18" customHeight="1">
      <c r="B13" s="376"/>
      <c r="C13" s="15"/>
      <c r="D13" s="25" t="s">
        <v>49</v>
      </c>
      <c r="E13" s="25"/>
      <c r="F13" s="13" t="s">
        <v>50</v>
      </c>
      <c r="G13" s="48" t="s">
        <v>777</v>
      </c>
      <c r="H13" s="54"/>
      <c r="I13" s="13"/>
      <c r="J13" s="13"/>
      <c r="K13" s="13"/>
      <c r="L13" s="13"/>
      <c r="M13" s="13"/>
      <c r="N13" s="13"/>
      <c r="O13" s="13"/>
      <c r="P13" s="13"/>
    </row>
    <row r="14" spans="2:16" ht="18" customHeight="1">
      <c r="B14" s="376"/>
      <c r="C14" s="15"/>
      <c r="D14" s="25"/>
      <c r="E14" s="25"/>
      <c r="F14" s="13" t="s">
        <v>51</v>
      </c>
      <c r="G14" s="48" t="s">
        <v>778</v>
      </c>
      <c r="H14" s="13"/>
      <c r="I14" s="13"/>
      <c r="J14" s="402"/>
      <c r="K14" s="13"/>
      <c r="L14" s="13"/>
      <c r="M14" s="13"/>
      <c r="N14" s="13"/>
      <c r="O14" s="13"/>
      <c r="P14" s="13"/>
    </row>
    <row r="15" spans="2:16" ht="18" customHeight="1">
      <c r="B15" s="376"/>
      <c r="C15" s="14"/>
      <c r="D15" s="25"/>
      <c r="E15" s="25"/>
      <c r="F15" s="13" t="s">
        <v>52</v>
      </c>
      <c r="G15" s="13"/>
      <c r="H15" s="54"/>
      <c r="I15" s="13"/>
      <c r="J15" s="402"/>
      <c r="K15" s="13"/>
      <c r="L15" s="13"/>
      <c r="M15" s="13"/>
      <c r="N15" s="13"/>
      <c r="O15" s="13"/>
      <c r="P15" s="13"/>
    </row>
    <row r="16" spans="2:16" ht="18" customHeight="1">
      <c r="B16" s="376"/>
      <c r="C16" s="14"/>
      <c r="D16" s="25"/>
      <c r="E16" s="26"/>
      <c r="F16" s="13" t="s">
        <v>47</v>
      </c>
      <c r="G16" s="13"/>
      <c r="H16" s="54"/>
      <c r="I16" s="13"/>
      <c r="J16" s="64"/>
      <c r="K16" s="13"/>
      <c r="L16" s="13"/>
      <c r="M16" s="13"/>
      <c r="N16" s="13"/>
      <c r="O16" s="13"/>
      <c r="P16" s="13"/>
    </row>
    <row r="17" spans="2:16" ht="18" customHeight="1">
      <c r="B17" s="376"/>
      <c r="C17" s="16"/>
      <c r="D17" s="25" t="s">
        <v>53</v>
      </c>
      <c r="E17" s="25" t="s">
        <v>54</v>
      </c>
      <c r="F17" s="15" t="s">
        <v>55</v>
      </c>
      <c r="G17" s="13"/>
      <c r="H17" s="54"/>
      <c r="I17" s="13"/>
      <c r="J17" s="64"/>
      <c r="K17" s="13"/>
      <c r="L17" s="13"/>
      <c r="M17" s="13"/>
      <c r="N17" s="13"/>
      <c r="O17" s="13"/>
      <c r="P17" s="13"/>
    </row>
    <row r="18" spans="2:16" ht="18" customHeight="1">
      <c r="B18" s="376"/>
      <c r="C18" s="16"/>
      <c r="D18" s="25"/>
      <c r="E18" s="26" t="s">
        <v>56</v>
      </c>
      <c r="F18" s="13" t="s">
        <v>57</v>
      </c>
      <c r="G18" s="13"/>
      <c r="H18" s="54"/>
      <c r="I18" s="13"/>
      <c r="J18" s="64"/>
      <c r="K18" s="13"/>
      <c r="L18" s="13"/>
      <c r="M18" s="13"/>
      <c r="N18" s="13"/>
      <c r="O18" s="13"/>
      <c r="P18" s="13"/>
    </row>
    <row r="19" spans="2:16" ht="18" customHeight="1">
      <c r="B19" s="376"/>
      <c r="C19" s="16"/>
      <c r="D19" s="25"/>
      <c r="E19" s="25"/>
      <c r="F19" s="34" t="s">
        <v>58</v>
      </c>
      <c r="G19" s="13"/>
      <c r="H19" s="54"/>
      <c r="I19" s="13"/>
      <c r="J19" s="64"/>
      <c r="K19" s="13"/>
      <c r="L19" s="13"/>
      <c r="M19" s="13"/>
      <c r="N19" s="13"/>
      <c r="O19" s="13"/>
      <c r="P19" s="13"/>
    </row>
    <row r="20" spans="2:16" ht="18" customHeight="1">
      <c r="B20" s="376"/>
      <c r="C20" s="16"/>
      <c r="D20" s="25"/>
      <c r="E20" s="25"/>
      <c r="F20" s="34"/>
      <c r="G20" s="13"/>
      <c r="H20" s="54"/>
      <c r="I20" s="13"/>
      <c r="J20" s="64"/>
      <c r="K20" s="13"/>
      <c r="L20" s="13"/>
      <c r="M20" s="13"/>
      <c r="N20" s="13"/>
      <c r="O20" s="13"/>
      <c r="P20" s="13"/>
    </row>
    <row r="21" spans="2:16" ht="18" customHeight="1">
      <c r="B21" s="376"/>
      <c r="C21" s="16"/>
      <c r="D21" s="25"/>
      <c r="E21" s="25"/>
      <c r="F21" s="34"/>
      <c r="G21" s="13"/>
      <c r="H21" s="54"/>
      <c r="I21" s="13"/>
      <c r="J21" s="64"/>
      <c r="K21" s="13"/>
      <c r="L21" s="13"/>
      <c r="M21" s="13"/>
      <c r="N21" s="13"/>
      <c r="O21" s="13"/>
      <c r="P21" s="13"/>
    </row>
    <row r="22" spans="2:16" ht="18" customHeight="1">
      <c r="B22" s="376"/>
      <c r="C22" s="16"/>
      <c r="D22" s="25"/>
      <c r="E22" s="25"/>
      <c r="F22" s="25"/>
      <c r="G22" s="13"/>
      <c r="H22" s="54"/>
      <c r="I22" s="13"/>
      <c r="J22" s="64"/>
      <c r="K22" s="13"/>
      <c r="L22" s="13"/>
      <c r="M22" s="13"/>
      <c r="N22" s="13"/>
      <c r="O22" s="13"/>
      <c r="P22" s="13"/>
    </row>
    <row r="23" spans="2:16" ht="18" customHeight="1" thickBot="1">
      <c r="B23" s="376"/>
      <c r="C23" s="16"/>
      <c r="D23" s="25"/>
      <c r="E23" s="25"/>
      <c r="F23" s="25"/>
      <c r="G23" s="13"/>
      <c r="H23" s="54"/>
      <c r="I23" s="17"/>
      <c r="J23" s="64"/>
      <c r="K23" s="13"/>
      <c r="L23" s="13"/>
      <c r="M23" s="13"/>
      <c r="N23" s="13"/>
      <c r="O23" s="13"/>
      <c r="P23" s="13"/>
    </row>
    <row r="24" spans="2:16" ht="18" customHeight="1">
      <c r="B24" s="378" t="s">
        <v>59</v>
      </c>
      <c r="C24" s="18" t="s">
        <v>60</v>
      </c>
      <c r="D24" s="18" t="s">
        <v>61</v>
      </c>
      <c r="E24" s="18" t="s">
        <v>62</v>
      </c>
      <c r="F24" s="18"/>
      <c r="G24" s="18"/>
      <c r="H24" s="58"/>
      <c r="I24" s="18" t="s">
        <v>128</v>
      </c>
      <c r="J24" s="66" t="s">
        <v>129</v>
      </c>
      <c r="K24" s="18" t="s">
        <v>130</v>
      </c>
      <c r="L24" s="18"/>
      <c r="M24" s="18" t="s">
        <v>131</v>
      </c>
      <c r="N24" s="18"/>
      <c r="O24" s="18"/>
      <c r="P24" s="18"/>
    </row>
    <row r="25" spans="2:16" ht="18" customHeight="1">
      <c r="B25" s="376"/>
      <c r="C25" s="13" t="s">
        <v>63</v>
      </c>
      <c r="D25" s="13" t="s">
        <v>64</v>
      </c>
      <c r="E25" s="21"/>
      <c r="F25" s="13"/>
      <c r="G25" s="13"/>
      <c r="H25" s="54"/>
      <c r="I25" s="13" t="s">
        <v>132</v>
      </c>
      <c r="J25" s="64"/>
      <c r="K25" s="13"/>
      <c r="L25" s="13"/>
      <c r="M25" s="13"/>
      <c r="N25" s="13"/>
      <c r="O25" s="13"/>
      <c r="P25" s="13"/>
    </row>
    <row r="26" spans="2:16" ht="18" customHeight="1">
      <c r="B26" s="376"/>
      <c r="C26" s="15"/>
      <c r="D26" s="13" t="s">
        <v>65</v>
      </c>
      <c r="E26" s="21"/>
      <c r="F26" s="13"/>
      <c r="G26" s="13"/>
      <c r="H26" s="54"/>
      <c r="I26" s="13"/>
      <c r="J26" s="64"/>
      <c r="K26" s="13"/>
      <c r="L26" s="13"/>
      <c r="M26" s="13"/>
      <c r="N26" s="13"/>
      <c r="O26" s="13"/>
      <c r="P26" s="13"/>
    </row>
    <row r="27" spans="2:16" ht="18" customHeight="1">
      <c r="B27" s="376"/>
      <c r="C27" s="16"/>
      <c r="D27" s="21"/>
      <c r="E27" s="21"/>
      <c r="F27" s="13"/>
      <c r="G27" s="13"/>
      <c r="H27" s="54"/>
      <c r="I27" s="13"/>
      <c r="J27" s="64" t="s">
        <v>133</v>
      </c>
      <c r="K27" s="13" t="s">
        <v>136</v>
      </c>
      <c r="L27" s="13" t="s">
        <v>135</v>
      </c>
      <c r="M27" s="13"/>
      <c r="N27" s="13" t="s">
        <v>137</v>
      </c>
      <c r="O27" s="13"/>
      <c r="P27" s="13"/>
    </row>
    <row r="28" spans="2:16" ht="18" customHeight="1" thickBot="1">
      <c r="B28" s="377"/>
      <c r="C28" s="19"/>
      <c r="D28" s="17"/>
      <c r="E28" s="22"/>
      <c r="F28" s="17"/>
      <c r="G28" s="17"/>
      <c r="H28" s="55"/>
      <c r="I28" s="17"/>
      <c r="J28" s="65"/>
      <c r="K28" s="17" t="s">
        <v>138</v>
      </c>
      <c r="L28" s="17"/>
      <c r="M28" s="17"/>
      <c r="N28" s="17"/>
      <c r="O28" s="17"/>
      <c r="P28" s="17"/>
    </row>
    <row r="29" spans="2:16" ht="18" customHeight="1">
      <c r="B29" s="378" t="s">
        <v>66</v>
      </c>
      <c r="C29" s="20" t="s">
        <v>67</v>
      </c>
      <c r="D29" s="20" t="s">
        <v>68</v>
      </c>
      <c r="E29" s="18" t="s">
        <v>69</v>
      </c>
      <c r="F29" s="18"/>
      <c r="G29" s="18"/>
      <c r="H29" s="58"/>
      <c r="I29" s="18"/>
      <c r="J29" s="66"/>
      <c r="K29" s="18"/>
      <c r="L29" s="18"/>
      <c r="M29" s="18"/>
      <c r="N29" s="18"/>
      <c r="O29" s="18"/>
      <c r="P29" s="18"/>
    </row>
    <row r="30" spans="2:16" ht="18" customHeight="1">
      <c r="B30" s="376"/>
      <c r="C30" s="21" t="s">
        <v>70</v>
      </c>
      <c r="D30" s="13" t="s">
        <v>71</v>
      </c>
      <c r="E30" s="31"/>
      <c r="F30" s="13"/>
      <c r="G30" s="13"/>
      <c r="H30" s="54"/>
      <c r="I30" s="13" t="s">
        <v>134</v>
      </c>
      <c r="J30" s="64"/>
      <c r="K30" s="13"/>
      <c r="L30" s="13"/>
      <c r="M30" s="13"/>
      <c r="N30" s="13"/>
      <c r="O30" s="13"/>
      <c r="P30" s="13"/>
    </row>
    <row r="31" spans="2:16" ht="18" customHeight="1">
      <c r="B31" s="376"/>
      <c r="C31" s="13" t="s">
        <v>72</v>
      </c>
      <c r="D31" s="13" t="s">
        <v>73</v>
      </c>
      <c r="E31" s="21"/>
      <c r="F31" s="13"/>
      <c r="G31" s="9"/>
      <c r="H31" s="54"/>
      <c r="I31" s="13"/>
      <c r="J31" s="64"/>
      <c r="K31" s="13"/>
      <c r="L31" s="13"/>
      <c r="M31" s="13"/>
      <c r="N31" s="13"/>
      <c r="O31" s="13"/>
      <c r="P31" s="13"/>
    </row>
    <row r="32" spans="2:16" ht="18" customHeight="1" thickBot="1">
      <c r="B32" s="377"/>
      <c r="C32" s="17" t="s">
        <v>74</v>
      </c>
      <c r="D32" s="19"/>
      <c r="E32" s="22"/>
      <c r="F32" s="17"/>
      <c r="G32" s="17"/>
      <c r="H32" s="55"/>
      <c r="I32" s="17"/>
      <c r="J32" s="65"/>
      <c r="K32" s="17"/>
      <c r="L32" s="17"/>
      <c r="M32" s="17"/>
      <c r="N32" s="17"/>
      <c r="O32" s="17"/>
      <c r="P32" s="17"/>
    </row>
    <row r="33" spans="2:16" ht="18" customHeight="1">
      <c r="B33" s="378" t="s">
        <v>75</v>
      </c>
      <c r="C33" s="20" t="s">
        <v>4</v>
      </c>
      <c r="D33" s="20"/>
      <c r="E33" s="20" t="s">
        <v>5</v>
      </c>
      <c r="F33" s="18"/>
      <c r="G33" s="18"/>
      <c r="H33" s="58"/>
      <c r="I33" s="18" t="s">
        <v>76</v>
      </c>
      <c r="J33" s="66"/>
      <c r="K33" s="18"/>
      <c r="L33" s="18"/>
      <c r="M33" s="18"/>
      <c r="N33" s="18"/>
      <c r="O33" s="18"/>
      <c r="P33" s="18"/>
    </row>
    <row r="34" spans="2:16" ht="18" customHeight="1">
      <c r="B34" s="376"/>
      <c r="C34" s="21" t="s">
        <v>6</v>
      </c>
      <c r="D34" s="21"/>
      <c r="E34" s="21" t="s">
        <v>7</v>
      </c>
      <c r="F34" s="13"/>
      <c r="G34" s="13"/>
      <c r="H34" s="54"/>
      <c r="I34" s="13" t="s">
        <v>77</v>
      </c>
      <c r="J34" s="64"/>
      <c r="K34" s="13"/>
      <c r="L34" s="13"/>
      <c r="M34" s="13"/>
      <c r="N34" s="13"/>
      <c r="O34" s="13"/>
      <c r="P34" s="13"/>
    </row>
    <row r="35" spans="2:16" ht="18" customHeight="1">
      <c r="B35" s="376"/>
      <c r="C35" s="21" t="s">
        <v>8</v>
      </c>
      <c r="D35" s="21"/>
      <c r="E35" s="21" t="s">
        <v>9</v>
      </c>
      <c r="F35" s="13"/>
      <c r="G35" s="13"/>
      <c r="H35" s="54"/>
      <c r="I35" s="13" t="s">
        <v>78</v>
      </c>
      <c r="J35" s="64"/>
      <c r="K35" s="13"/>
      <c r="L35" s="13"/>
      <c r="M35" s="13"/>
      <c r="N35" s="13"/>
      <c r="O35" s="13"/>
      <c r="P35" s="13"/>
    </row>
    <row r="36" spans="2:16" ht="18" customHeight="1" thickBot="1">
      <c r="B36" s="377"/>
      <c r="C36" s="22" t="s">
        <v>10</v>
      </c>
      <c r="D36" s="22"/>
      <c r="E36" s="22" t="s">
        <v>11</v>
      </c>
      <c r="F36" s="17"/>
      <c r="G36" s="17"/>
      <c r="H36" s="55"/>
      <c r="I36" s="49" t="s">
        <v>79</v>
      </c>
      <c r="J36" s="65"/>
      <c r="K36" s="17"/>
      <c r="L36" s="17"/>
      <c r="M36" s="17"/>
      <c r="N36" s="17"/>
      <c r="O36" s="17"/>
      <c r="P36" s="17"/>
    </row>
    <row r="37" spans="2:16" ht="72">
      <c r="B37" s="385" t="s">
        <v>80</v>
      </c>
      <c r="C37" s="20"/>
      <c r="D37" s="20" t="s">
        <v>81</v>
      </c>
      <c r="E37" s="20" t="s">
        <v>82</v>
      </c>
      <c r="F37" s="41" t="s">
        <v>96</v>
      </c>
      <c r="G37" s="41" t="s">
        <v>148</v>
      </c>
      <c r="H37" s="59" t="s">
        <v>97</v>
      </c>
      <c r="I37" s="42" t="s">
        <v>98</v>
      </c>
      <c r="J37" s="66"/>
      <c r="K37" s="18"/>
      <c r="L37" s="18"/>
      <c r="M37" s="18"/>
      <c r="N37" s="18"/>
      <c r="O37" s="18"/>
      <c r="P37" s="18"/>
    </row>
    <row r="38" spans="2:16" ht="96">
      <c r="B38" s="376"/>
      <c r="C38" s="21"/>
      <c r="D38" s="21" t="s">
        <v>83</v>
      </c>
      <c r="E38" s="21" t="s">
        <v>84</v>
      </c>
      <c r="F38" s="42" t="s">
        <v>143</v>
      </c>
      <c r="G38" s="42" t="s">
        <v>149</v>
      </c>
      <c r="H38" s="60" t="s">
        <v>144</v>
      </c>
      <c r="I38" s="42" t="s">
        <v>99</v>
      </c>
      <c r="J38" s="64"/>
      <c r="K38" s="13"/>
      <c r="L38" s="13"/>
      <c r="M38" s="13"/>
      <c r="N38" s="13"/>
      <c r="O38" s="13"/>
      <c r="P38" s="13"/>
    </row>
    <row r="39" spans="2:16" ht="48">
      <c r="B39" s="376"/>
      <c r="C39" s="21"/>
      <c r="D39" s="21"/>
      <c r="E39" s="21"/>
      <c r="F39" s="42" t="s">
        <v>142</v>
      </c>
      <c r="G39" s="42" t="s">
        <v>150</v>
      </c>
      <c r="H39" s="60" t="s">
        <v>100</v>
      </c>
      <c r="I39" s="50"/>
      <c r="J39" s="64"/>
      <c r="K39" s="13"/>
      <c r="L39" s="13"/>
      <c r="M39" s="13"/>
      <c r="N39" s="13"/>
      <c r="O39" s="13"/>
      <c r="P39" s="13"/>
    </row>
    <row r="40" spans="2:16" ht="132">
      <c r="B40" s="376"/>
      <c r="C40" s="21"/>
      <c r="D40" s="21" t="s">
        <v>101</v>
      </c>
      <c r="E40" s="21" t="s">
        <v>102</v>
      </c>
      <c r="F40" s="42" t="s">
        <v>141</v>
      </c>
      <c r="G40" s="42" t="s">
        <v>151</v>
      </c>
      <c r="H40" s="60" t="s">
        <v>103</v>
      </c>
      <c r="I40" s="13"/>
      <c r="J40" s="64"/>
      <c r="K40" s="13"/>
      <c r="L40" s="13"/>
      <c r="M40" s="13"/>
      <c r="N40" s="13"/>
      <c r="O40" s="13"/>
      <c r="P40" s="13"/>
    </row>
    <row r="41" spans="2:16" ht="48">
      <c r="B41" s="386"/>
      <c r="C41" s="43"/>
      <c r="D41" s="43"/>
      <c r="E41" s="43"/>
      <c r="F41" s="44" t="s">
        <v>146</v>
      </c>
      <c r="G41" s="44" t="s">
        <v>145</v>
      </c>
      <c r="H41" s="61" t="s">
        <v>104</v>
      </c>
      <c r="I41" s="49"/>
      <c r="J41" s="67"/>
      <c r="K41" s="49"/>
      <c r="L41" s="49"/>
      <c r="M41" s="49"/>
      <c r="N41" s="49"/>
      <c r="O41" s="49"/>
      <c r="P41" s="49"/>
    </row>
    <row r="42" spans="2:16" ht="24">
      <c r="B42" s="386"/>
      <c r="C42" s="43"/>
      <c r="D42" s="43"/>
      <c r="E42" s="43"/>
      <c r="F42" s="44"/>
      <c r="G42" s="44" t="s">
        <v>147</v>
      </c>
      <c r="H42" s="61" t="s">
        <v>105</v>
      </c>
      <c r="I42" s="49"/>
      <c r="J42" s="67"/>
      <c r="K42" s="49"/>
      <c r="L42" s="49"/>
      <c r="M42" s="49"/>
      <c r="N42" s="49"/>
      <c r="O42" s="49"/>
      <c r="P42" s="49"/>
    </row>
    <row r="43" spans="2:16" ht="24">
      <c r="B43" s="386"/>
      <c r="C43" s="43"/>
      <c r="D43" s="43"/>
      <c r="E43" s="43"/>
      <c r="F43" s="44"/>
      <c r="G43" s="44" t="s">
        <v>104</v>
      </c>
      <c r="H43" s="61"/>
      <c r="I43" s="49"/>
      <c r="J43" s="67"/>
      <c r="K43" s="49"/>
      <c r="L43" s="49"/>
      <c r="M43" s="49"/>
      <c r="N43" s="49"/>
      <c r="O43" s="49"/>
      <c r="P43" s="49"/>
    </row>
    <row r="44" spans="2:16">
      <c r="B44" s="386"/>
      <c r="C44" s="43"/>
      <c r="D44" s="43"/>
      <c r="E44" s="43"/>
      <c r="F44" s="44"/>
      <c r="G44" s="49" t="s">
        <v>106</v>
      </c>
      <c r="H44" s="62"/>
      <c r="I44" s="49"/>
      <c r="J44" s="67"/>
      <c r="K44" s="49"/>
      <c r="L44" s="49"/>
      <c r="M44" s="49"/>
      <c r="N44" s="49"/>
      <c r="O44" s="49"/>
      <c r="P44" s="49"/>
    </row>
    <row r="45" spans="2:16" ht="17.25" thickBot="1">
      <c r="B45" s="377"/>
      <c r="C45" s="22"/>
      <c r="D45" s="22"/>
      <c r="E45" s="22" t="s">
        <v>107</v>
      </c>
      <c r="F45" s="17"/>
      <c r="G45" s="17" t="s">
        <v>85</v>
      </c>
      <c r="H45" s="55"/>
      <c r="I45" s="17"/>
      <c r="J45" s="65"/>
      <c r="K45" s="17"/>
      <c r="L45" s="17"/>
      <c r="M45" s="17"/>
      <c r="N45" s="17"/>
      <c r="O45" s="17"/>
      <c r="P45" s="17"/>
    </row>
  </sheetData>
  <mergeCells count="6">
    <mergeCell ref="B24:B28"/>
    <mergeCell ref="B29:B32"/>
    <mergeCell ref="B33:B36"/>
    <mergeCell ref="B37:B45"/>
    <mergeCell ref="B4:B6"/>
    <mergeCell ref="B7:B23"/>
  </mergeCells>
  <phoneticPr fontId="5" type="noConversion"/>
  <printOptions horizontalCentered="1" verticalCentered="1"/>
  <pageMargins left="3.937007874015748E-2" right="3.937007874015748E-2" top="0" bottom="0" header="0" footer="0"/>
  <pageSetup paperSize="9" scale="50" fitToWidth="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B1:P45"/>
  <sheetViews>
    <sheetView topLeftCell="F1" zoomScaleNormal="100" workbookViewId="0">
      <selection activeCell="L15" sqref="L15"/>
    </sheetView>
  </sheetViews>
  <sheetFormatPr defaultRowHeight="16.5"/>
  <cols>
    <col min="1" max="1" width="1.375" customWidth="1"/>
    <col min="2" max="2" width="10.375" customWidth="1"/>
    <col min="3" max="3" width="18.25" customWidth="1"/>
    <col min="4" max="4" width="24.75" customWidth="1"/>
    <col min="5" max="5" width="22.875" customWidth="1"/>
    <col min="6" max="6" width="21" customWidth="1"/>
    <col min="7" max="7" width="23.875" style="1" customWidth="1"/>
    <col min="8" max="8" width="26.375" style="1" customWidth="1"/>
    <col min="9" max="9" width="19.375" style="1" customWidth="1"/>
    <col min="10" max="10" width="17.75" style="1" customWidth="1"/>
    <col min="11" max="11" width="18.375" style="1" customWidth="1"/>
    <col min="12" max="12" width="16.25" style="1" customWidth="1"/>
    <col min="13" max="13" width="15.625" style="1" customWidth="1"/>
    <col min="14" max="16" width="14.75" style="1" customWidth="1"/>
  </cols>
  <sheetData>
    <row r="1" spans="2:16" ht="18" thickBot="1">
      <c r="B1" s="2" t="s">
        <v>94</v>
      </c>
      <c r="C1" s="3"/>
      <c r="D1" s="4"/>
      <c r="E1" s="4"/>
      <c r="F1" s="4"/>
      <c r="G1" s="5"/>
      <c r="H1" s="5" t="s">
        <v>154</v>
      </c>
      <c r="I1" s="37" t="s">
        <v>156</v>
      </c>
      <c r="J1" s="5"/>
      <c r="K1" s="5"/>
      <c r="L1" s="5"/>
      <c r="M1" s="5"/>
      <c r="N1" s="5"/>
      <c r="O1" s="5"/>
      <c r="P1" s="5"/>
    </row>
    <row r="2" spans="2:16" ht="18" customHeight="1">
      <c r="B2" s="40" t="s">
        <v>12</v>
      </c>
      <c r="C2" s="6" t="s">
        <v>13</v>
      </c>
      <c r="D2" s="6" t="s">
        <v>14</v>
      </c>
      <c r="E2" s="27" t="s">
        <v>120</v>
      </c>
      <c r="F2" s="32" t="s">
        <v>120</v>
      </c>
      <c r="G2" s="46" t="s">
        <v>120</v>
      </c>
      <c r="H2" s="51" t="s">
        <v>152</v>
      </c>
      <c r="I2" s="68" t="s">
        <v>153</v>
      </c>
      <c r="J2" s="70" t="s">
        <v>119</v>
      </c>
      <c r="K2" s="69" t="s">
        <v>119</v>
      </c>
      <c r="L2" s="69" t="s">
        <v>119</v>
      </c>
      <c r="M2" s="69" t="s">
        <v>119</v>
      </c>
      <c r="N2" s="69" t="s">
        <v>119</v>
      </c>
      <c r="O2" s="69" t="s">
        <v>119</v>
      </c>
      <c r="P2" s="69" t="s">
        <v>119</v>
      </c>
    </row>
    <row r="3" spans="2:16" ht="18" customHeight="1" thickBot="1">
      <c r="B3" s="39" t="s">
        <v>108</v>
      </c>
      <c r="C3" s="7" t="s">
        <v>0</v>
      </c>
      <c r="D3" s="7" t="s">
        <v>1</v>
      </c>
      <c r="E3" s="7" t="s">
        <v>2</v>
      </c>
      <c r="F3" s="7" t="s">
        <v>15</v>
      </c>
      <c r="G3" s="7" t="s">
        <v>16</v>
      </c>
      <c r="H3" s="52" t="s">
        <v>17</v>
      </c>
      <c r="I3" s="7" t="s">
        <v>110</v>
      </c>
      <c r="J3" s="45" t="s">
        <v>109</v>
      </c>
      <c r="K3" s="7" t="s">
        <v>111</v>
      </c>
      <c r="L3" s="7" t="s">
        <v>121</v>
      </c>
      <c r="M3" s="7" t="s">
        <v>122</v>
      </c>
      <c r="N3" s="7" t="s">
        <v>124</v>
      </c>
      <c r="O3" s="7" t="s">
        <v>800</v>
      </c>
      <c r="P3" s="7" t="s">
        <v>800</v>
      </c>
    </row>
    <row r="4" spans="2:16" ht="18" customHeight="1">
      <c r="B4" s="375" t="s">
        <v>18</v>
      </c>
      <c r="C4" s="8" t="s">
        <v>19</v>
      </c>
      <c r="D4" s="8" t="s">
        <v>20</v>
      </c>
      <c r="E4" s="28" t="s">
        <v>115</v>
      </c>
      <c r="F4" s="28" t="s">
        <v>116</v>
      </c>
      <c r="G4" s="28"/>
      <c r="H4" s="53"/>
      <c r="I4" s="50"/>
      <c r="J4" s="63" t="s">
        <v>155</v>
      </c>
      <c r="K4" s="50" t="s">
        <v>117</v>
      </c>
      <c r="L4" s="50"/>
      <c r="M4" s="50" t="s">
        <v>117</v>
      </c>
      <c r="N4" s="50"/>
      <c r="O4" s="50"/>
      <c r="P4" s="50"/>
    </row>
    <row r="5" spans="2:16" ht="18" customHeight="1">
      <c r="B5" s="376"/>
      <c r="C5" s="9" t="s">
        <v>21</v>
      </c>
      <c r="D5" s="12" t="s">
        <v>22</v>
      </c>
      <c r="E5" s="29"/>
      <c r="F5" s="29"/>
      <c r="G5" s="9"/>
      <c r="H5" s="54"/>
      <c r="I5" s="13"/>
      <c r="J5" s="64"/>
      <c r="K5" s="13"/>
      <c r="L5" s="13"/>
      <c r="M5" s="13"/>
      <c r="N5" s="13"/>
      <c r="O5" s="13"/>
      <c r="P5" s="13"/>
    </row>
    <row r="6" spans="2:16" ht="18" customHeight="1" thickBot="1">
      <c r="B6" s="377"/>
      <c r="C6" s="10" t="s">
        <v>23</v>
      </c>
      <c r="D6" s="23"/>
      <c r="E6" s="23"/>
      <c r="F6" s="23"/>
      <c r="G6" s="10"/>
      <c r="H6" s="55"/>
      <c r="I6" s="17"/>
      <c r="J6" s="65"/>
      <c r="K6" s="17"/>
      <c r="L6" s="17"/>
      <c r="M6" s="17"/>
      <c r="N6" s="17"/>
      <c r="O6" s="17"/>
      <c r="P6" s="17"/>
    </row>
    <row r="7" spans="2:16" ht="18" customHeight="1">
      <c r="B7" s="378" t="s">
        <v>24</v>
      </c>
      <c r="C7" s="11" t="s">
        <v>25</v>
      </c>
      <c r="D7" s="24" t="s">
        <v>26</v>
      </c>
      <c r="E7" s="30" t="s">
        <v>27</v>
      </c>
      <c r="F7" s="33" t="s">
        <v>28</v>
      </c>
      <c r="G7" s="47" t="s">
        <v>86</v>
      </c>
      <c r="H7" s="54" t="s">
        <v>92</v>
      </c>
      <c r="I7" s="13" t="s">
        <v>113</v>
      </c>
      <c r="J7" s="299" t="s">
        <v>88</v>
      </c>
      <c r="K7" s="300" t="s">
        <v>139</v>
      </c>
      <c r="L7" s="301" t="s">
        <v>93</v>
      </c>
      <c r="M7" s="301" t="s">
        <v>127</v>
      </c>
      <c r="N7" s="302" t="s">
        <v>125</v>
      </c>
      <c r="O7" s="13"/>
      <c r="P7" s="13"/>
    </row>
    <row r="8" spans="2:16" ht="18" customHeight="1">
      <c r="B8" s="376"/>
      <c r="C8" s="12" t="s">
        <v>3</v>
      </c>
      <c r="D8" s="35" t="s">
        <v>29</v>
      </c>
      <c r="E8" s="25" t="s">
        <v>30</v>
      </c>
      <c r="F8" s="71" t="s">
        <v>31</v>
      </c>
      <c r="G8" s="71" t="s">
        <v>31</v>
      </c>
      <c r="H8" s="56" t="s">
        <v>89</v>
      </c>
      <c r="I8" s="300" t="s">
        <v>803</v>
      </c>
      <c r="J8" s="299" t="s">
        <v>87</v>
      </c>
      <c r="K8" s="300"/>
      <c r="L8" s="300" t="s">
        <v>123</v>
      </c>
      <c r="M8" s="300" t="s">
        <v>123</v>
      </c>
      <c r="N8" s="300" t="s">
        <v>123</v>
      </c>
      <c r="O8" s="13"/>
      <c r="P8" s="13"/>
    </row>
    <row r="9" spans="2:16" ht="18" customHeight="1">
      <c r="B9" s="376"/>
      <c r="C9" s="38" t="s">
        <v>32</v>
      </c>
      <c r="D9" s="25" t="s">
        <v>33</v>
      </c>
      <c r="E9" s="25" t="s">
        <v>34</v>
      </c>
      <c r="F9" s="13" t="s">
        <v>35</v>
      </c>
      <c r="G9" s="25" t="s">
        <v>36</v>
      </c>
      <c r="H9" s="56" t="s">
        <v>90</v>
      </c>
      <c r="I9" s="13"/>
      <c r="J9" s="299" t="s">
        <v>126</v>
      </c>
      <c r="K9" s="300"/>
      <c r="L9" s="301" t="s">
        <v>127</v>
      </c>
      <c r="M9" s="301" t="s">
        <v>93</v>
      </c>
      <c r="N9" s="301" t="s">
        <v>140</v>
      </c>
      <c r="O9" s="13"/>
      <c r="P9" s="13"/>
    </row>
    <row r="10" spans="2:16" ht="18" customHeight="1">
      <c r="B10" s="376"/>
      <c r="C10" s="9" t="s">
        <v>37</v>
      </c>
      <c r="D10" s="25" t="s">
        <v>38</v>
      </c>
      <c r="E10" s="25" t="s">
        <v>39</v>
      </c>
      <c r="F10" s="13" t="s">
        <v>40</v>
      </c>
      <c r="G10" s="25" t="s">
        <v>95</v>
      </c>
      <c r="H10" s="56" t="s">
        <v>91</v>
      </c>
      <c r="I10" s="13"/>
      <c r="J10" s="64"/>
      <c r="K10" s="13"/>
      <c r="L10" s="13"/>
      <c r="M10" s="13"/>
      <c r="N10" s="13"/>
      <c r="O10" s="13"/>
      <c r="P10" s="13"/>
    </row>
    <row r="11" spans="2:16" ht="18" customHeight="1">
      <c r="B11" s="376"/>
      <c r="C11" s="13" t="s">
        <v>41</v>
      </c>
      <c r="D11" s="25" t="s">
        <v>42</v>
      </c>
      <c r="E11" s="36" t="s">
        <v>43</v>
      </c>
      <c r="F11" s="13" t="s">
        <v>44</v>
      </c>
      <c r="G11" s="13" t="s">
        <v>48</v>
      </c>
      <c r="H11" s="57" t="s">
        <v>112</v>
      </c>
      <c r="I11" s="13"/>
      <c r="J11" s="64"/>
      <c r="K11" s="13"/>
      <c r="L11" s="13"/>
      <c r="M11" s="13"/>
      <c r="N11" s="13"/>
      <c r="O11" s="13"/>
      <c r="P11" s="13"/>
    </row>
    <row r="12" spans="2:16" ht="18" customHeight="1">
      <c r="B12" s="376"/>
      <c r="C12" s="14"/>
      <c r="D12" s="25" t="s">
        <v>45</v>
      </c>
      <c r="E12" s="25" t="s">
        <v>46</v>
      </c>
      <c r="F12" s="13" t="s">
        <v>47</v>
      </c>
      <c r="G12" s="48" t="s">
        <v>776</v>
      </c>
      <c r="H12" s="57" t="s">
        <v>118</v>
      </c>
      <c r="I12" s="13"/>
      <c r="J12" s="64"/>
      <c r="K12" s="13"/>
      <c r="L12" s="13"/>
      <c r="M12" s="13"/>
      <c r="N12" s="13"/>
      <c r="O12" s="13"/>
      <c r="P12" s="13"/>
    </row>
    <row r="13" spans="2:16" ht="18" customHeight="1">
      <c r="B13" s="376"/>
      <c r="C13" s="15"/>
      <c r="D13" s="25" t="s">
        <v>49</v>
      </c>
      <c r="E13" s="25"/>
      <c r="F13" s="13" t="s">
        <v>50</v>
      </c>
      <c r="G13" s="48" t="s">
        <v>777</v>
      </c>
      <c r="H13" s="54"/>
      <c r="I13" s="13"/>
      <c r="J13" s="64"/>
      <c r="K13" s="13"/>
      <c r="L13" s="13"/>
      <c r="M13" s="13"/>
      <c r="N13" s="13"/>
      <c r="O13" s="13"/>
      <c r="P13" s="13"/>
    </row>
    <row r="14" spans="2:16" ht="18" customHeight="1">
      <c r="B14" s="376"/>
      <c r="C14" s="15"/>
      <c r="D14" s="25"/>
      <c r="E14" s="25"/>
      <c r="F14" s="13" t="s">
        <v>51</v>
      </c>
      <c r="G14" s="48" t="s">
        <v>778</v>
      </c>
      <c r="H14" s="54"/>
      <c r="I14" s="13" t="s">
        <v>113</v>
      </c>
      <c r="J14" s="13"/>
      <c r="K14" s="13"/>
      <c r="L14" s="13"/>
      <c r="M14" s="13"/>
      <c r="N14" s="13"/>
      <c r="O14" s="13"/>
      <c r="P14" s="13"/>
    </row>
    <row r="15" spans="2:16" ht="18" customHeight="1">
      <c r="B15" s="376"/>
      <c r="C15" s="14"/>
      <c r="D15" s="25"/>
      <c r="E15" s="25"/>
      <c r="F15" s="13" t="s">
        <v>52</v>
      </c>
      <c r="G15" s="13"/>
      <c r="H15" s="54"/>
      <c r="I15" s="303" t="s">
        <v>799</v>
      </c>
      <c r="J15" s="13" t="s">
        <v>114</v>
      </c>
      <c r="K15" s="13" t="s">
        <v>88</v>
      </c>
      <c r="L15" s="13" t="s">
        <v>801</v>
      </c>
      <c r="M15" s="379" t="s">
        <v>804</v>
      </c>
      <c r="N15" s="379" t="s">
        <v>806</v>
      </c>
      <c r="O15" s="382" t="s">
        <v>805</v>
      </c>
      <c r="P15" s="382" t="s">
        <v>807</v>
      </c>
    </row>
    <row r="16" spans="2:16" ht="18" customHeight="1">
      <c r="B16" s="376"/>
      <c r="C16" s="14"/>
      <c r="D16" s="25"/>
      <c r="E16" s="26"/>
      <c r="F16" s="13" t="s">
        <v>47</v>
      </c>
      <c r="G16" s="13"/>
      <c r="H16" s="54"/>
      <c r="I16" s="13"/>
      <c r="J16" s="64"/>
      <c r="K16" s="13" t="s">
        <v>87</v>
      </c>
      <c r="L16" s="13"/>
      <c r="M16" s="380"/>
      <c r="N16" s="380"/>
      <c r="O16" s="383"/>
      <c r="P16" s="383"/>
    </row>
    <row r="17" spans="2:16" ht="18" customHeight="1">
      <c r="B17" s="376"/>
      <c r="C17" s="16"/>
      <c r="D17" s="25" t="s">
        <v>53</v>
      </c>
      <c r="E17" s="25" t="s">
        <v>54</v>
      </c>
      <c r="F17" s="15" t="s">
        <v>55</v>
      </c>
      <c r="G17" s="13"/>
      <c r="H17" s="54"/>
      <c r="I17" s="13"/>
      <c r="J17" s="64"/>
      <c r="K17" s="13" t="s">
        <v>802</v>
      </c>
      <c r="L17" s="13"/>
      <c r="M17" s="381"/>
      <c r="N17" s="381"/>
      <c r="O17" s="384"/>
      <c r="P17" s="384"/>
    </row>
    <row r="18" spans="2:16" ht="18" customHeight="1">
      <c r="B18" s="376"/>
      <c r="C18" s="16"/>
      <c r="D18" s="25"/>
      <c r="E18" s="26" t="s">
        <v>56</v>
      </c>
      <c r="F18" s="13" t="s">
        <v>57</v>
      </c>
      <c r="G18" s="13"/>
      <c r="H18" s="54"/>
      <c r="I18" s="13"/>
      <c r="J18" s="64"/>
      <c r="K18" s="13"/>
      <c r="L18" s="13"/>
      <c r="M18" s="13"/>
      <c r="N18" s="13"/>
      <c r="O18" s="13"/>
      <c r="P18" s="13"/>
    </row>
    <row r="19" spans="2:16" ht="18" customHeight="1">
      <c r="B19" s="376"/>
      <c r="C19" s="16"/>
      <c r="D19" s="25"/>
      <c r="E19" s="25"/>
      <c r="F19" s="34" t="s">
        <v>58</v>
      </c>
      <c r="G19" s="13"/>
      <c r="H19" s="54"/>
      <c r="I19" s="13"/>
      <c r="J19" s="64"/>
      <c r="K19" s="13"/>
      <c r="L19" s="13"/>
      <c r="M19" s="13"/>
      <c r="N19" s="13"/>
      <c r="O19" s="13"/>
      <c r="P19" s="13"/>
    </row>
    <row r="20" spans="2:16" ht="18" customHeight="1">
      <c r="B20" s="376"/>
      <c r="C20" s="16"/>
      <c r="D20" s="25"/>
      <c r="E20" s="25"/>
      <c r="F20" s="34"/>
      <c r="G20" s="13"/>
      <c r="H20" s="54"/>
      <c r="I20" s="13"/>
      <c r="J20" s="64"/>
      <c r="K20" s="13"/>
      <c r="L20" s="13"/>
      <c r="M20" s="13"/>
      <c r="N20" s="13"/>
      <c r="O20" s="13"/>
      <c r="P20" s="13"/>
    </row>
    <row r="21" spans="2:16" ht="18" customHeight="1">
      <c r="B21" s="376"/>
      <c r="C21" s="16"/>
      <c r="D21" s="25"/>
      <c r="E21" s="25"/>
      <c r="F21" s="34"/>
      <c r="G21" s="13"/>
      <c r="H21" s="54"/>
      <c r="I21" s="13"/>
      <c r="J21" s="64"/>
      <c r="K21" s="13"/>
      <c r="L21" s="13"/>
      <c r="M21" s="13"/>
      <c r="N21" s="13"/>
      <c r="O21" s="13"/>
      <c r="P21" s="13"/>
    </row>
    <row r="22" spans="2:16" ht="18" customHeight="1">
      <c r="B22" s="376"/>
      <c r="C22" s="16"/>
      <c r="D22" s="25"/>
      <c r="E22" s="25"/>
      <c r="F22" s="25"/>
      <c r="G22" s="13"/>
      <c r="H22" s="54"/>
      <c r="I22" s="13"/>
      <c r="J22" s="64"/>
      <c r="K22" s="13"/>
      <c r="L22" s="13"/>
      <c r="M22" s="13"/>
      <c r="N22" s="13"/>
      <c r="O22" s="13"/>
      <c r="P22" s="13"/>
    </row>
    <row r="23" spans="2:16" ht="18" customHeight="1" thickBot="1">
      <c r="B23" s="376"/>
      <c r="C23" s="16"/>
      <c r="D23" s="25"/>
      <c r="E23" s="25"/>
      <c r="F23" s="25"/>
      <c r="G23" s="13"/>
      <c r="H23" s="54"/>
      <c r="I23" s="13"/>
      <c r="J23" s="64"/>
      <c r="K23" s="13"/>
      <c r="L23" s="13"/>
      <c r="M23" s="13"/>
      <c r="N23" s="13"/>
      <c r="O23" s="13"/>
      <c r="P23" s="13"/>
    </row>
    <row r="24" spans="2:16" ht="18" customHeight="1">
      <c r="B24" s="378" t="s">
        <v>59</v>
      </c>
      <c r="C24" s="18" t="s">
        <v>60</v>
      </c>
      <c r="D24" s="18" t="s">
        <v>61</v>
      </c>
      <c r="E24" s="18" t="s">
        <v>62</v>
      </c>
      <c r="F24" s="18"/>
      <c r="G24" s="18"/>
      <c r="H24" s="58"/>
      <c r="I24" s="18" t="s">
        <v>128</v>
      </c>
      <c r="J24" s="66" t="s">
        <v>129</v>
      </c>
      <c r="K24" s="18" t="s">
        <v>130</v>
      </c>
      <c r="L24" s="18"/>
      <c r="M24" s="18" t="s">
        <v>131</v>
      </c>
      <c r="N24" s="18"/>
      <c r="O24" s="18"/>
      <c r="P24" s="18"/>
    </row>
    <row r="25" spans="2:16" ht="18" customHeight="1">
      <c r="B25" s="376"/>
      <c r="C25" s="13" t="s">
        <v>63</v>
      </c>
      <c r="D25" s="13" t="s">
        <v>64</v>
      </c>
      <c r="E25" s="21"/>
      <c r="F25" s="13"/>
      <c r="G25" s="13"/>
      <c r="H25" s="54"/>
      <c r="I25" s="13" t="s">
        <v>132</v>
      </c>
      <c r="J25" s="64"/>
      <c r="K25" s="13"/>
      <c r="L25" s="13"/>
      <c r="M25" s="13"/>
      <c r="N25" s="13"/>
      <c r="O25" s="13"/>
      <c r="P25" s="13"/>
    </row>
    <row r="26" spans="2:16" ht="18" customHeight="1">
      <c r="B26" s="376"/>
      <c r="C26" s="15"/>
      <c r="D26" s="13" t="s">
        <v>65</v>
      </c>
      <c r="E26" s="21"/>
      <c r="F26" s="13"/>
      <c r="G26" s="13"/>
      <c r="H26" s="54"/>
      <c r="I26" s="13"/>
      <c r="J26" s="64"/>
      <c r="K26" s="13"/>
      <c r="L26" s="13"/>
      <c r="M26" s="13"/>
      <c r="N26" s="13"/>
      <c r="O26" s="13"/>
      <c r="P26" s="13"/>
    </row>
    <row r="27" spans="2:16" ht="18" customHeight="1">
      <c r="B27" s="376"/>
      <c r="C27" s="16"/>
      <c r="D27" s="21"/>
      <c r="E27" s="21"/>
      <c r="F27" s="13"/>
      <c r="G27" s="13"/>
      <c r="H27" s="54"/>
      <c r="I27" s="13"/>
      <c r="J27" s="64" t="s">
        <v>133</v>
      </c>
      <c r="K27" s="13" t="s">
        <v>136</v>
      </c>
      <c r="L27" s="13" t="s">
        <v>135</v>
      </c>
      <c r="M27" s="13"/>
      <c r="N27" s="13" t="s">
        <v>137</v>
      </c>
      <c r="O27" s="13"/>
      <c r="P27" s="13"/>
    </row>
    <row r="28" spans="2:16" ht="18" customHeight="1" thickBot="1">
      <c r="B28" s="377"/>
      <c r="C28" s="19"/>
      <c r="D28" s="17"/>
      <c r="E28" s="22"/>
      <c r="F28" s="17"/>
      <c r="G28" s="17"/>
      <c r="H28" s="55"/>
      <c r="I28" s="17"/>
      <c r="J28" s="65"/>
      <c r="K28" s="17" t="s">
        <v>138</v>
      </c>
      <c r="L28" s="17"/>
      <c r="M28" s="17"/>
      <c r="N28" s="17"/>
      <c r="O28" s="17"/>
      <c r="P28" s="17"/>
    </row>
    <row r="29" spans="2:16" ht="18" customHeight="1">
      <c r="B29" s="378" t="s">
        <v>66</v>
      </c>
      <c r="C29" s="20" t="s">
        <v>67</v>
      </c>
      <c r="D29" s="20" t="s">
        <v>68</v>
      </c>
      <c r="E29" s="18" t="s">
        <v>69</v>
      </c>
      <c r="F29" s="18"/>
      <c r="G29" s="18"/>
      <c r="H29" s="58"/>
      <c r="I29" s="18"/>
      <c r="J29" s="66"/>
      <c r="K29" s="18"/>
      <c r="L29" s="18"/>
      <c r="M29" s="18"/>
      <c r="N29" s="18"/>
      <c r="O29" s="18"/>
      <c r="P29" s="18"/>
    </row>
    <row r="30" spans="2:16" ht="18" customHeight="1">
      <c r="B30" s="376"/>
      <c r="C30" s="21" t="s">
        <v>70</v>
      </c>
      <c r="D30" s="13" t="s">
        <v>71</v>
      </c>
      <c r="E30" s="31"/>
      <c r="F30" s="13"/>
      <c r="G30" s="13"/>
      <c r="H30" s="54"/>
      <c r="I30" s="13" t="s">
        <v>134</v>
      </c>
      <c r="J30" s="64"/>
      <c r="K30" s="13"/>
      <c r="L30" s="13"/>
      <c r="M30" s="13"/>
      <c r="N30" s="13"/>
      <c r="O30" s="13"/>
      <c r="P30" s="13"/>
    </row>
    <row r="31" spans="2:16" ht="18" customHeight="1">
      <c r="B31" s="376"/>
      <c r="C31" s="13" t="s">
        <v>72</v>
      </c>
      <c r="D31" s="13" t="s">
        <v>73</v>
      </c>
      <c r="E31" s="21"/>
      <c r="F31" s="13"/>
      <c r="G31" s="9"/>
      <c r="H31" s="54"/>
      <c r="I31" s="13"/>
      <c r="J31" s="64"/>
      <c r="K31" s="13"/>
      <c r="L31" s="13"/>
      <c r="M31" s="13"/>
      <c r="N31" s="13"/>
      <c r="O31" s="13"/>
      <c r="P31" s="13"/>
    </row>
    <row r="32" spans="2:16" ht="18" customHeight="1" thickBot="1">
      <c r="B32" s="377"/>
      <c r="C32" s="17" t="s">
        <v>74</v>
      </c>
      <c r="D32" s="19"/>
      <c r="E32" s="22"/>
      <c r="F32" s="17"/>
      <c r="G32" s="17"/>
      <c r="H32" s="55"/>
      <c r="I32" s="17"/>
      <c r="J32" s="65"/>
      <c r="K32" s="17"/>
      <c r="L32" s="17"/>
      <c r="M32" s="17"/>
      <c r="N32" s="17"/>
      <c r="O32" s="17"/>
      <c r="P32" s="17"/>
    </row>
    <row r="33" spans="2:16" ht="18" customHeight="1">
      <c r="B33" s="378" t="s">
        <v>75</v>
      </c>
      <c r="C33" s="20" t="s">
        <v>4</v>
      </c>
      <c r="D33" s="20"/>
      <c r="E33" s="20" t="s">
        <v>5</v>
      </c>
      <c r="F33" s="18"/>
      <c r="G33" s="18"/>
      <c r="H33" s="58"/>
      <c r="I33" s="18" t="s">
        <v>76</v>
      </c>
      <c r="J33" s="66"/>
      <c r="K33" s="18"/>
      <c r="L33" s="18"/>
      <c r="M33" s="18"/>
      <c r="N33" s="18"/>
      <c r="O33" s="18"/>
      <c r="P33" s="18"/>
    </row>
    <row r="34" spans="2:16" ht="18" customHeight="1">
      <c r="B34" s="376"/>
      <c r="C34" s="21" t="s">
        <v>6</v>
      </c>
      <c r="D34" s="21"/>
      <c r="E34" s="21" t="s">
        <v>7</v>
      </c>
      <c r="F34" s="13"/>
      <c r="G34" s="13"/>
      <c r="H34" s="54"/>
      <c r="I34" s="13" t="s">
        <v>77</v>
      </c>
      <c r="J34" s="64"/>
      <c r="K34" s="13"/>
      <c r="L34" s="13"/>
      <c r="M34" s="13"/>
      <c r="N34" s="13"/>
      <c r="O34" s="13"/>
      <c r="P34" s="13"/>
    </row>
    <row r="35" spans="2:16" ht="18" customHeight="1">
      <c r="B35" s="376"/>
      <c r="C35" s="21" t="s">
        <v>8</v>
      </c>
      <c r="D35" s="21"/>
      <c r="E35" s="21" t="s">
        <v>9</v>
      </c>
      <c r="F35" s="13"/>
      <c r="G35" s="13"/>
      <c r="H35" s="54"/>
      <c r="I35" s="13" t="s">
        <v>78</v>
      </c>
      <c r="J35" s="64"/>
      <c r="K35" s="13"/>
      <c r="L35" s="13"/>
      <c r="M35" s="13"/>
      <c r="N35" s="13"/>
      <c r="O35" s="13"/>
      <c r="P35" s="13"/>
    </row>
    <row r="36" spans="2:16" ht="18" customHeight="1" thickBot="1">
      <c r="B36" s="377"/>
      <c r="C36" s="22" t="s">
        <v>10</v>
      </c>
      <c r="D36" s="22"/>
      <c r="E36" s="22" t="s">
        <v>11</v>
      </c>
      <c r="F36" s="17"/>
      <c r="G36" s="17"/>
      <c r="H36" s="55"/>
      <c r="I36" s="49" t="s">
        <v>79</v>
      </c>
      <c r="J36" s="65"/>
      <c r="K36" s="17"/>
      <c r="L36" s="17"/>
      <c r="M36" s="17"/>
      <c r="N36" s="17"/>
      <c r="O36" s="17"/>
      <c r="P36" s="17"/>
    </row>
    <row r="37" spans="2:16" ht="72">
      <c r="B37" s="385" t="s">
        <v>80</v>
      </c>
      <c r="C37" s="20"/>
      <c r="D37" s="20" t="s">
        <v>81</v>
      </c>
      <c r="E37" s="20" t="s">
        <v>82</v>
      </c>
      <c r="F37" s="41" t="s">
        <v>96</v>
      </c>
      <c r="G37" s="41" t="s">
        <v>148</v>
      </c>
      <c r="H37" s="59" t="s">
        <v>97</v>
      </c>
      <c r="I37" s="42" t="s">
        <v>98</v>
      </c>
      <c r="J37" s="66"/>
      <c r="K37" s="18"/>
      <c r="L37" s="18"/>
      <c r="M37" s="18"/>
      <c r="N37" s="18"/>
      <c r="O37" s="18"/>
      <c r="P37" s="18"/>
    </row>
    <row r="38" spans="2:16" ht="96">
      <c r="B38" s="376"/>
      <c r="C38" s="21"/>
      <c r="D38" s="21" t="s">
        <v>83</v>
      </c>
      <c r="E38" s="21" t="s">
        <v>84</v>
      </c>
      <c r="F38" s="42" t="s">
        <v>143</v>
      </c>
      <c r="G38" s="42" t="s">
        <v>149</v>
      </c>
      <c r="H38" s="60" t="s">
        <v>144</v>
      </c>
      <c r="I38" s="42" t="s">
        <v>99</v>
      </c>
      <c r="J38" s="64"/>
      <c r="K38" s="13"/>
      <c r="L38" s="13"/>
      <c r="M38" s="13"/>
      <c r="N38" s="13"/>
      <c r="O38" s="13"/>
      <c r="P38" s="13"/>
    </row>
    <row r="39" spans="2:16" ht="48">
      <c r="B39" s="376"/>
      <c r="C39" s="21"/>
      <c r="D39" s="21"/>
      <c r="E39" s="21"/>
      <c r="F39" s="42" t="s">
        <v>142</v>
      </c>
      <c r="G39" s="42" t="s">
        <v>150</v>
      </c>
      <c r="H39" s="60" t="s">
        <v>100</v>
      </c>
      <c r="I39" s="50"/>
      <c r="J39" s="64"/>
      <c r="K39" s="13"/>
      <c r="L39" s="13"/>
      <c r="M39" s="13"/>
      <c r="N39" s="13"/>
      <c r="O39" s="13"/>
      <c r="P39" s="13"/>
    </row>
    <row r="40" spans="2:16" ht="132">
      <c r="B40" s="376"/>
      <c r="C40" s="21"/>
      <c r="D40" s="21" t="s">
        <v>101</v>
      </c>
      <c r="E40" s="21" t="s">
        <v>102</v>
      </c>
      <c r="F40" s="42" t="s">
        <v>141</v>
      </c>
      <c r="G40" s="42" t="s">
        <v>151</v>
      </c>
      <c r="H40" s="60" t="s">
        <v>103</v>
      </c>
      <c r="I40" s="13"/>
      <c r="J40" s="64"/>
      <c r="K40" s="13"/>
      <c r="L40" s="13"/>
      <c r="M40" s="13"/>
      <c r="N40" s="13"/>
      <c r="O40" s="13"/>
      <c r="P40" s="13"/>
    </row>
    <row r="41" spans="2:16" ht="48">
      <c r="B41" s="386"/>
      <c r="C41" s="43"/>
      <c r="D41" s="43"/>
      <c r="E41" s="43"/>
      <c r="F41" s="44" t="s">
        <v>146</v>
      </c>
      <c r="G41" s="44" t="s">
        <v>145</v>
      </c>
      <c r="H41" s="61" t="s">
        <v>104</v>
      </c>
      <c r="I41" s="49"/>
      <c r="J41" s="67"/>
      <c r="K41" s="49"/>
      <c r="L41" s="49"/>
      <c r="M41" s="49"/>
      <c r="N41" s="49"/>
      <c r="O41" s="49"/>
      <c r="P41" s="49"/>
    </row>
    <row r="42" spans="2:16" ht="24">
      <c r="B42" s="386"/>
      <c r="C42" s="43"/>
      <c r="D42" s="43"/>
      <c r="E42" s="43"/>
      <c r="F42" s="44"/>
      <c r="G42" s="44" t="s">
        <v>147</v>
      </c>
      <c r="H42" s="61" t="s">
        <v>105</v>
      </c>
      <c r="I42" s="49"/>
      <c r="J42" s="67"/>
      <c r="K42" s="49"/>
      <c r="L42" s="49"/>
      <c r="M42" s="49"/>
      <c r="N42" s="49"/>
      <c r="O42" s="49"/>
      <c r="P42" s="49"/>
    </row>
    <row r="43" spans="2:16" ht="24">
      <c r="B43" s="386"/>
      <c r="C43" s="43"/>
      <c r="D43" s="43"/>
      <c r="E43" s="43"/>
      <c r="F43" s="44"/>
      <c r="G43" s="44" t="s">
        <v>104</v>
      </c>
      <c r="H43" s="61"/>
      <c r="I43" s="49"/>
      <c r="J43" s="67"/>
      <c r="K43" s="49"/>
      <c r="L43" s="49"/>
      <c r="M43" s="49"/>
      <c r="N43" s="49"/>
      <c r="O43" s="49"/>
      <c r="P43" s="49"/>
    </row>
    <row r="44" spans="2:16">
      <c r="B44" s="386"/>
      <c r="C44" s="43"/>
      <c r="D44" s="43"/>
      <c r="E44" s="43"/>
      <c r="F44" s="44"/>
      <c r="G44" s="49" t="s">
        <v>106</v>
      </c>
      <c r="H44" s="62"/>
      <c r="I44" s="49"/>
      <c r="J44" s="67"/>
      <c r="K44" s="49"/>
      <c r="L44" s="49"/>
      <c r="M44" s="49"/>
      <c r="N44" s="49"/>
      <c r="O44" s="49"/>
      <c r="P44" s="49"/>
    </row>
    <row r="45" spans="2:16" ht="17.25" thickBot="1">
      <c r="B45" s="377"/>
      <c r="C45" s="22"/>
      <c r="D45" s="22"/>
      <c r="E45" s="22" t="s">
        <v>107</v>
      </c>
      <c r="F45" s="17"/>
      <c r="G45" s="17" t="s">
        <v>85</v>
      </c>
      <c r="H45" s="55"/>
      <c r="I45" s="17"/>
      <c r="J45" s="65"/>
      <c r="K45" s="17"/>
      <c r="L45" s="17"/>
      <c r="M45" s="17"/>
      <c r="N45" s="17"/>
      <c r="O45" s="17"/>
      <c r="P45" s="17"/>
    </row>
  </sheetData>
  <mergeCells count="10">
    <mergeCell ref="M15:M17"/>
    <mergeCell ref="N15:N17"/>
    <mergeCell ref="O15:O17"/>
    <mergeCell ref="P15:P17"/>
    <mergeCell ref="B37:B45"/>
    <mergeCell ref="B4:B6"/>
    <mergeCell ref="B7:B23"/>
    <mergeCell ref="B24:B28"/>
    <mergeCell ref="B29:B32"/>
    <mergeCell ref="B33:B36"/>
  </mergeCells>
  <phoneticPr fontId="5" type="noConversion"/>
  <printOptions horizontalCentered="1" verticalCentered="1"/>
  <pageMargins left="3.937007874015748E-2" right="3.937007874015748E-2" top="0" bottom="0" header="0" footer="0"/>
  <pageSetup paperSize="9" scale="50" fitToWidth="0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IE151"/>
  <sheetViews>
    <sheetView workbookViewId="0">
      <pane xSplit="3" ySplit="5" topLeftCell="D12" activePane="bottomRight" state="frozen"/>
      <selection pane="topRight" activeCell="D1" sqref="D1"/>
      <selection pane="bottomLeft" activeCell="A8" sqref="A8"/>
      <selection pane="bottomRight" activeCell="B2" sqref="B2:C2"/>
    </sheetView>
  </sheetViews>
  <sheetFormatPr defaultRowHeight="16.5"/>
  <cols>
    <col min="1" max="1" width="2.5" customWidth="1"/>
    <col min="2" max="2" width="9.5" customWidth="1"/>
    <col min="3" max="3" width="33.25" bestFit="1" customWidth="1"/>
    <col min="4" max="63" width="5.625" customWidth="1"/>
    <col min="64" max="64" width="6.5" customWidth="1"/>
    <col min="65" max="65" width="8.5" customWidth="1"/>
  </cols>
  <sheetData>
    <row r="1" spans="1:67" ht="26.25">
      <c r="A1" s="72"/>
      <c r="B1" s="352" t="s">
        <v>248</v>
      </c>
      <c r="C1" s="35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  <c r="AA1" s="72"/>
      <c r="AB1" s="72"/>
      <c r="AC1" s="72"/>
      <c r="AD1" s="72"/>
      <c r="AE1" s="72"/>
      <c r="AF1" s="72"/>
      <c r="AG1" s="72"/>
      <c r="AH1" s="72"/>
      <c r="AI1" s="72"/>
      <c r="AJ1" s="72"/>
      <c r="AK1" s="72"/>
      <c r="AL1" s="72"/>
      <c r="AM1" s="72"/>
      <c r="AN1" s="72"/>
      <c r="AO1" s="72"/>
      <c r="AP1" s="72"/>
      <c r="AQ1" s="72"/>
      <c r="AR1" s="72"/>
      <c r="AS1" s="72"/>
      <c r="AT1" s="72"/>
      <c r="AU1" s="72"/>
      <c r="AV1" s="72"/>
      <c r="AW1" s="72"/>
      <c r="AX1" s="72"/>
      <c r="AY1" s="72"/>
      <c r="AZ1" s="72"/>
      <c r="BA1" s="72"/>
      <c r="BB1" s="72"/>
      <c r="BC1" s="72"/>
      <c r="BD1" s="72"/>
      <c r="BE1" s="72"/>
      <c r="BF1" s="72"/>
      <c r="BG1" s="72"/>
      <c r="BH1" s="72"/>
      <c r="BI1" s="72"/>
      <c r="BJ1" s="72"/>
      <c r="BK1" s="72"/>
      <c r="BL1" s="72"/>
      <c r="BM1" s="72"/>
      <c r="BN1" s="72"/>
      <c r="BO1" s="72"/>
    </row>
    <row r="2" spans="1:67" ht="226.5" customHeight="1">
      <c r="A2" s="72"/>
      <c r="B2" s="353" t="s">
        <v>810</v>
      </c>
      <c r="C2" s="354"/>
      <c r="D2" s="355" t="s">
        <v>1031</v>
      </c>
      <c r="E2" s="356"/>
      <c r="F2" s="356"/>
      <c r="G2" s="356"/>
      <c r="H2" s="356"/>
      <c r="I2" s="356"/>
      <c r="J2" s="356"/>
      <c r="K2" s="356"/>
      <c r="L2" s="356"/>
      <c r="M2" s="356"/>
      <c r="N2" s="356"/>
      <c r="O2" s="356"/>
      <c r="P2" s="356"/>
      <c r="Q2" s="356"/>
      <c r="R2" s="356"/>
      <c r="S2" s="356"/>
      <c r="T2" s="356"/>
      <c r="U2" s="356"/>
      <c r="V2" s="356"/>
      <c r="W2" s="356"/>
      <c r="X2" s="356"/>
      <c r="Y2" s="356"/>
      <c r="Z2" s="356"/>
      <c r="AA2" s="356"/>
      <c r="AB2" s="356"/>
      <c r="AC2" s="356"/>
      <c r="AD2" s="356"/>
      <c r="AE2" s="356"/>
      <c r="AF2" s="356"/>
      <c r="AG2" s="356"/>
      <c r="AH2" s="356"/>
      <c r="AI2" s="356"/>
      <c r="AJ2" s="356"/>
      <c r="AK2" s="356"/>
      <c r="AL2" s="356"/>
      <c r="AM2" s="356"/>
      <c r="AN2" s="356"/>
      <c r="AO2" s="356"/>
      <c r="AP2" s="356"/>
      <c r="AQ2" s="356"/>
      <c r="AR2" s="356"/>
      <c r="AS2" s="356"/>
      <c r="AT2" s="356"/>
      <c r="AU2" s="356"/>
      <c r="AV2" s="356"/>
      <c r="AW2" s="356"/>
      <c r="AX2" s="356"/>
      <c r="AY2" s="357"/>
      <c r="AZ2" s="73"/>
      <c r="BA2" s="72"/>
      <c r="BB2" s="72"/>
      <c r="BC2" s="72"/>
      <c r="BD2" s="72"/>
      <c r="BE2" s="72"/>
      <c r="BF2" s="72"/>
      <c r="BG2" s="72"/>
      <c r="BH2" s="72"/>
      <c r="BI2" s="72"/>
      <c r="BJ2" s="72"/>
      <c r="BK2" s="72"/>
      <c r="BL2" s="72"/>
      <c r="BM2" s="72"/>
      <c r="BN2" s="72"/>
      <c r="BO2" s="72"/>
    </row>
    <row r="3" spans="1:67" ht="17.25" thickBot="1">
      <c r="A3" s="72"/>
      <c r="B3" s="72"/>
      <c r="C3" s="74" t="s">
        <v>809</v>
      </c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5"/>
      <c r="R3" s="75"/>
      <c r="S3" s="75"/>
      <c r="T3" s="75"/>
      <c r="U3" s="72"/>
      <c r="V3" s="72"/>
      <c r="W3" s="72"/>
      <c r="X3" s="72"/>
      <c r="Y3" s="72"/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2"/>
      <c r="BL3" s="76"/>
      <c r="BM3" s="76"/>
      <c r="BN3" s="72"/>
      <c r="BO3" s="72"/>
    </row>
    <row r="4" spans="1:67">
      <c r="A4" s="72"/>
      <c r="B4" s="358" t="s">
        <v>157</v>
      </c>
      <c r="C4" s="360" t="s">
        <v>158</v>
      </c>
      <c r="D4" s="361" t="s">
        <v>159</v>
      </c>
      <c r="E4" s="347"/>
      <c r="F4" s="347"/>
      <c r="G4" s="347"/>
      <c r="H4" s="347" t="s">
        <v>160</v>
      </c>
      <c r="I4" s="347"/>
      <c r="J4" s="347"/>
      <c r="K4" s="347"/>
      <c r="L4" s="347" t="s">
        <v>161</v>
      </c>
      <c r="M4" s="347"/>
      <c r="N4" s="347"/>
      <c r="O4" s="347"/>
      <c r="P4" s="347" t="s">
        <v>162</v>
      </c>
      <c r="Q4" s="347"/>
      <c r="R4" s="347"/>
      <c r="S4" s="347"/>
      <c r="T4" s="347" t="s">
        <v>163</v>
      </c>
      <c r="U4" s="347"/>
      <c r="V4" s="347"/>
      <c r="W4" s="347"/>
      <c r="X4" s="347" t="s">
        <v>164</v>
      </c>
      <c r="Y4" s="347"/>
      <c r="Z4" s="347"/>
      <c r="AA4" s="347"/>
      <c r="AB4" s="347" t="s">
        <v>165</v>
      </c>
      <c r="AC4" s="347"/>
      <c r="AD4" s="347"/>
      <c r="AE4" s="347"/>
      <c r="AF4" s="347" t="s">
        <v>166</v>
      </c>
      <c r="AG4" s="347"/>
      <c r="AH4" s="347"/>
      <c r="AI4" s="347"/>
      <c r="AJ4" s="347" t="s">
        <v>167</v>
      </c>
      <c r="AK4" s="347"/>
      <c r="AL4" s="347"/>
      <c r="AM4" s="347"/>
      <c r="AN4" s="347" t="s">
        <v>168</v>
      </c>
      <c r="AO4" s="347"/>
      <c r="AP4" s="347"/>
      <c r="AQ4" s="347"/>
      <c r="AR4" s="347" t="s">
        <v>169</v>
      </c>
      <c r="AS4" s="347"/>
      <c r="AT4" s="347"/>
      <c r="AU4" s="347"/>
      <c r="AV4" s="347" t="s">
        <v>170</v>
      </c>
      <c r="AW4" s="347"/>
      <c r="AX4" s="347"/>
      <c r="AY4" s="347"/>
      <c r="AZ4" s="347" t="s">
        <v>171</v>
      </c>
      <c r="BA4" s="347"/>
      <c r="BB4" s="347"/>
      <c r="BC4" s="347"/>
      <c r="BD4" s="347" t="s">
        <v>172</v>
      </c>
      <c r="BE4" s="347"/>
      <c r="BF4" s="347"/>
      <c r="BG4" s="347"/>
      <c r="BH4" s="347" t="s">
        <v>173</v>
      </c>
      <c r="BI4" s="347"/>
      <c r="BJ4" s="347"/>
      <c r="BK4" s="347"/>
      <c r="BL4" s="348" t="s">
        <v>174</v>
      </c>
      <c r="BM4" s="350" t="s">
        <v>175</v>
      </c>
      <c r="BN4" s="72"/>
      <c r="BO4" s="72"/>
    </row>
    <row r="5" spans="1:67" ht="17.25" thickBot="1">
      <c r="A5" s="77"/>
      <c r="B5" s="359"/>
      <c r="C5" s="351"/>
      <c r="D5" s="78">
        <v>1</v>
      </c>
      <c r="E5" s="79">
        <v>2</v>
      </c>
      <c r="F5" s="79">
        <v>3</v>
      </c>
      <c r="G5" s="79">
        <v>4</v>
      </c>
      <c r="H5" s="79">
        <v>1</v>
      </c>
      <c r="I5" s="79">
        <v>2</v>
      </c>
      <c r="J5" s="79">
        <v>3</v>
      </c>
      <c r="K5" s="79">
        <v>4</v>
      </c>
      <c r="L5" s="79">
        <v>1</v>
      </c>
      <c r="M5" s="79">
        <v>2</v>
      </c>
      <c r="N5" s="79">
        <v>3</v>
      </c>
      <c r="O5" s="79">
        <v>4</v>
      </c>
      <c r="P5" s="79">
        <v>1</v>
      </c>
      <c r="Q5" s="79">
        <v>2</v>
      </c>
      <c r="R5" s="79">
        <v>3</v>
      </c>
      <c r="S5" s="79">
        <v>4</v>
      </c>
      <c r="T5" s="79">
        <v>1</v>
      </c>
      <c r="U5" s="79">
        <v>2</v>
      </c>
      <c r="V5" s="79">
        <v>3</v>
      </c>
      <c r="W5" s="79">
        <v>4</v>
      </c>
      <c r="X5" s="79">
        <v>1</v>
      </c>
      <c r="Y5" s="79">
        <v>2</v>
      </c>
      <c r="Z5" s="79">
        <v>3</v>
      </c>
      <c r="AA5" s="79">
        <v>4</v>
      </c>
      <c r="AB5" s="79">
        <v>1</v>
      </c>
      <c r="AC5" s="79">
        <v>2</v>
      </c>
      <c r="AD5" s="79">
        <v>3</v>
      </c>
      <c r="AE5" s="79">
        <v>4</v>
      </c>
      <c r="AF5" s="79">
        <v>1</v>
      </c>
      <c r="AG5" s="79">
        <v>2</v>
      </c>
      <c r="AH5" s="79">
        <v>3</v>
      </c>
      <c r="AI5" s="79">
        <v>4</v>
      </c>
      <c r="AJ5" s="79">
        <v>1</v>
      </c>
      <c r="AK5" s="79">
        <v>2</v>
      </c>
      <c r="AL5" s="79">
        <v>3</v>
      </c>
      <c r="AM5" s="79">
        <v>4</v>
      </c>
      <c r="AN5" s="79">
        <v>1</v>
      </c>
      <c r="AO5" s="79">
        <v>2</v>
      </c>
      <c r="AP5" s="79">
        <v>3</v>
      </c>
      <c r="AQ5" s="79">
        <v>4</v>
      </c>
      <c r="AR5" s="79">
        <v>1</v>
      </c>
      <c r="AS5" s="79">
        <v>2</v>
      </c>
      <c r="AT5" s="79">
        <v>3</v>
      </c>
      <c r="AU5" s="79">
        <v>4</v>
      </c>
      <c r="AV5" s="79">
        <v>1</v>
      </c>
      <c r="AW5" s="79">
        <v>2</v>
      </c>
      <c r="AX5" s="79">
        <v>3</v>
      </c>
      <c r="AY5" s="79">
        <v>4</v>
      </c>
      <c r="AZ5" s="79">
        <v>1</v>
      </c>
      <c r="BA5" s="79">
        <v>2</v>
      </c>
      <c r="BB5" s="79">
        <v>3</v>
      </c>
      <c r="BC5" s="79">
        <v>4</v>
      </c>
      <c r="BD5" s="79">
        <v>1</v>
      </c>
      <c r="BE5" s="79">
        <v>2</v>
      </c>
      <c r="BF5" s="79">
        <v>3</v>
      </c>
      <c r="BG5" s="79">
        <v>4</v>
      </c>
      <c r="BH5" s="79">
        <v>1</v>
      </c>
      <c r="BI5" s="79">
        <v>2</v>
      </c>
      <c r="BJ5" s="79">
        <v>3</v>
      </c>
      <c r="BK5" s="79">
        <v>4</v>
      </c>
      <c r="BL5" s="349"/>
      <c r="BM5" s="351"/>
      <c r="BN5" s="76"/>
      <c r="BO5" s="76"/>
    </row>
    <row r="6" spans="1:67">
      <c r="A6" s="77"/>
      <c r="B6" s="340" t="s">
        <v>176</v>
      </c>
      <c r="C6" s="80" t="s">
        <v>249</v>
      </c>
      <c r="D6" s="81"/>
      <c r="E6" s="82"/>
      <c r="F6" s="82"/>
      <c r="G6" s="81"/>
      <c r="H6" s="83"/>
      <c r="I6" s="83"/>
      <c r="J6" s="83"/>
      <c r="K6" s="83"/>
      <c r="L6" s="83"/>
      <c r="M6" s="83"/>
      <c r="N6" s="83"/>
      <c r="O6" s="83"/>
      <c r="P6" s="83"/>
      <c r="Q6" s="83"/>
      <c r="R6" s="83"/>
      <c r="S6" s="83"/>
      <c r="T6" s="83"/>
      <c r="U6" s="83"/>
      <c r="V6" s="83"/>
      <c r="W6" s="83"/>
      <c r="X6" s="83"/>
      <c r="Y6" s="83"/>
      <c r="Z6" s="83"/>
      <c r="AA6" s="83"/>
      <c r="AB6" s="83"/>
      <c r="AC6" s="83"/>
      <c r="AD6" s="83"/>
      <c r="AE6" s="83"/>
      <c r="AF6" s="83"/>
      <c r="AG6" s="83"/>
      <c r="AH6" s="83"/>
      <c r="AI6" s="83"/>
      <c r="AJ6" s="83"/>
      <c r="AK6" s="83"/>
      <c r="AL6" s="83"/>
      <c r="AM6" s="83"/>
      <c r="AN6" s="83"/>
      <c r="AO6" s="83"/>
      <c r="AP6" s="83"/>
      <c r="AQ6" s="83"/>
      <c r="AR6" s="83"/>
      <c r="AS6" s="83"/>
      <c r="AT6" s="83"/>
      <c r="AU6" s="83"/>
      <c r="AV6" s="83"/>
      <c r="AW6" s="83"/>
      <c r="AX6" s="83"/>
      <c r="AY6" s="83"/>
      <c r="AZ6" s="83"/>
      <c r="BA6" s="83"/>
      <c r="BB6" s="83"/>
      <c r="BC6" s="83"/>
      <c r="BD6" s="83"/>
      <c r="BE6" s="83"/>
      <c r="BF6" s="83"/>
      <c r="BG6" s="83"/>
      <c r="BH6" s="83"/>
      <c r="BI6" s="83"/>
      <c r="BJ6" s="83"/>
      <c r="BK6" s="84"/>
      <c r="BL6" s="85"/>
      <c r="BM6" s="86"/>
      <c r="BN6" s="76"/>
      <c r="BO6" s="76"/>
    </row>
    <row r="7" spans="1:67">
      <c r="A7" s="77"/>
      <c r="B7" s="341"/>
      <c r="C7" s="87" t="s">
        <v>177</v>
      </c>
      <c r="D7" s="88"/>
      <c r="E7" s="89"/>
      <c r="F7" s="89"/>
      <c r="G7" s="89"/>
      <c r="H7" s="90"/>
      <c r="I7" s="91"/>
      <c r="J7" s="91"/>
      <c r="K7" s="91"/>
      <c r="L7" s="91"/>
      <c r="M7" s="91"/>
      <c r="N7" s="91"/>
      <c r="O7" s="90"/>
      <c r="P7" s="89"/>
      <c r="Q7" s="89"/>
      <c r="R7" s="89"/>
      <c r="S7" s="89"/>
      <c r="T7" s="89"/>
      <c r="U7" s="89"/>
      <c r="V7" s="89"/>
      <c r="W7" s="89"/>
      <c r="X7" s="89"/>
      <c r="Y7" s="89"/>
      <c r="Z7" s="89"/>
      <c r="AA7" s="89"/>
      <c r="AB7" s="89"/>
      <c r="AC7" s="89"/>
      <c r="AD7" s="89"/>
      <c r="AE7" s="89"/>
      <c r="AF7" s="89"/>
      <c r="AG7" s="89"/>
      <c r="AH7" s="89"/>
      <c r="AI7" s="89"/>
      <c r="AJ7" s="89"/>
      <c r="AK7" s="89"/>
      <c r="AL7" s="89"/>
      <c r="AM7" s="89"/>
      <c r="AN7" s="89"/>
      <c r="AO7" s="89"/>
      <c r="AP7" s="89"/>
      <c r="AQ7" s="89"/>
      <c r="AR7" s="89"/>
      <c r="AS7" s="89"/>
      <c r="AT7" s="89"/>
      <c r="AU7" s="89"/>
      <c r="AV7" s="89"/>
      <c r="AW7" s="89"/>
      <c r="AX7" s="89"/>
      <c r="AY7" s="89"/>
      <c r="AZ7" s="89"/>
      <c r="BA7" s="89"/>
      <c r="BB7" s="89"/>
      <c r="BC7" s="89"/>
      <c r="BD7" s="89"/>
      <c r="BE7" s="89"/>
      <c r="BF7" s="89"/>
      <c r="BG7" s="89"/>
      <c r="BH7" s="89"/>
      <c r="BI7" s="89"/>
      <c r="BJ7" s="89"/>
      <c r="BK7" s="92"/>
      <c r="BL7" s="85"/>
      <c r="BM7" s="93"/>
      <c r="BN7" s="76"/>
      <c r="BO7" s="76"/>
    </row>
    <row r="8" spans="1:67">
      <c r="A8" s="77"/>
      <c r="B8" s="342"/>
      <c r="C8" s="87" t="s">
        <v>250</v>
      </c>
      <c r="D8" s="85"/>
      <c r="E8" s="94"/>
      <c r="F8" s="94"/>
      <c r="G8" s="94"/>
      <c r="H8" s="94"/>
      <c r="I8" s="94"/>
      <c r="J8" s="94"/>
      <c r="K8" s="94"/>
      <c r="L8" s="94"/>
      <c r="M8" s="94"/>
      <c r="N8" s="94"/>
      <c r="O8" s="94"/>
      <c r="P8" s="90"/>
      <c r="Q8" s="91"/>
      <c r="R8" s="91"/>
      <c r="S8" s="91"/>
      <c r="T8" s="91"/>
      <c r="U8" s="91"/>
      <c r="V8" s="91"/>
      <c r="W8" s="90"/>
      <c r="X8" s="94"/>
      <c r="Y8" s="94"/>
      <c r="Z8" s="94"/>
      <c r="AA8" s="94"/>
      <c r="AB8" s="94"/>
      <c r="AC8" s="94"/>
      <c r="AD8" s="94"/>
      <c r="AE8" s="94"/>
      <c r="AF8" s="94"/>
      <c r="AG8" s="94"/>
      <c r="AH8" s="94"/>
      <c r="AI8" s="94"/>
      <c r="AJ8" s="94"/>
      <c r="AK8" s="94"/>
      <c r="AL8" s="94"/>
      <c r="AM8" s="94"/>
      <c r="AN8" s="94"/>
      <c r="AO8" s="94"/>
      <c r="AP8" s="94"/>
      <c r="AQ8" s="94"/>
      <c r="AR8" s="94"/>
      <c r="AS8" s="94"/>
      <c r="AT8" s="94"/>
      <c r="AU8" s="94"/>
      <c r="AV8" s="94"/>
      <c r="AW8" s="94"/>
      <c r="AX8" s="94"/>
      <c r="AY8" s="94"/>
      <c r="AZ8" s="94"/>
      <c r="BA8" s="94"/>
      <c r="BB8" s="94"/>
      <c r="BC8" s="94"/>
      <c r="BD8" s="94"/>
      <c r="BE8" s="94"/>
      <c r="BF8" s="94"/>
      <c r="BG8" s="94"/>
      <c r="BH8" s="94"/>
      <c r="BI8" s="94"/>
      <c r="BJ8" s="94"/>
      <c r="BK8" s="95"/>
      <c r="BL8" s="88"/>
      <c r="BM8" s="96"/>
      <c r="BN8" s="76"/>
      <c r="BO8" s="76"/>
    </row>
    <row r="9" spans="1:67">
      <c r="A9" s="77"/>
      <c r="B9" s="342"/>
      <c r="C9" s="87" t="s">
        <v>251</v>
      </c>
      <c r="D9" s="90"/>
      <c r="E9" s="91"/>
      <c r="F9" s="91"/>
      <c r="G9" s="90"/>
      <c r="H9" s="97"/>
      <c r="I9" s="97"/>
      <c r="J9" s="97"/>
      <c r="K9" s="97"/>
      <c r="L9" s="97"/>
      <c r="M9" s="97"/>
      <c r="N9" s="97"/>
      <c r="O9" s="97"/>
      <c r="P9" s="97"/>
      <c r="Q9" s="97"/>
      <c r="R9" s="97"/>
      <c r="S9" s="97"/>
      <c r="T9" s="97"/>
      <c r="U9" s="97"/>
      <c r="V9" s="97"/>
      <c r="W9" s="97"/>
      <c r="X9" s="97"/>
      <c r="Y9" s="97"/>
      <c r="Z9" s="97"/>
      <c r="AA9" s="97"/>
      <c r="AB9" s="97"/>
      <c r="AC9" s="97"/>
      <c r="AD9" s="97"/>
      <c r="AE9" s="97"/>
      <c r="AF9" s="97"/>
      <c r="AG9" s="97"/>
      <c r="AH9" s="97"/>
      <c r="AI9" s="97"/>
      <c r="AJ9" s="97"/>
      <c r="AK9" s="97"/>
      <c r="AL9" s="97"/>
      <c r="AM9" s="97"/>
      <c r="AN9" s="97"/>
      <c r="AO9" s="97"/>
      <c r="AP9" s="97"/>
      <c r="AQ9" s="97"/>
      <c r="AR9" s="97"/>
      <c r="AS9" s="97"/>
      <c r="AT9" s="97"/>
      <c r="AU9" s="97"/>
      <c r="AV9" s="97"/>
      <c r="AW9" s="97"/>
      <c r="AX9" s="97"/>
      <c r="AY9" s="97"/>
      <c r="AZ9" s="97"/>
      <c r="BA9" s="97"/>
      <c r="BB9" s="97"/>
      <c r="BC9" s="97"/>
      <c r="BD9" s="97"/>
      <c r="BE9" s="97"/>
      <c r="BF9" s="97"/>
      <c r="BG9" s="97"/>
      <c r="BH9" s="97"/>
      <c r="BI9" s="97"/>
      <c r="BJ9" s="97"/>
      <c r="BK9" s="98"/>
      <c r="BL9" s="99"/>
      <c r="BM9" s="96"/>
      <c r="BN9" s="76"/>
      <c r="BO9" s="100"/>
    </row>
    <row r="10" spans="1:67">
      <c r="A10" s="77"/>
      <c r="B10" s="342"/>
      <c r="C10" s="87" t="s">
        <v>252</v>
      </c>
      <c r="D10" s="85"/>
      <c r="E10" s="89"/>
      <c r="F10" s="89"/>
      <c r="G10" s="89"/>
      <c r="H10" s="90"/>
      <c r="I10" s="91"/>
      <c r="J10" s="91"/>
      <c r="K10" s="91"/>
      <c r="L10" s="91"/>
      <c r="M10" s="91"/>
      <c r="N10" s="91"/>
      <c r="O10" s="90"/>
      <c r="P10" s="89"/>
      <c r="Q10" s="89"/>
      <c r="R10" s="89"/>
      <c r="S10" s="89"/>
      <c r="T10" s="89"/>
      <c r="U10" s="89"/>
      <c r="V10" s="89"/>
      <c r="W10" s="89"/>
      <c r="X10" s="89"/>
      <c r="Y10" s="89"/>
      <c r="Z10" s="89"/>
      <c r="AA10" s="89"/>
      <c r="AB10" s="89"/>
      <c r="AC10" s="89"/>
      <c r="AD10" s="89"/>
      <c r="AE10" s="89"/>
      <c r="AF10" s="89"/>
      <c r="AG10" s="89"/>
      <c r="AH10" s="89"/>
      <c r="AI10" s="89"/>
      <c r="AJ10" s="89"/>
      <c r="AK10" s="89"/>
      <c r="AL10" s="89"/>
      <c r="AM10" s="89"/>
      <c r="AN10" s="89"/>
      <c r="AO10" s="89"/>
      <c r="AP10" s="89"/>
      <c r="AQ10" s="89"/>
      <c r="AR10" s="89"/>
      <c r="AS10" s="89"/>
      <c r="AT10" s="89"/>
      <c r="AU10" s="89"/>
      <c r="AV10" s="89"/>
      <c r="AW10" s="89"/>
      <c r="AX10" s="89"/>
      <c r="AY10" s="89"/>
      <c r="AZ10" s="89"/>
      <c r="BA10" s="89"/>
      <c r="BB10" s="89"/>
      <c r="BC10" s="89"/>
      <c r="BD10" s="89"/>
      <c r="BE10" s="89"/>
      <c r="BF10" s="89"/>
      <c r="BG10" s="89"/>
      <c r="BH10" s="89"/>
      <c r="BI10" s="89"/>
      <c r="BJ10" s="89"/>
      <c r="BK10" s="92"/>
      <c r="BL10" s="85"/>
      <c r="BM10" s="101"/>
      <c r="BN10" s="76"/>
      <c r="BO10" s="100"/>
    </row>
    <row r="11" spans="1:67">
      <c r="A11" s="77"/>
      <c r="B11" s="342"/>
      <c r="C11" s="102" t="s">
        <v>253</v>
      </c>
      <c r="D11" s="99"/>
      <c r="E11" s="97"/>
      <c r="F11" s="97"/>
      <c r="G11" s="97"/>
      <c r="H11" s="90"/>
      <c r="I11" s="91"/>
      <c r="J11" s="91"/>
      <c r="K11" s="91"/>
      <c r="L11" s="91"/>
      <c r="M11" s="91"/>
      <c r="N11" s="91"/>
      <c r="O11" s="90"/>
      <c r="P11" s="97"/>
      <c r="Q11" s="97"/>
      <c r="R11" s="97"/>
      <c r="S11" s="97"/>
      <c r="T11" s="97"/>
      <c r="U11" s="97"/>
      <c r="V11" s="97"/>
      <c r="W11" s="97"/>
      <c r="X11" s="97"/>
      <c r="Y11" s="97"/>
      <c r="Z11" s="97"/>
      <c r="AA11" s="97"/>
      <c r="AB11" s="97"/>
      <c r="AC11" s="97"/>
      <c r="AD11" s="97"/>
      <c r="AE11" s="97"/>
      <c r="AF11" s="97"/>
      <c r="AG11" s="97"/>
      <c r="AH11" s="97"/>
      <c r="AI11" s="97"/>
      <c r="AJ11" s="97"/>
      <c r="AK11" s="97"/>
      <c r="AL11" s="97"/>
      <c r="AM11" s="97"/>
      <c r="AN11" s="97"/>
      <c r="AO11" s="97"/>
      <c r="AP11" s="97"/>
      <c r="AQ11" s="97"/>
      <c r="AR11" s="97"/>
      <c r="AS11" s="97"/>
      <c r="AT11" s="97"/>
      <c r="AU11" s="97"/>
      <c r="AV11" s="97"/>
      <c r="AW11" s="97"/>
      <c r="AX11" s="97"/>
      <c r="AY11" s="97"/>
      <c r="AZ11" s="97"/>
      <c r="BA11" s="97"/>
      <c r="BB11" s="97"/>
      <c r="BC11" s="97"/>
      <c r="BD11" s="97"/>
      <c r="BE11" s="97"/>
      <c r="BF11" s="97"/>
      <c r="BG11" s="97"/>
      <c r="BH11" s="97"/>
      <c r="BI11" s="97"/>
      <c r="BJ11" s="97"/>
      <c r="BK11" s="98"/>
      <c r="BL11" s="99"/>
      <c r="BM11" s="101"/>
      <c r="BN11" s="76"/>
      <c r="BO11" s="100"/>
    </row>
    <row r="12" spans="1:67">
      <c r="A12" s="77"/>
      <c r="B12" s="342"/>
      <c r="C12" s="87" t="s">
        <v>178</v>
      </c>
      <c r="D12" s="99"/>
      <c r="E12" s="97"/>
      <c r="F12" s="97"/>
      <c r="G12" s="97"/>
      <c r="H12" s="90"/>
      <c r="I12" s="91"/>
      <c r="J12" s="91"/>
      <c r="K12" s="91"/>
      <c r="L12" s="91"/>
      <c r="M12" s="91"/>
      <c r="N12" s="91"/>
      <c r="O12" s="90"/>
      <c r="P12" s="97"/>
      <c r="Q12" s="97"/>
      <c r="R12" s="97"/>
      <c r="S12" s="97"/>
      <c r="T12" s="97"/>
      <c r="U12" s="97"/>
      <c r="V12" s="97"/>
      <c r="W12" s="97"/>
      <c r="X12" s="97"/>
      <c r="Y12" s="97"/>
      <c r="Z12" s="97"/>
      <c r="AA12" s="97"/>
      <c r="AB12" s="97"/>
      <c r="AC12" s="97"/>
      <c r="AD12" s="97"/>
      <c r="AE12" s="97"/>
      <c r="AF12" s="97"/>
      <c r="AG12" s="97"/>
      <c r="AH12" s="97"/>
      <c r="AI12" s="97"/>
      <c r="AJ12" s="97"/>
      <c r="AK12" s="97"/>
      <c r="AL12" s="97"/>
      <c r="AM12" s="97"/>
      <c r="AN12" s="97"/>
      <c r="AO12" s="97"/>
      <c r="AP12" s="97"/>
      <c r="AQ12" s="97"/>
      <c r="AR12" s="97"/>
      <c r="AS12" s="97"/>
      <c r="AT12" s="97"/>
      <c r="AU12" s="97"/>
      <c r="AV12" s="97"/>
      <c r="AW12" s="97"/>
      <c r="AX12" s="97"/>
      <c r="AY12" s="97"/>
      <c r="AZ12" s="97"/>
      <c r="BA12" s="97"/>
      <c r="BB12" s="97"/>
      <c r="BC12" s="97"/>
      <c r="BD12" s="97"/>
      <c r="BE12" s="97"/>
      <c r="BF12" s="97"/>
      <c r="BG12" s="97"/>
      <c r="BH12" s="97"/>
      <c r="BI12" s="97"/>
      <c r="BJ12" s="97"/>
      <c r="BK12" s="98"/>
      <c r="BL12" s="99"/>
      <c r="BM12" s="101"/>
      <c r="BN12" s="76"/>
      <c r="BO12" s="100"/>
    </row>
    <row r="13" spans="1:67">
      <c r="A13" s="77"/>
      <c r="B13" s="342"/>
      <c r="C13" s="87" t="s">
        <v>179</v>
      </c>
      <c r="D13" s="103"/>
      <c r="E13" s="104"/>
      <c r="F13" s="104"/>
      <c r="G13" s="104"/>
      <c r="H13" s="104"/>
      <c r="I13" s="104"/>
      <c r="J13" s="104"/>
      <c r="K13" s="104"/>
      <c r="L13" s="90"/>
      <c r="M13" s="91"/>
      <c r="N13" s="91"/>
      <c r="O13" s="91"/>
      <c r="P13" s="91"/>
      <c r="Q13" s="91"/>
      <c r="R13" s="91"/>
      <c r="S13" s="91"/>
      <c r="T13" s="91"/>
      <c r="U13" s="91"/>
      <c r="V13" s="91"/>
      <c r="W13" s="90"/>
      <c r="X13" s="104"/>
      <c r="Y13" s="104"/>
      <c r="Z13" s="104"/>
      <c r="AA13" s="104"/>
      <c r="AB13" s="104"/>
      <c r="AC13" s="104"/>
      <c r="AD13" s="104"/>
      <c r="AE13" s="104"/>
      <c r="AF13" s="104"/>
      <c r="AG13" s="104"/>
      <c r="AH13" s="104"/>
      <c r="AI13" s="104"/>
      <c r="AJ13" s="104"/>
      <c r="AK13" s="104"/>
      <c r="AL13" s="104"/>
      <c r="AM13" s="104"/>
      <c r="AN13" s="104"/>
      <c r="AO13" s="104"/>
      <c r="AP13" s="104"/>
      <c r="AQ13" s="104"/>
      <c r="AR13" s="104"/>
      <c r="AS13" s="104"/>
      <c r="AT13" s="104"/>
      <c r="AU13" s="104"/>
      <c r="AV13" s="104"/>
      <c r="AW13" s="104"/>
      <c r="AX13" s="104"/>
      <c r="AY13" s="104"/>
      <c r="AZ13" s="104"/>
      <c r="BA13" s="104"/>
      <c r="BB13" s="104"/>
      <c r="BC13" s="104"/>
      <c r="BD13" s="104"/>
      <c r="BE13" s="104"/>
      <c r="BF13" s="104"/>
      <c r="BG13" s="104"/>
      <c r="BH13" s="104"/>
      <c r="BI13" s="104"/>
      <c r="BJ13" s="104"/>
      <c r="BK13" s="105"/>
      <c r="BL13" s="103"/>
      <c r="BM13" s="101"/>
      <c r="BN13" s="76"/>
      <c r="BO13" s="100"/>
    </row>
    <row r="14" spans="1:67">
      <c r="A14" s="77"/>
      <c r="B14" s="342"/>
      <c r="C14" s="87" t="s">
        <v>180</v>
      </c>
      <c r="D14" s="103"/>
      <c r="E14" s="104"/>
      <c r="F14" s="104"/>
      <c r="G14" s="104"/>
      <c r="H14" s="104"/>
      <c r="I14" s="104"/>
      <c r="J14" s="104"/>
      <c r="K14" s="104"/>
      <c r="L14" s="104"/>
      <c r="M14" s="104"/>
      <c r="N14" s="104"/>
      <c r="O14" s="104"/>
      <c r="P14" s="90"/>
      <c r="Q14" s="91"/>
      <c r="R14" s="91"/>
      <c r="S14" s="91"/>
      <c r="T14" s="91"/>
      <c r="U14" s="91"/>
      <c r="V14" s="91"/>
      <c r="W14" s="90"/>
      <c r="X14" s="104"/>
      <c r="Y14" s="104"/>
      <c r="Z14" s="104"/>
      <c r="AA14" s="104"/>
      <c r="AB14" s="104"/>
      <c r="AC14" s="104"/>
      <c r="AD14" s="104"/>
      <c r="AE14" s="104"/>
      <c r="AF14" s="104"/>
      <c r="AG14" s="104"/>
      <c r="AH14" s="104"/>
      <c r="AI14" s="104"/>
      <c r="AJ14" s="104"/>
      <c r="AK14" s="104"/>
      <c r="AL14" s="104"/>
      <c r="AM14" s="104"/>
      <c r="AN14" s="104"/>
      <c r="AO14" s="104"/>
      <c r="AP14" s="104"/>
      <c r="AQ14" s="104"/>
      <c r="AR14" s="104"/>
      <c r="AS14" s="104"/>
      <c r="AT14" s="104"/>
      <c r="AU14" s="104"/>
      <c r="AV14" s="104"/>
      <c r="AW14" s="104"/>
      <c r="AX14" s="104"/>
      <c r="AY14" s="104"/>
      <c r="AZ14" s="104"/>
      <c r="BA14" s="104"/>
      <c r="BB14" s="104"/>
      <c r="BC14" s="104"/>
      <c r="BD14" s="104"/>
      <c r="BE14" s="104"/>
      <c r="BF14" s="104"/>
      <c r="BG14" s="104"/>
      <c r="BH14" s="104"/>
      <c r="BI14" s="104"/>
      <c r="BJ14" s="104"/>
      <c r="BK14" s="105"/>
      <c r="BL14" s="103"/>
      <c r="BM14" s="101"/>
      <c r="BN14" s="76"/>
      <c r="BO14" s="100"/>
    </row>
    <row r="15" spans="1:67">
      <c r="A15" s="77"/>
      <c r="B15" s="342"/>
      <c r="C15" s="87" t="s">
        <v>254</v>
      </c>
      <c r="D15" s="106"/>
      <c r="E15" s="91"/>
      <c r="F15" s="91"/>
      <c r="G15" s="90"/>
      <c r="H15" s="97"/>
      <c r="I15" s="97"/>
      <c r="J15" s="97"/>
      <c r="K15" s="97"/>
      <c r="L15" s="97"/>
      <c r="M15" s="97"/>
      <c r="N15" s="97"/>
      <c r="O15" s="97"/>
      <c r="P15" s="97"/>
      <c r="Q15" s="97"/>
      <c r="R15" s="97"/>
      <c r="S15" s="97"/>
      <c r="T15" s="97"/>
      <c r="U15" s="97"/>
      <c r="V15" s="97"/>
      <c r="W15" s="97"/>
      <c r="X15" s="97"/>
      <c r="Y15" s="97"/>
      <c r="Z15" s="97"/>
      <c r="AA15" s="97"/>
      <c r="AB15" s="97"/>
      <c r="AC15" s="97"/>
      <c r="AD15" s="97"/>
      <c r="AE15" s="97"/>
      <c r="AF15" s="97"/>
      <c r="AG15" s="97"/>
      <c r="AH15" s="97"/>
      <c r="AI15" s="97"/>
      <c r="AJ15" s="97"/>
      <c r="AK15" s="97"/>
      <c r="AL15" s="97"/>
      <c r="AM15" s="97"/>
      <c r="AN15" s="97"/>
      <c r="AO15" s="97"/>
      <c r="AP15" s="97"/>
      <c r="AQ15" s="97"/>
      <c r="AR15" s="97"/>
      <c r="AS15" s="97"/>
      <c r="AT15" s="97"/>
      <c r="AU15" s="97"/>
      <c r="AV15" s="97"/>
      <c r="AW15" s="97"/>
      <c r="AX15" s="97"/>
      <c r="AY15" s="97"/>
      <c r="AZ15" s="97"/>
      <c r="BA15" s="97"/>
      <c r="BB15" s="97"/>
      <c r="BC15" s="97"/>
      <c r="BD15" s="97"/>
      <c r="BE15" s="97"/>
      <c r="BF15" s="97"/>
      <c r="BG15" s="97"/>
      <c r="BH15" s="97"/>
      <c r="BI15" s="97"/>
      <c r="BJ15" s="97"/>
      <c r="BK15" s="98"/>
      <c r="BL15" s="99"/>
      <c r="BM15" s="101"/>
      <c r="BN15" s="76"/>
      <c r="BO15" s="100"/>
    </row>
    <row r="16" spans="1:67">
      <c r="A16" s="77"/>
      <c r="B16" s="342"/>
      <c r="C16" s="102" t="s">
        <v>181</v>
      </c>
      <c r="D16" s="107"/>
      <c r="E16" s="108"/>
      <c r="F16" s="108"/>
      <c r="G16" s="108"/>
      <c r="H16" s="90"/>
      <c r="I16" s="91"/>
      <c r="J16" s="91"/>
      <c r="K16" s="90"/>
      <c r="L16" s="108"/>
      <c r="M16" s="108"/>
      <c r="N16" s="108"/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  <c r="AE16" s="108"/>
      <c r="AF16" s="108"/>
      <c r="AG16" s="108"/>
      <c r="AH16" s="108"/>
      <c r="AI16" s="108"/>
      <c r="AJ16" s="108"/>
      <c r="AK16" s="108"/>
      <c r="AL16" s="108"/>
      <c r="AM16" s="108"/>
      <c r="AN16" s="108"/>
      <c r="AO16" s="108"/>
      <c r="AP16" s="108"/>
      <c r="AQ16" s="108"/>
      <c r="AR16" s="108"/>
      <c r="AS16" s="108"/>
      <c r="AT16" s="108"/>
      <c r="AU16" s="108"/>
      <c r="AV16" s="108"/>
      <c r="AW16" s="108"/>
      <c r="AX16" s="108"/>
      <c r="AY16" s="108"/>
      <c r="AZ16" s="108"/>
      <c r="BA16" s="108"/>
      <c r="BB16" s="108"/>
      <c r="BC16" s="108"/>
      <c r="BD16" s="108"/>
      <c r="BE16" s="108"/>
      <c r="BF16" s="108"/>
      <c r="BG16" s="108"/>
      <c r="BH16" s="108"/>
      <c r="BI16" s="108"/>
      <c r="BJ16" s="108"/>
      <c r="BK16" s="109"/>
      <c r="BL16" s="107"/>
      <c r="BM16" s="101"/>
      <c r="BN16" s="76"/>
      <c r="BO16" s="100"/>
    </row>
    <row r="17" spans="1:67">
      <c r="A17" s="77"/>
      <c r="B17" s="342"/>
      <c r="C17" s="102" t="s">
        <v>255</v>
      </c>
      <c r="D17" s="107"/>
      <c r="E17" s="108"/>
      <c r="F17" s="108"/>
      <c r="G17" s="108"/>
      <c r="H17" s="108"/>
      <c r="I17" s="108"/>
      <c r="J17" s="108"/>
      <c r="K17" s="108"/>
      <c r="L17" s="90"/>
      <c r="M17" s="91"/>
      <c r="N17" s="91"/>
      <c r="O17" s="91"/>
      <c r="P17" s="91"/>
      <c r="Q17" s="91"/>
      <c r="R17" s="91"/>
      <c r="S17" s="90"/>
      <c r="T17" s="108"/>
      <c r="U17" s="108"/>
      <c r="V17" s="108"/>
      <c r="W17" s="108"/>
      <c r="X17" s="108"/>
      <c r="Y17" s="108"/>
      <c r="Z17" s="108"/>
      <c r="AA17" s="108"/>
      <c r="AB17" s="108"/>
      <c r="AC17" s="108"/>
      <c r="AD17" s="108"/>
      <c r="AE17" s="108"/>
      <c r="AF17" s="108"/>
      <c r="AG17" s="108"/>
      <c r="AH17" s="108"/>
      <c r="AI17" s="108"/>
      <c r="AJ17" s="108"/>
      <c r="AK17" s="108"/>
      <c r="AL17" s="108"/>
      <c r="AM17" s="108"/>
      <c r="AN17" s="108"/>
      <c r="AO17" s="108"/>
      <c r="AP17" s="108"/>
      <c r="AQ17" s="108"/>
      <c r="AR17" s="108"/>
      <c r="AS17" s="108"/>
      <c r="AT17" s="108"/>
      <c r="AU17" s="108"/>
      <c r="AV17" s="108"/>
      <c r="AW17" s="108"/>
      <c r="AX17" s="108"/>
      <c r="AY17" s="108"/>
      <c r="AZ17" s="108"/>
      <c r="BA17" s="108"/>
      <c r="BB17" s="108"/>
      <c r="BC17" s="108"/>
      <c r="BD17" s="108"/>
      <c r="BE17" s="108"/>
      <c r="BF17" s="108"/>
      <c r="BG17" s="108"/>
      <c r="BH17" s="108"/>
      <c r="BI17" s="108"/>
      <c r="BJ17" s="108"/>
      <c r="BK17" s="109"/>
      <c r="BL17" s="107"/>
      <c r="BM17" s="101"/>
      <c r="BN17" s="76"/>
      <c r="BO17" s="100"/>
    </row>
    <row r="18" spans="1:67">
      <c r="A18" s="77"/>
      <c r="B18" s="342"/>
      <c r="C18" s="102" t="s">
        <v>256</v>
      </c>
      <c r="D18" s="107"/>
      <c r="E18" s="108"/>
      <c r="F18" s="108"/>
      <c r="G18" s="108"/>
      <c r="H18" s="108"/>
      <c r="I18" s="108"/>
      <c r="J18" s="108"/>
      <c r="K18" s="108"/>
      <c r="L18" s="90"/>
      <c r="M18" s="91"/>
      <c r="N18" s="91"/>
      <c r="O18" s="91"/>
      <c r="P18" s="91"/>
      <c r="Q18" s="91"/>
      <c r="R18" s="91"/>
      <c r="S18" s="90"/>
      <c r="T18" s="108"/>
      <c r="U18" s="108"/>
      <c r="V18" s="108"/>
      <c r="W18" s="108"/>
      <c r="X18" s="108"/>
      <c r="Y18" s="108"/>
      <c r="Z18" s="108"/>
      <c r="AA18" s="108"/>
      <c r="AB18" s="108"/>
      <c r="AC18" s="108"/>
      <c r="AD18" s="108"/>
      <c r="AE18" s="108"/>
      <c r="AF18" s="108"/>
      <c r="AG18" s="108"/>
      <c r="AH18" s="108"/>
      <c r="AI18" s="108"/>
      <c r="AJ18" s="108"/>
      <c r="AK18" s="108"/>
      <c r="AL18" s="108"/>
      <c r="AM18" s="108"/>
      <c r="AN18" s="108"/>
      <c r="AO18" s="108"/>
      <c r="AP18" s="108"/>
      <c r="AQ18" s="108"/>
      <c r="AR18" s="108"/>
      <c r="AS18" s="108"/>
      <c r="AT18" s="108"/>
      <c r="AU18" s="108"/>
      <c r="AV18" s="108"/>
      <c r="AW18" s="108"/>
      <c r="AX18" s="108"/>
      <c r="AY18" s="108"/>
      <c r="AZ18" s="108"/>
      <c r="BA18" s="108"/>
      <c r="BB18" s="108"/>
      <c r="BC18" s="108"/>
      <c r="BD18" s="108"/>
      <c r="BE18" s="108"/>
      <c r="BF18" s="108"/>
      <c r="BG18" s="108"/>
      <c r="BH18" s="108"/>
      <c r="BI18" s="108"/>
      <c r="BJ18" s="108"/>
      <c r="BK18" s="109"/>
      <c r="BL18" s="107"/>
      <c r="BM18" s="101"/>
      <c r="BN18" s="76"/>
      <c r="BO18" s="100"/>
    </row>
    <row r="19" spans="1:67">
      <c r="A19" s="77"/>
      <c r="B19" s="342"/>
      <c r="C19" s="102" t="s">
        <v>794</v>
      </c>
      <c r="D19" s="107"/>
      <c r="E19" s="108"/>
      <c r="F19" s="108"/>
      <c r="G19" s="108"/>
      <c r="H19" s="108"/>
      <c r="I19" s="108"/>
      <c r="J19" s="108"/>
      <c r="K19" s="108"/>
      <c r="L19" s="108"/>
      <c r="M19" s="108"/>
      <c r="N19" s="108"/>
      <c r="O19" s="108"/>
      <c r="P19" s="108"/>
      <c r="Q19" s="108"/>
      <c r="R19" s="108"/>
      <c r="S19" s="108"/>
      <c r="T19" s="90"/>
      <c r="U19" s="110"/>
      <c r="V19" s="110"/>
      <c r="W19" s="110"/>
      <c r="X19" s="110"/>
      <c r="Y19" s="110"/>
      <c r="Z19" s="110"/>
      <c r="AA19" s="90"/>
      <c r="AB19" s="108"/>
      <c r="AC19" s="108"/>
      <c r="AD19" s="108"/>
      <c r="AE19" s="108"/>
      <c r="AF19" s="108"/>
      <c r="AG19" s="108"/>
      <c r="AH19" s="108"/>
      <c r="AI19" s="108"/>
      <c r="AJ19" s="108"/>
      <c r="AK19" s="108"/>
      <c r="AL19" s="108"/>
      <c r="AM19" s="108"/>
      <c r="AN19" s="108"/>
      <c r="AO19" s="108"/>
      <c r="AP19" s="108"/>
      <c r="AQ19" s="108"/>
      <c r="AR19" s="108"/>
      <c r="AS19" s="108"/>
      <c r="AT19" s="108"/>
      <c r="AU19" s="108"/>
      <c r="AV19" s="108"/>
      <c r="AW19" s="108"/>
      <c r="AX19" s="108"/>
      <c r="AY19" s="108"/>
      <c r="AZ19" s="108"/>
      <c r="BA19" s="108"/>
      <c r="BB19" s="108"/>
      <c r="BC19" s="108"/>
      <c r="BD19" s="108"/>
      <c r="BE19" s="108"/>
      <c r="BF19" s="108"/>
      <c r="BG19" s="108"/>
      <c r="BH19" s="108"/>
      <c r="BI19" s="108"/>
      <c r="BJ19" s="108"/>
      <c r="BK19" s="109"/>
      <c r="BL19" s="107"/>
      <c r="BM19" s="101"/>
      <c r="BN19" s="76"/>
      <c r="BO19" s="100"/>
    </row>
    <row r="20" spans="1:67">
      <c r="A20" s="77"/>
      <c r="B20" s="342"/>
      <c r="C20" s="102" t="s">
        <v>182</v>
      </c>
      <c r="D20" s="107"/>
      <c r="E20" s="108"/>
      <c r="F20" s="108"/>
      <c r="G20" s="108"/>
      <c r="H20" s="108"/>
      <c r="I20" s="108"/>
      <c r="J20" s="108"/>
      <c r="K20" s="108"/>
      <c r="L20" s="90"/>
      <c r="M20" s="91"/>
      <c r="N20" s="91"/>
      <c r="O20" s="91"/>
      <c r="P20" s="91"/>
      <c r="Q20" s="91"/>
      <c r="R20" s="91"/>
      <c r="S20" s="90"/>
      <c r="T20" s="108"/>
      <c r="U20" s="108"/>
      <c r="V20" s="108"/>
      <c r="W20" s="108"/>
      <c r="X20" s="108"/>
      <c r="Y20" s="108"/>
      <c r="Z20" s="108"/>
      <c r="AA20" s="108"/>
      <c r="AB20" s="108"/>
      <c r="AC20" s="108"/>
      <c r="AD20" s="108"/>
      <c r="AE20" s="108"/>
      <c r="AF20" s="108"/>
      <c r="AG20" s="108"/>
      <c r="AH20" s="108"/>
      <c r="AI20" s="108"/>
      <c r="AJ20" s="108"/>
      <c r="AK20" s="108"/>
      <c r="AL20" s="108"/>
      <c r="AM20" s="108"/>
      <c r="AN20" s="108"/>
      <c r="AO20" s="108"/>
      <c r="AP20" s="108"/>
      <c r="AQ20" s="108"/>
      <c r="AR20" s="108"/>
      <c r="AS20" s="108"/>
      <c r="AT20" s="108"/>
      <c r="AU20" s="108"/>
      <c r="AV20" s="108"/>
      <c r="AW20" s="108"/>
      <c r="AX20" s="108"/>
      <c r="AY20" s="108"/>
      <c r="AZ20" s="108"/>
      <c r="BA20" s="108"/>
      <c r="BB20" s="108"/>
      <c r="BC20" s="108"/>
      <c r="BD20" s="108"/>
      <c r="BE20" s="108"/>
      <c r="BF20" s="108"/>
      <c r="BG20" s="108"/>
      <c r="BH20" s="108"/>
      <c r="BI20" s="108"/>
      <c r="BJ20" s="108"/>
      <c r="BK20" s="109"/>
      <c r="BL20" s="107"/>
      <c r="BM20" s="101"/>
      <c r="BN20" s="76"/>
      <c r="BO20" s="100"/>
    </row>
    <row r="21" spans="1:67">
      <c r="A21" s="77"/>
      <c r="B21" s="342"/>
      <c r="C21" s="102" t="s">
        <v>257</v>
      </c>
      <c r="D21" s="107"/>
      <c r="E21" s="108"/>
      <c r="F21" s="108"/>
      <c r="G21" s="108"/>
      <c r="H21" s="108"/>
      <c r="I21" s="108"/>
      <c r="J21" s="108"/>
      <c r="K21" s="108"/>
      <c r="L21" s="108"/>
      <c r="M21" s="108"/>
      <c r="N21" s="108"/>
      <c r="O21" s="108"/>
      <c r="P21" s="90"/>
      <c r="Q21" s="91"/>
      <c r="R21" s="91"/>
      <c r="S21" s="91"/>
      <c r="T21" s="91"/>
      <c r="U21" s="91"/>
      <c r="V21" s="91"/>
      <c r="W21" s="90"/>
      <c r="X21" s="108"/>
      <c r="Y21" s="108"/>
      <c r="Z21" s="108"/>
      <c r="AA21" s="108"/>
      <c r="AB21" s="108"/>
      <c r="AC21" s="108"/>
      <c r="AD21" s="108"/>
      <c r="AE21" s="108"/>
      <c r="AF21" s="108"/>
      <c r="AG21" s="108"/>
      <c r="AH21" s="108"/>
      <c r="AI21" s="108"/>
      <c r="AJ21" s="108"/>
      <c r="AK21" s="108"/>
      <c r="AL21" s="108"/>
      <c r="AM21" s="108"/>
      <c r="AN21" s="108"/>
      <c r="AO21" s="108"/>
      <c r="AP21" s="108"/>
      <c r="AQ21" s="108"/>
      <c r="AR21" s="108"/>
      <c r="AS21" s="108"/>
      <c r="AT21" s="108"/>
      <c r="AU21" s="108"/>
      <c r="AV21" s="108"/>
      <c r="AW21" s="108"/>
      <c r="AX21" s="108"/>
      <c r="AY21" s="108"/>
      <c r="AZ21" s="108"/>
      <c r="BA21" s="108"/>
      <c r="BB21" s="108"/>
      <c r="BC21" s="108"/>
      <c r="BD21" s="108"/>
      <c r="BE21" s="108"/>
      <c r="BF21" s="108"/>
      <c r="BG21" s="108"/>
      <c r="BH21" s="108"/>
      <c r="BI21" s="108"/>
      <c r="BJ21" s="108"/>
      <c r="BK21" s="109"/>
      <c r="BL21" s="107"/>
      <c r="BM21" s="101"/>
      <c r="BN21" s="76"/>
      <c r="BO21" s="100"/>
    </row>
    <row r="22" spans="1:67">
      <c r="A22" s="77"/>
      <c r="B22" s="342"/>
      <c r="C22" s="102" t="s">
        <v>183</v>
      </c>
      <c r="D22" s="107"/>
      <c r="E22" s="108"/>
      <c r="F22" s="108"/>
      <c r="G22" s="108"/>
      <c r="H22" s="108"/>
      <c r="I22" s="108"/>
      <c r="J22" s="108"/>
      <c r="K22" s="108"/>
      <c r="L22" s="108"/>
      <c r="M22" s="108"/>
      <c r="N22" s="108"/>
      <c r="O22" s="108"/>
      <c r="P22" s="90"/>
      <c r="Q22" s="91"/>
      <c r="R22" s="91"/>
      <c r="S22" s="91"/>
      <c r="T22" s="91"/>
      <c r="U22" s="91"/>
      <c r="V22" s="91"/>
      <c r="W22" s="90"/>
      <c r="X22" s="108"/>
      <c r="Y22" s="108"/>
      <c r="Z22" s="108"/>
      <c r="AA22" s="108"/>
      <c r="AB22" s="108"/>
      <c r="AC22" s="108"/>
      <c r="AD22" s="108"/>
      <c r="AE22" s="108"/>
      <c r="AF22" s="108"/>
      <c r="AG22" s="108"/>
      <c r="AH22" s="108"/>
      <c r="AI22" s="108"/>
      <c r="AJ22" s="108"/>
      <c r="AK22" s="108"/>
      <c r="AL22" s="108"/>
      <c r="AM22" s="108"/>
      <c r="AN22" s="108"/>
      <c r="AO22" s="108"/>
      <c r="AP22" s="108"/>
      <c r="AQ22" s="108"/>
      <c r="AR22" s="108"/>
      <c r="AS22" s="108"/>
      <c r="AT22" s="108"/>
      <c r="AU22" s="108"/>
      <c r="AV22" s="108"/>
      <c r="AW22" s="108"/>
      <c r="AX22" s="108"/>
      <c r="AY22" s="108"/>
      <c r="AZ22" s="108"/>
      <c r="BA22" s="108"/>
      <c r="BB22" s="108"/>
      <c r="BC22" s="108"/>
      <c r="BD22" s="108"/>
      <c r="BE22" s="108"/>
      <c r="BF22" s="108"/>
      <c r="BG22" s="108"/>
      <c r="BH22" s="108"/>
      <c r="BI22" s="108"/>
      <c r="BJ22" s="108"/>
      <c r="BK22" s="109"/>
      <c r="BL22" s="107"/>
      <c r="BM22" s="101"/>
      <c r="BN22" s="76"/>
      <c r="BO22" s="100"/>
    </row>
    <row r="23" spans="1:67">
      <c r="A23" s="77"/>
      <c r="B23" s="342"/>
      <c r="C23" s="102" t="s">
        <v>184</v>
      </c>
      <c r="D23" s="107"/>
      <c r="E23" s="108"/>
      <c r="F23" s="108"/>
      <c r="G23" s="108"/>
      <c r="H23" s="108"/>
      <c r="I23" s="108"/>
      <c r="J23" s="108"/>
      <c r="K23" s="108"/>
      <c r="L23" s="108"/>
      <c r="M23" s="108"/>
      <c r="N23" s="108"/>
      <c r="O23" s="108"/>
      <c r="P23" s="90"/>
      <c r="Q23" s="91"/>
      <c r="R23" s="91"/>
      <c r="S23" s="91"/>
      <c r="T23" s="91"/>
      <c r="U23" s="91"/>
      <c r="V23" s="91"/>
      <c r="W23" s="90"/>
      <c r="X23" s="108"/>
      <c r="Y23" s="108"/>
      <c r="Z23" s="108"/>
      <c r="AA23" s="108"/>
      <c r="AB23" s="108"/>
      <c r="AC23" s="108"/>
      <c r="AD23" s="108"/>
      <c r="AE23" s="108"/>
      <c r="AF23" s="108"/>
      <c r="AG23" s="108"/>
      <c r="AH23" s="108"/>
      <c r="AI23" s="108"/>
      <c r="AJ23" s="108"/>
      <c r="AK23" s="108"/>
      <c r="AL23" s="108"/>
      <c r="AM23" s="108"/>
      <c r="AN23" s="108"/>
      <c r="AO23" s="108"/>
      <c r="AP23" s="108"/>
      <c r="AQ23" s="108"/>
      <c r="AR23" s="108"/>
      <c r="AS23" s="108"/>
      <c r="AT23" s="108"/>
      <c r="AU23" s="108"/>
      <c r="AV23" s="108"/>
      <c r="AW23" s="108"/>
      <c r="AX23" s="108"/>
      <c r="AY23" s="108"/>
      <c r="AZ23" s="108"/>
      <c r="BA23" s="108"/>
      <c r="BB23" s="108"/>
      <c r="BC23" s="108"/>
      <c r="BD23" s="108"/>
      <c r="BE23" s="108"/>
      <c r="BF23" s="108"/>
      <c r="BG23" s="108"/>
      <c r="BH23" s="108"/>
      <c r="BI23" s="108"/>
      <c r="BJ23" s="108"/>
      <c r="BK23" s="109"/>
      <c r="BL23" s="107"/>
      <c r="BM23" s="101"/>
      <c r="BN23" s="76"/>
      <c r="BO23" s="100"/>
    </row>
    <row r="24" spans="1:67">
      <c r="A24" s="77"/>
      <c r="B24" s="342"/>
      <c r="C24" s="102" t="s">
        <v>53</v>
      </c>
      <c r="D24" s="107"/>
      <c r="E24" s="108"/>
      <c r="F24" s="108"/>
      <c r="G24" s="108"/>
      <c r="H24" s="108"/>
      <c r="I24" s="108"/>
      <c r="J24" s="108"/>
      <c r="K24" s="108"/>
      <c r="L24" s="108"/>
      <c r="M24" s="108"/>
      <c r="N24" s="108"/>
      <c r="O24" s="108"/>
      <c r="P24" s="90"/>
      <c r="Q24" s="91"/>
      <c r="R24" s="91"/>
      <c r="S24" s="91"/>
      <c r="T24" s="91"/>
      <c r="U24" s="91"/>
      <c r="V24" s="91"/>
      <c r="W24" s="90"/>
      <c r="X24" s="108"/>
      <c r="Y24" s="108"/>
      <c r="Z24" s="108"/>
      <c r="AA24" s="108"/>
      <c r="AB24" s="108"/>
      <c r="AC24" s="108"/>
      <c r="AD24" s="108"/>
      <c r="AE24" s="108"/>
      <c r="AF24" s="108"/>
      <c r="AG24" s="108"/>
      <c r="AH24" s="108"/>
      <c r="AI24" s="108"/>
      <c r="AJ24" s="108"/>
      <c r="AK24" s="108"/>
      <c r="AL24" s="108"/>
      <c r="AM24" s="108"/>
      <c r="AN24" s="108"/>
      <c r="AO24" s="108"/>
      <c r="AP24" s="108"/>
      <c r="AQ24" s="108"/>
      <c r="AR24" s="108"/>
      <c r="AS24" s="108"/>
      <c r="AT24" s="108"/>
      <c r="AU24" s="108"/>
      <c r="AV24" s="108"/>
      <c r="AW24" s="108"/>
      <c r="AX24" s="108"/>
      <c r="AY24" s="108"/>
      <c r="AZ24" s="108"/>
      <c r="BA24" s="108"/>
      <c r="BB24" s="108"/>
      <c r="BC24" s="108"/>
      <c r="BD24" s="108"/>
      <c r="BE24" s="108"/>
      <c r="BF24" s="108"/>
      <c r="BG24" s="108"/>
      <c r="BH24" s="108"/>
      <c r="BI24" s="108"/>
      <c r="BJ24" s="108"/>
      <c r="BK24" s="109"/>
      <c r="BL24" s="107"/>
      <c r="BM24" s="101"/>
      <c r="BN24" s="76"/>
      <c r="BO24" s="100"/>
    </row>
    <row r="25" spans="1:67">
      <c r="A25" s="77"/>
      <c r="B25" s="342"/>
      <c r="C25" s="102" t="s">
        <v>185</v>
      </c>
      <c r="D25" s="107"/>
      <c r="E25" s="108"/>
      <c r="F25" s="108"/>
      <c r="G25" s="108"/>
      <c r="H25" s="108"/>
      <c r="I25" s="108"/>
      <c r="J25" s="108"/>
      <c r="K25" s="108"/>
      <c r="L25" s="108"/>
      <c r="M25" s="108"/>
      <c r="N25" s="108"/>
      <c r="O25" s="108"/>
      <c r="P25" s="108"/>
      <c r="Q25" s="108"/>
      <c r="R25" s="108"/>
      <c r="S25" s="108"/>
      <c r="T25" s="90"/>
      <c r="U25" s="91"/>
      <c r="V25" s="91"/>
      <c r="W25" s="90"/>
      <c r="X25" s="108"/>
      <c r="Y25" s="108"/>
      <c r="Z25" s="108"/>
      <c r="AA25" s="108"/>
      <c r="AB25" s="108"/>
      <c r="AC25" s="108"/>
      <c r="AD25" s="108"/>
      <c r="AE25" s="108"/>
      <c r="AF25" s="108"/>
      <c r="AG25" s="108"/>
      <c r="AH25" s="108"/>
      <c r="AI25" s="108"/>
      <c r="AJ25" s="108"/>
      <c r="AK25" s="108"/>
      <c r="AL25" s="108"/>
      <c r="AM25" s="108"/>
      <c r="AN25" s="108"/>
      <c r="AO25" s="108"/>
      <c r="AP25" s="108"/>
      <c r="AQ25" s="108"/>
      <c r="AR25" s="108"/>
      <c r="AS25" s="108"/>
      <c r="AT25" s="108"/>
      <c r="AU25" s="108"/>
      <c r="AV25" s="108"/>
      <c r="AW25" s="108"/>
      <c r="AX25" s="108"/>
      <c r="AY25" s="108"/>
      <c r="AZ25" s="108"/>
      <c r="BA25" s="108"/>
      <c r="BB25" s="108"/>
      <c r="BC25" s="108"/>
      <c r="BD25" s="108"/>
      <c r="BE25" s="108"/>
      <c r="BF25" s="108"/>
      <c r="BG25" s="108"/>
      <c r="BH25" s="108"/>
      <c r="BI25" s="108"/>
      <c r="BJ25" s="108"/>
      <c r="BK25" s="109"/>
      <c r="BL25" s="107"/>
      <c r="BM25" s="101"/>
      <c r="BN25" s="76"/>
      <c r="BO25" s="100"/>
    </row>
    <row r="26" spans="1:67">
      <c r="A26" s="77"/>
      <c r="B26" s="342"/>
      <c r="C26" s="102" t="s">
        <v>34</v>
      </c>
      <c r="D26" s="107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90"/>
      <c r="U26" s="91"/>
      <c r="V26" s="91"/>
      <c r="W26" s="91"/>
      <c r="X26" s="91"/>
      <c r="Y26" s="91"/>
      <c r="Z26" s="91"/>
      <c r="AA26" s="90"/>
      <c r="AB26" s="108"/>
      <c r="AC26" s="108"/>
      <c r="AD26" s="108"/>
      <c r="AE26" s="108"/>
      <c r="AF26" s="108"/>
      <c r="AG26" s="108"/>
      <c r="AH26" s="108"/>
      <c r="AI26" s="108"/>
      <c r="AJ26" s="108"/>
      <c r="AK26" s="108"/>
      <c r="AL26" s="108"/>
      <c r="AM26" s="108"/>
      <c r="AN26" s="108"/>
      <c r="AO26" s="108"/>
      <c r="AP26" s="108"/>
      <c r="AQ26" s="108"/>
      <c r="AR26" s="108"/>
      <c r="AS26" s="108"/>
      <c r="AT26" s="108"/>
      <c r="AU26" s="108"/>
      <c r="AV26" s="108"/>
      <c r="AW26" s="108"/>
      <c r="AX26" s="108"/>
      <c r="AY26" s="108"/>
      <c r="AZ26" s="108"/>
      <c r="BA26" s="108"/>
      <c r="BB26" s="108"/>
      <c r="BC26" s="108"/>
      <c r="BD26" s="108"/>
      <c r="BE26" s="108"/>
      <c r="BF26" s="108"/>
      <c r="BG26" s="108"/>
      <c r="BH26" s="108"/>
      <c r="BI26" s="108"/>
      <c r="BJ26" s="108"/>
      <c r="BK26" s="109"/>
      <c r="BL26" s="107"/>
      <c r="BM26" s="101"/>
      <c r="BN26" s="76"/>
      <c r="BO26" s="100"/>
    </row>
    <row r="27" spans="1:67">
      <c r="A27" s="77"/>
      <c r="B27" s="342"/>
      <c r="C27" s="102" t="s">
        <v>258</v>
      </c>
      <c r="D27" s="107"/>
      <c r="E27" s="108"/>
      <c r="F27" s="108"/>
      <c r="G27" s="108"/>
      <c r="H27" s="108"/>
      <c r="I27" s="108"/>
      <c r="J27" s="108"/>
      <c r="K27" s="108"/>
      <c r="L27" s="108"/>
      <c r="M27" s="108"/>
      <c r="N27" s="108"/>
      <c r="O27" s="108"/>
      <c r="P27" s="108"/>
      <c r="Q27" s="108"/>
      <c r="R27" s="108"/>
      <c r="S27" s="108"/>
      <c r="T27" s="90"/>
      <c r="U27" s="91"/>
      <c r="V27" s="91"/>
      <c r="W27" s="91"/>
      <c r="X27" s="91"/>
      <c r="Y27" s="91"/>
      <c r="Z27" s="91"/>
      <c r="AA27" s="90"/>
      <c r="AB27" s="108"/>
      <c r="AC27" s="108"/>
      <c r="AD27" s="108"/>
      <c r="AE27" s="108"/>
      <c r="AF27" s="108"/>
      <c r="AG27" s="108"/>
      <c r="AH27" s="108"/>
      <c r="AI27" s="108"/>
      <c r="AJ27" s="108"/>
      <c r="AK27" s="108"/>
      <c r="AL27" s="108"/>
      <c r="AM27" s="108"/>
      <c r="AN27" s="108"/>
      <c r="AO27" s="108"/>
      <c r="AP27" s="108"/>
      <c r="AQ27" s="108"/>
      <c r="AR27" s="108"/>
      <c r="AS27" s="108"/>
      <c r="AT27" s="108"/>
      <c r="AU27" s="108"/>
      <c r="AV27" s="108"/>
      <c r="AW27" s="108"/>
      <c r="AX27" s="108"/>
      <c r="AY27" s="108"/>
      <c r="AZ27" s="108"/>
      <c r="BA27" s="108"/>
      <c r="BB27" s="108"/>
      <c r="BC27" s="108"/>
      <c r="BD27" s="108"/>
      <c r="BE27" s="108"/>
      <c r="BF27" s="108"/>
      <c r="BG27" s="108"/>
      <c r="BH27" s="108"/>
      <c r="BI27" s="108"/>
      <c r="BJ27" s="108"/>
      <c r="BK27" s="109"/>
      <c r="BL27" s="107"/>
      <c r="BM27" s="101"/>
      <c r="BN27" s="76"/>
      <c r="BO27" s="100"/>
    </row>
    <row r="28" spans="1:67">
      <c r="A28" s="77"/>
      <c r="B28" s="342"/>
      <c r="C28" s="102" t="s">
        <v>186</v>
      </c>
      <c r="D28" s="107"/>
      <c r="E28" s="108"/>
      <c r="F28" s="108"/>
      <c r="G28" s="108"/>
      <c r="H28" s="108"/>
      <c r="I28" s="108"/>
      <c r="J28" s="108"/>
      <c r="K28" s="108"/>
      <c r="L28" s="108"/>
      <c r="M28" s="108"/>
      <c r="N28" s="108"/>
      <c r="O28" s="108"/>
      <c r="P28" s="108"/>
      <c r="Q28" s="108"/>
      <c r="R28" s="108"/>
      <c r="S28" s="108"/>
      <c r="T28" s="90"/>
      <c r="U28" s="91"/>
      <c r="V28" s="91"/>
      <c r="W28" s="91"/>
      <c r="X28" s="91"/>
      <c r="Y28" s="91"/>
      <c r="Z28" s="91"/>
      <c r="AA28" s="90"/>
      <c r="AB28" s="108"/>
      <c r="AC28" s="108"/>
      <c r="AD28" s="108"/>
      <c r="AE28" s="108"/>
      <c r="AF28" s="108"/>
      <c r="AG28" s="108"/>
      <c r="AH28" s="108"/>
      <c r="AI28" s="108"/>
      <c r="AJ28" s="108"/>
      <c r="AK28" s="108"/>
      <c r="AL28" s="108"/>
      <c r="AM28" s="108"/>
      <c r="AN28" s="108"/>
      <c r="AO28" s="108"/>
      <c r="AP28" s="108"/>
      <c r="AQ28" s="108"/>
      <c r="AR28" s="108"/>
      <c r="AS28" s="108"/>
      <c r="AT28" s="108"/>
      <c r="AU28" s="108"/>
      <c r="AV28" s="108"/>
      <c r="AW28" s="108"/>
      <c r="AX28" s="108"/>
      <c r="AY28" s="108"/>
      <c r="AZ28" s="108"/>
      <c r="BA28" s="108"/>
      <c r="BB28" s="108"/>
      <c r="BC28" s="108"/>
      <c r="BD28" s="108"/>
      <c r="BE28" s="108"/>
      <c r="BF28" s="108"/>
      <c r="BG28" s="108"/>
      <c r="BH28" s="108"/>
      <c r="BI28" s="108"/>
      <c r="BJ28" s="108"/>
      <c r="BK28" s="109"/>
      <c r="BL28" s="107"/>
      <c r="BM28" s="101"/>
      <c r="BN28" s="76"/>
      <c r="BO28" s="100"/>
    </row>
    <row r="29" spans="1:67">
      <c r="A29" s="77"/>
      <c r="B29" s="342"/>
      <c r="C29" s="102" t="s">
        <v>187</v>
      </c>
      <c r="D29" s="107"/>
      <c r="E29" s="108"/>
      <c r="F29" s="108"/>
      <c r="G29" s="108"/>
      <c r="H29" s="108"/>
      <c r="I29" s="108"/>
      <c r="J29" s="108"/>
      <c r="K29" s="108"/>
      <c r="L29" s="108"/>
      <c r="M29" s="108"/>
      <c r="N29" s="108"/>
      <c r="O29" s="108"/>
      <c r="P29" s="108"/>
      <c r="Q29" s="108"/>
      <c r="R29" s="108"/>
      <c r="S29" s="108"/>
      <c r="T29" s="90"/>
      <c r="U29" s="91"/>
      <c r="V29" s="91"/>
      <c r="W29" s="91"/>
      <c r="X29" s="91"/>
      <c r="Y29" s="91"/>
      <c r="Z29" s="91"/>
      <c r="AA29" s="90"/>
      <c r="AB29" s="108"/>
      <c r="AC29" s="108"/>
      <c r="AD29" s="108"/>
      <c r="AE29" s="108"/>
      <c r="AF29" s="108"/>
      <c r="AG29" s="108"/>
      <c r="AH29" s="108"/>
      <c r="AI29" s="108"/>
      <c r="AJ29" s="108"/>
      <c r="AK29" s="108"/>
      <c r="AL29" s="108"/>
      <c r="AM29" s="108"/>
      <c r="AN29" s="108"/>
      <c r="AO29" s="108"/>
      <c r="AP29" s="108"/>
      <c r="AQ29" s="108"/>
      <c r="AR29" s="108"/>
      <c r="AS29" s="108"/>
      <c r="AT29" s="108"/>
      <c r="AU29" s="108"/>
      <c r="AV29" s="108"/>
      <c r="AW29" s="108"/>
      <c r="AX29" s="108"/>
      <c r="AY29" s="108"/>
      <c r="AZ29" s="108"/>
      <c r="BA29" s="108"/>
      <c r="BB29" s="108"/>
      <c r="BC29" s="108"/>
      <c r="BD29" s="108"/>
      <c r="BE29" s="108"/>
      <c r="BF29" s="108"/>
      <c r="BG29" s="108"/>
      <c r="BH29" s="108"/>
      <c r="BI29" s="108"/>
      <c r="BJ29" s="108"/>
      <c r="BK29" s="109"/>
      <c r="BL29" s="107"/>
      <c r="BM29" s="101"/>
      <c r="BN29" s="76"/>
      <c r="BO29" s="100"/>
    </row>
    <row r="30" spans="1:67">
      <c r="A30" s="77"/>
      <c r="B30" s="342"/>
      <c r="C30" s="102" t="s">
        <v>188</v>
      </c>
      <c r="D30" s="107"/>
      <c r="E30" s="108"/>
      <c r="F30" s="108"/>
      <c r="G30" s="108"/>
      <c r="H30" s="108"/>
      <c r="I30" s="108"/>
      <c r="J30" s="108"/>
      <c r="K30" s="108"/>
      <c r="L30" s="90"/>
      <c r="M30" s="91"/>
      <c r="N30" s="91"/>
      <c r="O30" s="91"/>
      <c r="P30" s="91"/>
      <c r="Q30" s="91"/>
      <c r="R30" s="91"/>
      <c r="S30" s="90"/>
      <c r="T30" s="108"/>
      <c r="U30" s="108"/>
      <c r="V30" s="108"/>
      <c r="W30" s="108"/>
      <c r="X30" s="108"/>
      <c r="Y30" s="108"/>
      <c r="Z30" s="108"/>
      <c r="AA30" s="108"/>
      <c r="AB30" s="108"/>
      <c r="AC30" s="108"/>
      <c r="AD30" s="108"/>
      <c r="AE30" s="108"/>
      <c r="AF30" s="108"/>
      <c r="AG30" s="108"/>
      <c r="AH30" s="108"/>
      <c r="AI30" s="108"/>
      <c r="AJ30" s="108"/>
      <c r="AK30" s="108"/>
      <c r="AL30" s="108"/>
      <c r="AM30" s="108"/>
      <c r="AN30" s="108"/>
      <c r="AO30" s="108"/>
      <c r="AP30" s="108"/>
      <c r="AQ30" s="108"/>
      <c r="AR30" s="108"/>
      <c r="AS30" s="108"/>
      <c r="AT30" s="108"/>
      <c r="AU30" s="108"/>
      <c r="AV30" s="108"/>
      <c r="AW30" s="108"/>
      <c r="AX30" s="108"/>
      <c r="AY30" s="108"/>
      <c r="AZ30" s="108"/>
      <c r="BA30" s="108"/>
      <c r="BB30" s="108"/>
      <c r="BC30" s="108"/>
      <c r="BD30" s="108"/>
      <c r="BE30" s="108"/>
      <c r="BF30" s="108"/>
      <c r="BG30" s="108"/>
      <c r="BH30" s="108"/>
      <c r="BI30" s="108"/>
      <c r="BJ30" s="108"/>
      <c r="BK30" s="109"/>
      <c r="BL30" s="107"/>
      <c r="BM30" s="101"/>
      <c r="BN30" s="76"/>
      <c r="BO30" s="100"/>
    </row>
    <row r="31" spans="1:67">
      <c r="A31" s="77"/>
      <c r="B31" s="342"/>
      <c r="C31" s="102" t="s">
        <v>189</v>
      </c>
      <c r="D31" s="107"/>
      <c r="E31" s="108"/>
      <c r="F31" s="108"/>
      <c r="G31" s="108"/>
      <c r="H31" s="108"/>
      <c r="I31" s="108"/>
      <c r="J31" s="108"/>
      <c r="K31" s="108"/>
      <c r="L31" s="90"/>
      <c r="M31" s="91"/>
      <c r="N31" s="91"/>
      <c r="O31" s="91"/>
      <c r="P31" s="91"/>
      <c r="Q31" s="91"/>
      <c r="R31" s="91"/>
      <c r="S31" s="90"/>
      <c r="T31" s="108"/>
      <c r="U31" s="108"/>
      <c r="V31" s="108"/>
      <c r="W31" s="108"/>
      <c r="X31" s="108"/>
      <c r="Y31" s="108"/>
      <c r="Z31" s="108"/>
      <c r="AA31" s="108"/>
      <c r="AB31" s="108"/>
      <c r="AC31" s="108"/>
      <c r="AD31" s="108"/>
      <c r="AE31" s="108"/>
      <c r="AF31" s="108"/>
      <c r="AG31" s="108"/>
      <c r="AH31" s="108"/>
      <c r="AI31" s="108"/>
      <c r="AJ31" s="108"/>
      <c r="AK31" s="108"/>
      <c r="AL31" s="108"/>
      <c r="AM31" s="108"/>
      <c r="AN31" s="108"/>
      <c r="AO31" s="108"/>
      <c r="AP31" s="108"/>
      <c r="AQ31" s="108"/>
      <c r="AR31" s="108"/>
      <c r="AS31" s="108"/>
      <c r="AT31" s="108"/>
      <c r="AU31" s="108"/>
      <c r="AV31" s="108"/>
      <c r="AW31" s="108"/>
      <c r="AX31" s="108"/>
      <c r="AY31" s="108"/>
      <c r="AZ31" s="108"/>
      <c r="BA31" s="108"/>
      <c r="BB31" s="108"/>
      <c r="BC31" s="108"/>
      <c r="BD31" s="108"/>
      <c r="BE31" s="108"/>
      <c r="BF31" s="108"/>
      <c r="BG31" s="108"/>
      <c r="BH31" s="108"/>
      <c r="BI31" s="108"/>
      <c r="BJ31" s="108"/>
      <c r="BK31" s="109"/>
      <c r="BL31" s="107"/>
      <c r="BM31" s="101"/>
      <c r="BN31" s="76"/>
      <c r="BO31" s="100"/>
    </row>
    <row r="32" spans="1:67">
      <c r="A32" s="77"/>
      <c r="B32" s="342"/>
      <c r="C32" s="102" t="s">
        <v>190</v>
      </c>
      <c r="D32" s="107"/>
      <c r="E32" s="108"/>
      <c r="F32" s="108"/>
      <c r="G32" s="108"/>
      <c r="H32" s="108"/>
      <c r="I32" s="108"/>
      <c r="J32" s="108"/>
      <c r="K32" s="108"/>
      <c r="L32" s="90"/>
      <c r="M32" s="91"/>
      <c r="N32" s="91"/>
      <c r="O32" s="91"/>
      <c r="P32" s="91"/>
      <c r="Q32" s="91"/>
      <c r="R32" s="91"/>
      <c r="S32" s="91"/>
      <c r="T32" s="91"/>
      <c r="U32" s="91"/>
      <c r="V32" s="91"/>
      <c r="W32" s="90"/>
      <c r="X32" s="108"/>
      <c r="Y32" s="108"/>
      <c r="Z32" s="108"/>
      <c r="AA32" s="108"/>
      <c r="AB32" s="108"/>
      <c r="AC32" s="108"/>
      <c r="AD32" s="108"/>
      <c r="AE32" s="108"/>
      <c r="AF32" s="108"/>
      <c r="AG32" s="108"/>
      <c r="AH32" s="108"/>
      <c r="AI32" s="108"/>
      <c r="AJ32" s="108"/>
      <c r="AK32" s="108"/>
      <c r="AL32" s="108"/>
      <c r="AM32" s="108"/>
      <c r="AN32" s="108"/>
      <c r="AO32" s="108"/>
      <c r="AP32" s="108"/>
      <c r="AQ32" s="108"/>
      <c r="AR32" s="108"/>
      <c r="AS32" s="108"/>
      <c r="AT32" s="108"/>
      <c r="AU32" s="108"/>
      <c r="AV32" s="108"/>
      <c r="AW32" s="108"/>
      <c r="AX32" s="108"/>
      <c r="AY32" s="108"/>
      <c r="AZ32" s="108"/>
      <c r="BA32" s="108"/>
      <c r="BB32" s="108"/>
      <c r="BC32" s="108"/>
      <c r="BD32" s="108"/>
      <c r="BE32" s="108"/>
      <c r="BF32" s="108"/>
      <c r="BG32" s="108"/>
      <c r="BH32" s="108"/>
      <c r="BI32" s="108"/>
      <c r="BJ32" s="108"/>
      <c r="BK32" s="109"/>
      <c r="BL32" s="107"/>
      <c r="BM32" s="101"/>
      <c r="BN32" s="76"/>
      <c r="BO32" s="100"/>
    </row>
    <row r="33" spans="1:67">
      <c r="A33" s="77"/>
      <c r="B33" s="342"/>
      <c r="C33" s="87" t="s">
        <v>191</v>
      </c>
      <c r="D33" s="107"/>
      <c r="E33" s="108"/>
      <c r="F33" s="108"/>
      <c r="G33" s="108"/>
      <c r="H33" s="108"/>
      <c r="I33" s="108"/>
      <c r="J33" s="108"/>
      <c r="K33" s="108"/>
      <c r="L33" s="90"/>
      <c r="M33" s="91"/>
      <c r="N33" s="91"/>
      <c r="O33" s="91"/>
      <c r="P33" s="91"/>
      <c r="Q33" s="91"/>
      <c r="R33" s="91"/>
      <c r="S33" s="91"/>
      <c r="T33" s="91"/>
      <c r="U33" s="91"/>
      <c r="V33" s="91"/>
      <c r="W33" s="90"/>
      <c r="X33" s="108"/>
      <c r="Y33" s="108"/>
      <c r="Z33" s="108"/>
      <c r="AA33" s="108"/>
      <c r="AB33" s="108"/>
      <c r="AC33" s="108"/>
      <c r="AD33" s="108"/>
      <c r="AE33" s="108"/>
      <c r="AF33" s="108"/>
      <c r="AG33" s="108"/>
      <c r="AH33" s="108"/>
      <c r="AI33" s="108"/>
      <c r="AJ33" s="108"/>
      <c r="AK33" s="108"/>
      <c r="AL33" s="108"/>
      <c r="AM33" s="108"/>
      <c r="AN33" s="108"/>
      <c r="AO33" s="108"/>
      <c r="AP33" s="108"/>
      <c r="AQ33" s="108"/>
      <c r="AR33" s="108"/>
      <c r="AS33" s="108"/>
      <c r="AT33" s="108"/>
      <c r="AU33" s="108"/>
      <c r="AV33" s="108"/>
      <c r="AW33" s="108"/>
      <c r="AX33" s="108"/>
      <c r="AY33" s="108"/>
      <c r="AZ33" s="108"/>
      <c r="BA33" s="108"/>
      <c r="BB33" s="108"/>
      <c r="BC33" s="108"/>
      <c r="BD33" s="108"/>
      <c r="BE33" s="108"/>
      <c r="BF33" s="108"/>
      <c r="BG33" s="108"/>
      <c r="BH33" s="108"/>
      <c r="BI33" s="108"/>
      <c r="BJ33" s="108"/>
      <c r="BK33" s="109"/>
      <c r="BL33" s="107"/>
      <c r="BM33" s="101"/>
      <c r="BN33" s="76"/>
      <c r="BO33" s="100"/>
    </row>
    <row r="34" spans="1:67">
      <c r="A34" s="77"/>
      <c r="B34" s="342"/>
      <c r="C34" s="87" t="s">
        <v>259</v>
      </c>
      <c r="D34" s="107"/>
      <c r="E34" s="108"/>
      <c r="F34" s="108"/>
      <c r="G34" s="108"/>
      <c r="H34" s="108"/>
      <c r="I34" s="108"/>
      <c r="J34" s="108"/>
      <c r="K34" s="108"/>
      <c r="L34" s="90"/>
      <c r="M34" s="91"/>
      <c r="N34" s="91"/>
      <c r="O34" s="91"/>
      <c r="P34" s="91"/>
      <c r="Q34" s="91"/>
      <c r="R34" s="91"/>
      <c r="S34" s="91"/>
      <c r="T34" s="91"/>
      <c r="U34" s="91"/>
      <c r="V34" s="91"/>
      <c r="W34" s="90"/>
      <c r="X34" s="108"/>
      <c r="Y34" s="108"/>
      <c r="Z34" s="108"/>
      <c r="AA34" s="108"/>
      <c r="AB34" s="108"/>
      <c r="AC34" s="108"/>
      <c r="AD34" s="108"/>
      <c r="AE34" s="108"/>
      <c r="AF34" s="108"/>
      <c r="AG34" s="108"/>
      <c r="AH34" s="108"/>
      <c r="AI34" s="108"/>
      <c r="AJ34" s="108"/>
      <c r="AK34" s="108"/>
      <c r="AL34" s="108"/>
      <c r="AM34" s="108"/>
      <c r="AN34" s="108"/>
      <c r="AO34" s="108"/>
      <c r="AP34" s="108"/>
      <c r="AQ34" s="108"/>
      <c r="AR34" s="108"/>
      <c r="AS34" s="108"/>
      <c r="AT34" s="108"/>
      <c r="AU34" s="108"/>
      <c r="AV34" s="108"/>
      <c r="AW34" s="108"/>
      <c r="AX34" s="108"/>
      <c r="AY34" s="108"/>
      <c r="AZ34" s="108"/>
      <c r="BA34" s="108"/>
      <c r="BB34" s="108"/>
      <c r="BC34" s="108"/>
      <c r="BD34" s="108"/>
      <c r="BE34" s="108"/>
      <c r="BF34" s="108"/>
      <c r="BG34" s="108"/>
      <c r="BH34" s="108"/>
      <c r="BI34" s="108"/>
      <c r="BJ34" s="108"/>
      <c r="BK34" s="109"/>
      <c r="BL34" s="107"/>
      <c r="BM34" s="101"/>
      <c r="BN34" s="76"/>
      <c r="BO34" s="100"/>
    </row>
    <row r="35" spans="1:67">
      <c r="A35" s="77"/>
      <c r="B35" s="342"/>
      <c r="C35" s="87" t="s">
        <v>260</v>
      </c>
      <c r="D35" s="107"/>
      <c r="E35" s="108"/>
      <c r="F35" s="108"/>
      <c r="G35" s="108"/>
      <c r="H35" s="108"/>
      <c r="I35" s="108"/>
      <c r="J35" s="108"/>
      <c r="K35" s="108"/>
      <c r="L35" s="90"/>
      <c r="M35" s="91"/>
      <c r="N35" s="91"/>
      <c r="O35" s="91"/>
      <c r="P35" s="91"/>
      <c r="Q35" s="91"/>
      <c r="R35" s="91"/>
      <c r="S35" s="91"/>
      <c r="T35" s="91"/>
      <c r="U35" s="91"/>
      <c r="V35" s="91"/>
      <c r="W35" s="90"/>
      <c r="X35" s="108"/>
      <c r="Y35" s="108"/>
      <c r="Z35" s="108"/>
      <c r="AA35" s="108"/>
      <c r="AB35" s="108"/>
      <c r="AC35" s="108"/>
      <c r="AD35" s="108"/>
      <c r="AE35" s="108"/>
      <c r="AF35" s="108"/>
      <c r="AG35" s="108"/>
      <c r="AH35" s="108"/>
      <c r="AI35" s="108"/>
      <c r="AJ35" s="108"/>
      <c r="AK35" s="108"/>
      <c r="AL35" s="108"/>
      <c r="AM35" s="108"/>
      <c r="AN35" s="108"/>
      <c r="AO35" s="108"/>
      <c r="AP35" s="108"/>
      <c r="AQ35" s="108"/>
      <c r="AR35" s="108"/>
      <c r="AS35" s="108"/>
      <c r="AT35" s="108"/>
      <c r="AU35" s="108"/>
      <c r="AV35" s="108"/>
      <c r="AW35" s="108"/>
      <c r="AX35" s="108"/>
      <c r="AY35" s="108"/>
      <c r="AZ35" s="108"/>
      <c r="BA35" s="108"/>
      <c r="BB35" s="108"/>
      <c r="BC35" s="108"/>
      <c r="BD35" s="108"/>
      <c r="BE35" s="108"/>
      <c r="BF35" s="108"/>
      <c r="BG35" s="108"/>
      <c r="BH35" s="108"/>
      <c r="BI35" s="108"/>
      <c r="BJ35" s="108"/>
      <c r="BK35" s="109"/>
      <c r="BL35" s="107"/>
      <c r="BM35" s="101"/>
      <c r="BN35" s="76"/>
      <c r="BO35" s="100"/>
    </row>
    <row r="36" spans="1:67">
      <c r="A36" s="77"/>
      <c r="B36" s="342"/>
      <c r="C36" s="87" t="s">
        <v>261</v>
      </c>
      <c r="D36" s="107"/>
      <c r="E36" s="108"/>
      <c r="F36" s="108"/>
      <c r="G36" s="108"/>
      <c r="H36" s="108"/>
      <c r="I36" s="108"/>
      <c r="J36" s="108"/>
      <c r="K36" s="108"/>
      <c r="L36" s="90"/>
      <c r="M36" s="91"/>
      <c r="N36" s="91"/>
      <c r="O36" s="91"/>
      <c r="P36" s="91"/>
      <c r="Q36" s="91"/>
      <c r="R36" s="91"/>
      <c r="S36" s="91"/>
      <c r="T36" s="91"/>
      <c r="U36" s="91"/>
      <c r="V36" s="91"/>
      <c r="W36" s="90"/>
      <c r="X36" s="108"/>
      <c r="Y36" s="108"/>
      <c r="Z36" s="108"/>
      <c r="AA36" s="108"/>
      <c r="AB36" s="108"/>
      <c r="AC36" s="108"/>
      <c r="AD36" s="108"/>
      <c r="AE36" s="108"/>
      <c r="AF36" s="108"/>
      <c r="AG36" s="108"/>
      <c r="AH36" s="108"/>
      <c r="AI36" s="108"/>
      <c r="AJ36" s="108"/>
      <c r="AK36" s="108"/>
      <c r="AL36" s="108"/>
      <c r="AM36" s="108"/>
      <c r="AN36" s="108"/>
      <c r="AO36" s="108"/>
      <c r="AP36" s="108"/>
      <c r="AQ36" s="108"/>
      <c r="AR36" s="108"/>
      <c r="AS36" s="108"/>
      <c r="AT36" s="108"/>
      <c r="AU36" s="108"/>
      <c r="AV36" s="108"/>
      <c r="AW36" s="108"/>
      <c r="AX36" s="108"/>
      <c r="AY36" s="108"/>
      <c r="AZ36" s="108"/>
      <c r="BA36" s="108"/>
      <c r="BB36" s="108"/>
      <c r="BC36" s="108"/>
      <c r="BD36" s="108"/>
      <c r="BE36" s="108"/>
      <c r="BF36" s="108"/>
      <c r="BG36" s="108"/>
      <c r="BH36" s="108"/>
      <c r="BI36" s="108"/>
      <c r="BJ36" s="108"/>
      <c r="BK36" s="109"/>
      <c r="BL36" s="107"/>
      <c r="BM36" s="101"/>
      <c r="BN36" s="76"/>
      <c r="BO36" s="100"/>
    </row>
    <row r="37" spans="1:67">
      <c r="A37" s="77"/>
      <c r="B37" s="342"/>
      <c r="C37" s="87" t="s">
        <v>262</v>
      </c>
      <c r="D37" s="107"/>
      <c r="E37" s="108"/>
      <c r="F37" s="108"/>
      <c r="G37" s="108"/>
      <c r="H37" s="108"/>
      <c r="I37" s="108"/>
      <c r="J37" s="108"/>
      <c r="K37" s="108"/>
      <c r="L37" s="90"/>
      <c r="M37" s="91"/>
      <c r="N37" s="91"/>
      <c r="O37" s="91"/>
      <c r="P37" s="91"/>
      <c r="Q37" s="91"/>
      <c r="R37" s="91"/>
      <c r="S37" s="91"/>
      <c r="T37" s="91"/>
      <c r="U37" s="91"/>
      <c r="V37" s="91"/>
      <c r="W37" s="90"/>
      <c r="X37" s="108"/>
      <c r="Y37" s="108"/>
      <c r="Z37" s="108"/>
      <c r="AA37" s="108"/>
      <c r="AB37" s="108"/>
      <c r="AC37" s="108"/>
      <c r="AD37" s="108"/>
      <c r="AE37" s="108"/>
      <c r="AF37" s="108"/>
      <c r="AG37" s="108"/>
      <c r="AH37" s="108"/>
      <c r="AI37" s="108"/>
      <c r="AJ37" s="108"/>
      <c r="AK37" s="108"/>
      <c r="AL37" s="108"/>
      <c r="AM37" s="108"/>
      <c r="AN37" s="108"/>
      <c r="AO37" s="108"/>
      <c r="AP37" s="108"/>
      <c r="AQ37" s="108"/>
      <c r="AR37" s="108"/>
      <c r="AS37" s="108"/>
      <c r="AT37" s="108"/>
      <c r="AU37" s="108"/>
      <c r="AV37" s="108"/>
      <c r="AW37" s="108"/>
      <c r="AX37" s="108"/>
      <c r="AY37" s="108"/>
      <c r="AZ37" s="108"/>
      <c r="BA37" s="108"/>
      <c r="BB37" s="108"/>
      <c r="BC37" s="108"/>
      <c r="BD37" s="108"/>
      <c r="BE37" s="108"/>
      <c r="BF37" s="108"/>
      <c r="BG37" s="108"/>
      <c r="BH37" s="108"/>
      <c r="BI37" s="108"/>
      <c r="BJ37" s="108"/>
      <c r="BK37" s="109"/>
      <c r="BL37" s="107"/>
      <c r="BM37" s="101"/>
      <c r="BN37" s="76"/>
      <c r="BO37" s="100"/>
    </row>
    <row r="38" spans="1:67">
      <c r="A38" s="77"/>
      <c r="B38" s="342"/>
      <c r="C38" s="87" t="s">
        <v>263</v>
      </c>
      <c r="D38" s="107"/>
      <c r="E38" s="108"/>
      <c r="F38" s="108"/>
      <c r="G38" s="108"/>
      <c r="H38" s="108"/>
      <c r="I38" s="108"/>
      <c r="J38" s="108"/>
      <c r="K38" s="108"/>
      <c r="L38" s="108"/>
      <c r="M38" s="108"/>
      <c r="N38" s="108"/>
      <c r="O38" s="108"/>
      <c r="P38" s="108"/>
      <c r="Q38" s="108"/>
      <c r="R38" s="108"/>
      <c r="S38" s="108"/>
      <c r="T38" s="90"/>
      <c r="U38" s="91"/>
      <c r="V38" s="91"/>
      <c r="W38" s="91"/>
      <c r="X38" s="91"/>
      <c r="Y38" s="90"/>
      <c r="Z38" s="108"/>
      <c r="AA38" s="108"/>
      <c r="AB38" s="108"/>
      <c r="AC38" s="108"/>
      <c r="AD38" s="108"/>
      <c r="AE38" s="108"/>
      <c r="AF38" s="108"/>
      <c r="AG38" s="108"/>
      <c r="AH38" s="108"/>
      <c r="AI38" s="108"/>
      <c r="AJ38" s="108"/>
      <c r="AK38" s="108"/>
      <c r="AL38" s="108"/>
      <c r="AM38" s="108"/>
      <c r="AN38" s="108"/>
      <c r="AO38" s="108"/>
      <c r="AP38" s="108"/>
      <c r="AQ38" s="108"/>
      <c r="AR38" s="108"/>
      <c r="AS38" s="108"/>
      <c r="AT38" s="108"/>
      <c r="AU38" s="108"/>
      <c r="AV38" s="108"/>
      <c r="AW38" s="108"/>
      <c r="AX38" s="108"/>
      <c r="AY38" s="108"/>
      <c r="AZ38" s="108"/>
      <c r="BA38" s="108"/>
      <c r="BB38" s="108"/>
      <c r="BC38" s="108"/>
      <c r="BD38" s="108"/>
      <c r="BE38" s="108"/>
      <c r="BF38" s="108"/>
      <c r="BG38" s="108"/>
      <c r="BH38" s="108"/>
      <c r="BI38" s="108"/>
      <c r="BJ38" s="108"/>
      <c r="BK38" s="109"/>
      <c r="BL38" s="107"/>
      <c r="BM38" s="101"/>
      <c r="BN38" s="76"/>
      <c r="BO38" s="100"/>
    </row>
    <row r="39" spans="1:67">
      <c r="A39" s="77"/>
      <c r="B39" s="342"/>
      <c r="C39" s="87" t="s">
        <v>192</v>
      </c>
      <c r="D39" s="107"/>
      <c r="E39" s="108"/>
      <c r="F39" s="108"/>
      <c r="G39" s="108"/>
      <c r="H39" s="108"/>
      <c r="I39" s="108"/>
      <c r="J39" s="108"/>
      <c r="K39" s="108"/>
      <c r="L39" s="108"/>
      <c r="M39" s="108"/>
      <c r="N39" s="108"/>
      <c r="O39" s="108"/>
      <c r="P39" s="108"/>
      <c r="Q39" s="108"/>
      <c r="R39" s="108"/>
      <c r="S39" s="108"/>
      <c r="T39" s="90"/>
      <c r="U39" s="91"/>
      <c r="V39" s="91"/>
      <c r="W39" s="91"/>
      <c r="X39" s="91"/>
      <c r="Y39" s="90"/>
      <c r="Z39" s="108"/>
      <c r="AA39" s="108"/>
      <c r="AB39" s="108"/>
      <c r="AC39" s="108"/>
      <c r="AD39" s="108"/>
      <c r="AE39" s="108"/>
      <c r="AF39" s="108"/>
      <c r="AG39" s="108"/>
      <c r="AH39" s="108"/>
      <c r="AI39" s="108"/>
      <c r="AJ39" s="108"/>
      <c r="AK39" s="108"/>
      <c r="AL39" s="108"/>
      <c r="AM39" s="108"/>
      <c r="AN39" s="108"/>
      <c r="AO39" s="108"/>
      <c r="AP39" s="108"/>
      <c r="AQ39" s="108"/>
      <c r="AR39" s="108"/>
      <c r="AS39" s="108"/>
      <c r="AT39" s="108"/>
      <c r="AU39" s="108"/>
      <c r="AV39" s="108"/>
      <c r="AW39" s="108"/>
      <c r="AX39" s="108"/>
      <c r="AY39" s="108"/>
      <c r="AZ39" s="108"/>
      <c r="BA39" s="108"/>
      <c r="BB39" s="108"/>
      <c r="BC39" s="108"/>
      <c r="BD39" s="108"/>
      <c r="BE39" s="108"/>
      <c r="BF39" s="108"/>
      <c r="BG39" s="108"/>
      <c r="BH39" s="108"/>
      <c r="BI39" s="108"/>
      <c r="BJ39" s="108"/>
      <c r="BK39" s="109"/>
      <c r="BL39" s="107"/>
      <c r="BM39" s="101"/>
      <c r="BN39" s="76"/>
      <c r="BO39" s="100"/>
    </row>
    <row r="40" spans="1:67">
      <c r="A40" s="77"/>
      <c r="B40" s="342"/>
      <c r="C40" s="87" t="s">
        <v>193</v>
      </c>
      <c r="D40" s="107"/>
      <c r="E40" s="108"/>
      <c r="F40" s="108"/>
      <c r="G40" s="108"/>
      <c r="H40" s="108"/>
      <c r="I40" s="108"/>
      <c r="J40" s="108"/>
      <c r="K40" s="108"/>
      <c r="L40" s="108"/>
      <c r="M40" s="108"/>
      <c r="N40" s="108"/>
      <c r="O40" s="108"/>
      <c r="P40" s="108"/>
      <c r="Q40" s="108"/>
      <c r="R40" s="108"/>
      <c r="S40" s="108"/>
      <c r="T40" s="108"/>
      <c r="U40" s="108"/>
      <c r="V40" s="108"/>
      <c r="W40" s="108"/>
      <c r="X40" s="108"/>
      <c r="Y40" s="108"/>
      <c r="Z40" s="108"/>
      <c r="AA40" s="108"/>
      <c r="AB40" s="90"/>
      <c r="AC40" s="91"/>
      <c r="AD40" s="91"/>
      <c r="AE40" s="91"/>
      <c r="AF40" s="91"/>
      <c r="AG40" s="91"/>
      <c r="AH40" s="91"/>
      <c r="AI40" s="90"/>
      <c r="AJ40" s="108"/>
      <c r="AK40" s="108"/>
      <c r="AL40" s="108"/>
      <c r="AM40" s="108"/>
      <c r="AN40" s="108"/>
      <c r="AO40" s="108"/>
      <c r="AP40" s="108"/>
      <c r="AQ40" s="108"/>
      <c r="AR40" s="108"/>
      <c r="AS40" s="108"/>
      <c r="AT40" s="108"/>
      <c r="AU40" s="108"/>
      <c r="AV40" s="108"/>
      <c r="AW40" s="108"/>
      <c r="AX40" s="108"/>
      <c r="AY40" s="108"/>
      <c r="AZ40" s="108"/>
      <c r="BA40" s="108"/>
      <c r="BB40" s="108"/>
      <c r="BC40" s="108"/>
      <c r="BD40" s="108"/>
      <c r="BE40" s="108"/>
      <c r="BF40" s="108"/>
      <c r="BG40" s="108"/>
      <c r="BH40" s="108"/>
      <c r="BI40" s="108"/>
      <c r="BJ40" s="108"/>
      <c r="BK40" s="109"/>
      <c r="BL40" s="107"/>
      <c r="BM40" s="101"/>
      <c r="BN40" s="76"/>
      <c r="BO40" s="100"/>
    </row>
    <row r="41" spans="1:67">
      <c r="A41" s="77"/>
      <c r="B41" s="342"/>
      <c r="C41" s="87" t="s">
        <v>194</v>
      </c>
      <c r="D41" s="107"/>
      <c r="E41" s="108"/>
      <c r="F41" s="108"/>
      <c r="G41" s="108"/>
      <c r="H41" s="108"/>
      <c r="I41" s="108"/>
      <c r="J41" s="108"/>
      <c r="K41" s="108"/>
      <c r="L41" s="108"/>
      <c r="M41" s="108"/>
      <c r="N41" s="108"/>
      <c r="O41" s="108"/>
      <c r="P41" s="108"/>
      <c r="Q41" s="108"/>
      <c r="R41" s="108"/>
      <c r="S41" s="108"/>
      <c r="T41" s="108"/>
      <c r="U41" s="108"/>
      <c r="V41" s="108"/>
      <c r="W41" s="108"/>
      <c r="X41" s="108"/>
      <c r="Y41" s="108"/>
      <c r="Z41" s="108"/>
      <c r="AA41" s="108"/>
      <c r="AB41" s="90"/>
      <c r="AC41" s="91"/>
      <c r="AD41" s="91"/>
      <c r="AE41" s="91"/>
      <c r="AF41" s="91"/>
      <c r="AG41" s="91"/>
      <c r="AH41" s="91"/>
      <c r="AI41" s="90"/>
      <c r="AJ41" s="108"/>
      <c r="AK41" s="108"/>
      <c r="AL41" s="108"/>
      <c r="AM41" s="108"/>
      <c r="AN41" s="108"/>
      <c r="AO41" s="108"/>
      <c r="AP41" s="108"/>
      <c r="AQ41" s="108"/>
      <c r="AR41" s="108"/>
      <c r="AS41" s="108"/>
      <c r="AT41" s="108"/>
      <c r="AU41" s="108"/>
      <c r="AV41" s="108"/>
      <c r="AW41" s="108"/>
      <c r="AX41" s="108"/>
      <c r="AY41" s="108"/>
      <c r="AZ41" s="108"/>
      <c r="BA41" s="108"/>
      <c r="BB41" s="108"/>
      <c r="BC41" s="108"/>
      <c r="BD41" s="108"/>
      <c r="BE41" s="108"/>
      <c r="BF41" s="108"/>
      <c r="BG41" s="108"/>
      <c r="BH41" s="108"/>
      <c r="BI41" s="108"/>
      <c r="BJ41" s="108"/>
      <c r="BK41" s="109"/>
      <c r="BL41" s="107"/>
      <c r="BM41" s="101"/>
      <c r="BN41" s="76"/>
      <c r="BO41" s="100"/>
    </row>
    <row r="42" spans="1:67">
      <c r="A42" s="77"/>
      <c r="B42" s="342"/>
      <c r="C42" s="87" t="s">
        <v>195</v>
      </c>
      <c r="D42" s="107"/>
      <c r="E42" s="108"/>
      <c r="F42" s="108"/>
      <c r="G42" s="108"/>
      <c r="H42" s="108"/>
      <c r="I42" s="108"/>
      <c r="J42" s="108"/>
      <c r="K42" s="108"/>
      <c r="L42" s="108"/>
      <c r="M42" s="108"/>
      <c r="N42" s="108"/>
      <c r="O42" s="108"/>
      <c r="P42" s="108"/>
      <c r="Q42" s="108"/>
      <c r="R42" s="108"/>
      <c r="S42" s="108"/>
      <c r="T42" s="108"/>
      <c r="U42" s="108"/>
      <c r="V42" s="108"/>
      <c r="W42" s="108"/>
      <c r="X42" s="108"/>
      <c r="Y42" s="108"/>
      <c r="Z42" s="108"/>
      <c r="AA42" s="108"/>
      <c r="AB42" s="90"/>
      <c r="AC42" s="91"/>
      <c r="AD42" s="91"/>
      <c r="AE42" s="91"/>
      <c r="AF42" s="91"/>
      <c r="AG42" s="91"/>
      <c r="AH42" s="91"/>
      <c r="AI42" s="90"/>
      <c r="AJ42" s="108"/>
      <c r="AK42" s="108"/>
      <c r="AL42" s="108"/>
      <c r="AM42" s="108"/>
      <c r="AN42" s="108"/>
      <c r="AO42" s="108"/>
      <c r="AP42" s="108"/>
      <c r="AQ42" s="108"/>
      <c r="AR42" s="108"/>
      <c r="AS42" s="108"/>
      <c r="AT42" s="108"/>
      <c r="AU42" s="108"/>
      <c r="AV42" s="108"/>
      <c r="AW42" s="108"/>
      <c r="AX42" s="108"/>
      <c r="AY42" s="108"/>
      <c r="AZ42" s="108"/>
      <c r="BA42" s="108"/>
      <c r="BB42" s="108"/>
      <c r="BC42" s="108"/>
      <c r="BD42" s="108"/>
      <c r="BE42" s="108"/>
      <c r="BF42" s="108"/>
      <c r="BG42" s="108"/>
      <c r="BH42" s="108"/>
      <c r="BI42" s="108"/>
      <c r="BJ42" s="108"/>
      <c r="BK42" s="109"/>
      <c r="BL42" s="107"/>
      <c r="BM42" s="101"/>
      <c r="BN42" s="76"/>
      <c r="BO42" s="100"/>
    </row>
    <row r="43" spans="1:67">
      <c r="A43" s="77"/>
      <c r="B43" s="342"/>
      <c r="C43" s="87" t="s">
        <v>196</v>
      </c>
      <c r="D43" s="107"/>
      <c r="E43" s="108"/>
      <c r="F43" s="108"/>
      <c r="G43" s="108"/>
      <c r="H43" s="108"/>
      <c r="I43" s="108"/>
      <c r="J43" s="108"/>
      <c r="K43" s="108"/>
      <c r="L43" s="108"/>
      <c r="M43" s="108"/>
      <c r="N43" s="108"/>
      <c r="O43" s="108"/>
      <c r="P43" s="108"/>
      <c r="Q43" s="108"/>
      <c r="R43" s="108"/>
      <c r="S43" s="108"/>
      <c r="T43" s="108"/>
      <c r="U43" s="108"/>
      <c r="V43" s="108"/>
      <c r="W43" s="108"/>
      <c r="X43" s="108"/>
      <c r="Y43" s="108"/>
      <c r="Z43" s="108"/>
      <c r="AA43" s="108"/>
      <c r="AB43" s="90"/>
      <c r="AC43" s="91"/>
      <c r="AD43" s="91"/>
      <c r="AE43" s="91"/>
      <c r="AF43" s="91"/>
      <c r="AG43" s="91"/>
      <c r="AH43" s="91"/>
      <c r="AI43" s="90"/>
      <c r="AJ43" s="108"/>
      <c r="AK43" s="108"/>
      <c r="AL43" s="108"/>
      <c r="AM43" s="108"/>
      <c r="AN43" s="108"/>
      <c r="AO43" s="108"/>
      <c r="AP43" s="108"/>
      <c r="AQ43" s="108"/>
      <c r="AR43" s="108"/>
      <c r="AS43" s="108"/>
      <c r="AT43" s="108"/>
      <c r="AU43" s="108"/>
      <c r="AV43" s="108"/>
      <c r="AW43" s="108"/>
      <c r="AX43" s="108"/>
      <c r="AY43" s="108"/>
      <c r="AZ43" s="108"/>
      <c r="BA43" s="108"/>
      <c r="BB43" s="108"/>
      <c r="BC43" s="108"/>
      <c r="BD43" s="108"/>
      <c r="BE43" s="108"/>
      <c r="BF43" s="108"/>
      <c r="BG43" s="108"/>
      <c r="BH43" s="108"/>
      <c r="BI43" s="108"/>
      <c r="BJ43" s="108"/>
      <c r="BK43" s="109"/>
      <c r="BL43" s="107"/>
      <c r="BM43" s="101"/>
      <c r="BN43" s="76"/>
      <c r="BO43" s="100"/>
    </row>
    <row r="44" spans="1:67">
      <c r="A44" s="77"/>
      <c r="B44" s="342"/>
      <c r="C44" s="87" t="s">
        <v>197</v>
      </c>
      <c r="D44" s="107"/>
      <c r="E44" s="108"/>
      <c r="F44" s="108"/>
      <c r="G44" s="108"/>
      <c r="H44" s="108"/>
      <c r="I44" s="108"/>
      <c r="J44" s="108"/>
      <c r="K44" s="108"/>
      <c r="L44" s="108"/>
      <c r="M44" s="108"/>
      <c r="N44" s="108"/>
      <c r="O44" s="108"/>
      <c r="P44" s="108"/>
      <c r="Q44" s="108"/>
      <c r="R44" s="108"/>
      <c r="S44" s="108"/>
      <c r="T44" s="108"/>
      <c r="U44" s="108"/>
      <c r="V44" s="108"/>
      <c r="W44" s="108"/>
      <c r="X44" s="108"/>
      <c r="Y44" s="108"/>
      <c r="Z44" s="108"/>
      <c r="AA44" s="108"/>
      <c r="AB44" s="108"/>
      <c r="AC44" s="108"/>
      <c r="AD44" s="108"/>
      <c r="AE44" s="108"/>
      <c r="AF44" s="90"/>
      <c r="AG44" s="91"/>
      <c r="AH44" s="91"/>
      <c r="AI44" s="91"/>
      <c r="AJ44" s="91"/>
      <c r="AK44" s="91"/>
      <c r="AL44" s="91"/>
      <c r="AM44" s="90"/>
      <c r="AN44" s="108"/>
      <c r="AO44" s="108"/>
      <c r="AP44" s="108"/>
      <c r="AQ44" s="108"/>
      <c r="AR44" s="108"/>
      <c r="AS44" s="108"/>
      <c r="AT44" s="108"/>
      <c r="AU44" s="108"/>
      <c r="AV44" s="108"/>
      <c r="AW44" s="108"/>
      <c r="AX44" s="108"/>
      <c r="AY44" s="108"/>
      <c r="AZ44" s="108"/>
      <c r="BA44" s="108"/>
      <c r="BB44" s="108"/>
      <c r="BC44" s="108"/>
      <c r="BD44" s="108"/>
      <c r="BE44" s="108"/>
      <c r="BF44" s="108"/>
      <c r="BG44" s="108"/>
      <c r="BH44" s="108"/>
      <c r="BI44" s="108"/>
      <c r="BJ44" s="108"/>
      <c r="BK44" s="109"/>
      <c r="BL44" s="107"/>
      <c r="BM44" s="101"/>
      <c r="BN44" s="76"/>
      <c r="BO44" s="100"/>
    </row>
    <row r="45" spans="1:67">
      <c r="A45" s="77"/>
      <c r="B45" s="342"/>
      <c r="C45" s="87" t="s">
        <v>198</v>
      </c>
      <c r="D45" s="107"/>
      <c r="E45" s="108"/>
      <c r="F45" s="108"/>
      <c r="G45" s="108"/>
      <c r="H45" s="108"/>
      <c r="I45" s="108"/>
      <c r="J45" s="108"/>
      <c r="K45" s="108"/>
      <c r="L45" s="108"/>
      <c r="M45" s="108"/>
      <c r="N45" s="108"/>
      <c r="O45" s="108"/>
      <c r="P45" s="108"/>
      <c r="Q45" s="108"/>
      <c r="R45" s="108"/>
      <c r="S45" s="108"/>
      <c r="T45" s="108"/>
      <c r="U45" s="108"/>
      <c r="V45" s="108"/>
      <c r="W45" s="108"/>
      <c r="X45" s="108"/>
      <c r="Y45" s="108"/>
      <c r="Z45" s="108"/>
      <c r="AA45" s="108"/>
      <c r="AB45" s="108"/>
      <c r="AC45" s="108"/>
      <c r="AD45" s="108"/>
      <c r="AE45" s="108"/>
      <c r="AF45" s="90"/>
      <c r="AG45" s="91"/>
      <c r="AH45" s="91"/>
      <c r="AI45" s="91"/>
      <c r="AJ45" s="91"/>
      <c r="AK45" s="91"/>
      <c r="AL45" s="91"/>
      <c r="AM45" s="90"/>
      <c r="AN45" s="108"/>
      <c r="AO45" s="108"/>
      <c r="AP45" s="108"/>
      <c r="AQ45" s="108"/>
      <c r="AR45" s="108"/>
      <c r="AS45" s="108"/>
      <c r="AT45" s="108"/>
      <c r="AU45" s="108"/>
      <c r="AV45" s="108"/>
      <c r="AW45" s="108"/>
      <c r="AX45" s="108"/>
      <c r="AY45" s="108"/>
      <c r="AZ45" s="108"/>
      <c r="BA45" s="108"/>
      <c r="BB45" s="108"/>
      <c r="BC45" s="108"/>
      <c r="BD45" s="108"/>
      <c r="BE45" s="108"/>
      <c r="BF45" s="108"/>
      <c r="BG45" s="108"/>
      <c r="BH45" s="108"/>
      <c r="BI45" s="108"/>
      <c r="BJ45" s="108"/>
      <c r="BK45" s="109"/>
      <c r="BL45" s="107"/>
      <c r="BM45" s="101"/>
      <c r="BN45" s="76"/>
      <c r="BO45" s="100"/>
    </row>
    <row r="46" spans="1:67">
      <c r="A46" s="77"/>
      <c r="B46" s="342"/>
      <c r="C46" s="87" t="s">
        <v>199</v>
      </c>
      <c r="D46" s="107"/>
      <c r="E46" s="108"/>
      <c r="F46" s="108"/>
      <c r="G46" s="108"/>
      <c r="H46" s="108"/>
      <c r="I46" s="108"/>
      <c r="J46" s="108"/>
      <c r="K46" s="108"/>
      <c r="L46" s="90"/>
      <c r="M46" s="91"/>
      <c r="N46" s="91"/>
      <c r="O46" s="91"/>
      <c r="P46" s="91"/>
      <c r="Q46" s="91"/>
      <c r="R46" s="91"/>
      <c r="S46" s="90"/>
      <c r="T46" s="108"/>
      <c r="U46" s="108"/>
      <c r="V46" s="108"/>
      <c r="W46" s="108"/>
      <c r="X46" s="108"/>
      <c r="Y46" s="108"/>
      <c r="Z46" s="108"/>
      <c r="AA46" s="108"/>
      <c r="AB46" s="108"/>
      <c r="AC46" s="108"/>
      <c r="AD46" s="108"/>
      <c r="AE46" s="108"/>
      <c r="AF46" s="108"/>
      <c r="AG46" s="108"/>
      <c r="AH46" s="108"/>
      <c r="AI46" s="108"/>
      <c r="AJ46" s="108"/>
      <c r="AK46" s="108"/>
      <c r="AL46" s="108"/>
      <c r="AM46" s="108"/>
      <c r="AN46" s="108"/>
      <c r="AO46" s="108"/>
      <c r="AP46" s="108"/>
      <c r="AQ46" s="108"/>
      <c r="AR46" s="108"/>
      <c r="AS46" s="108"/>
      <c r="AT46" s="108"/>
      <c r="AU46" s="108"/>
      <c r="AV46" s="108"/>
      <c r="AW46" s="108"/>
      <c r="AX46" s="108"/>
      <c r="AY46" s="108"/>
      <c r="AZ46" s="108"/>
      <c r="BA46" s="108"/>
      <c r="BB46" s="108"/>
      <c r="BC46" s="108"/>
      <c r="BD46" s="108"/>
      <c r="BE46" s="108"/>
      <c r="BF46" s="108"/>
      <c r="BG46" s="108"/>
      <c r="BH46" s="108"/>
      <c r="BI46" s="108"/>
      <c r="BJ46" s="108"/>
      <c r="BK46" s="109"/>
      <c r="BL46" s="107"/>
      <c r="BM46" s="101"/>
      <c r="BN46" s="76"/>
      <c r="BO46" s="100"/>
    </row>
    <row r="47" spans="1:67">
      <c r="A47" s="77"/>
      <c r="B47" s="342"/>
      <c r="C47" s="87" t="s">
        <v>264</v>
      </c>
      <c r="D47" s="107"/>
      <c r="E47" s="108"/>
      <c r="F47" s="108"/>
      <c r="G47" s="108"/>
      <c r="H47" s="108"/>
      <c r="I47" s="108"/>
      <c r="J47" s="108"/>
      <c r="K47" s="108"/>
      <c r="L47" s="108"/>
      <c r="M47" s="108"/>
      <c r="N47" s="108"/>
      <c r="O47" s="108"/>
      <c r="P47" s="90"/>
      <c r="Q47" s="91"/>
      <c r="R47" s="91"/>
      <c r="S47" s="91"/>
      <c r="T47" s="91"/>
      <c r="U47" s="91"/>
      <c r="V47" s="91"/>
      <c r="W47" s="91"/>
      <c r="X47" s="91"/>
      <c r="Y47" s="91"/>
      <c r="Z47" s="91"/>
      <c r="AA47" s="91"/>
      <c r="AB47" s="91"/>
      <c r="AC47" s="91"/>
      <c r="AD47" s="91"/>
      <c r="AE47" s="90"/>
      <c r="AF47" s="108"/>
      <c r="AG47" s="108"/>
      <c r="AH47" s="108"/>
      <c r="AI47" s="108"/>
      <c r="AJ47" s="108"/>
      <c r="AK47" s="108"/>
      <c r="AL47" s="108"/>
      <c r="AM47" s="108"/>
      <c r="AN47" s="108"/>
      <c r="AO47" s="108"/>
      <c r="AP47" s="108"/>
      <c r="AQ47" s="108"/>
      <c r="AR47" s="108"/>
      <c r="AS47" s="108"/>
      <c r="AT47" s="108"/>
      <c r="AU47" s="108"/>
      <c r="AV47" s="108"/>
      <c r="AW47" s="108"/>
      <c r="AX47" s="108"/>
      <c r="AY47" s="108"/>
      <c r="AZ47" s="108"/>
      <c r="BA47" s="108"/>
      <c r="BB47" s="108"/>
      <c r="BC47" s="108"/>
      <c r="BD47" s="108"/>
      <c r="BE47" s="108"/>
      <c r="BF47" s="108"/>
      <c r="BG47" s="108"/>
      <c r="BH47" s="108"/>
      <c r="BI47" s="108"/>
      <c r="BJ47" s="108"/>
      <c r="BK47" s="109"/>
      <c r="BL47" s="107"/>
      <c r="BM47" s="101"/>
      <c r="BN47" s="76"/>
      <c r="BO47" s="100"/>
    </row>
    <row r="48" spans="1:67">
      <c r="A48" s="77"/>
      <c r="B48" s="342"/>
      <c r="C48" s="87" t="s">
        <v>200</v>
      </c>
      <c r="D48" s="107"/>
      <c r="E48" s="108"/>
      <c r="F48" s="108"/>
      <c r="G48" s="108"/>
      <c r="H48" s="108"/>
      <c r="I48" s="108"/>
      <c r="J48" s="108"/>
      <c r="K48" s="108"/>
      <c r="L48" s="108"/>
      <c r="M48" s="108"/>
      <c r="N48" s="108"/>
      <c r="O48" s="108"/>
      <c r="P48" s="90"/>
      <c r="Q48" s="91"/>
      <c r="R48" s="91"/>
      <c r="S48" s="91"/>
      <c r="T48" s="91"/>
      <c r="U48" s="91"/>
      <c r="V48" s="91"/>
      <c r="W48" s="90"/>
      <c r="X48" s="108"/>
      <c r="Y48" s="108"/>
      <c r="Z48" s="108"/>
      <c r="AA48" s="108"/>
      <c r="AB48" s="108"/>
      <c r="AC48" s="108"/>
      <c r="AD48" s="108"/>
      <c r="AE48" s="108"/>
      <c r="AF48" s="108"/>
      <c r="AG48" s="108"/>
      <c r="AH48" s="108"/>
      <c r="AI48" s="108"/>
      <c r="AJ48" s="108"/>
      <c r="AK48" s="108"/>
      <c r="AL48" s="108"/>
      <c r="AM48" s="108"/>
      <c r="AN48" s="108"/>
      <c r="AO48" s="108"/>
      <c r="AP48" s="108"/>
      <c r="AQ48" s="108"/>
      <c r="AR48" s="108"/>
      <c r="AS48" s="108"/>
      <c r="AT48" s="108"/>
      <c r="AU48" s="108"/>
      <c r="AV48" s="108"/>
      <c r="AW48" s="108"/>
      <c r="AX48" s="108"/>
      <c r="AY48" s="108"/>
      <c r="AZ48" s="108"/>
      <c r="BA48" s="108"/>
      <c r="BB48" s="108"/>
      <c r="BC48" s="108"/>
      <c r="BD48" s="108"/>
      <c r="BE48" s="108"/>
      <c r="BF48" s="108"/>
      <c r="BG48" s="108"/>
      <c r="BH48" s="108"/>
      <c r="BI48" s="108"/>
      <c r="BJ48" s="108"/>
      <c r="BK48" s="109"/>
      <c r="BL48" s="107"/>
      <c r="BM48" s="101"/>
      <c r="BN48" s="76"/>
      <c r="BO48" s="100"/>
    </row>
    <row r="49" spans="1:67">
      <c r="A49" s="77"/>
      <c r="B49" s="342"/>
      <c r="C49" s="87" t="s">
        <v>265</v>
      </c>
      <c r="D49" s="106"/>
      <c r="E49" s="91"/>
      <c r="F49" s="91"/>
      <c r="G49" s="91"/>
      <c r="H49" s="91"/>
      <c r="I49" s="91"/>
      <c r="J49" s="91"/>
      <c r="K49" s="91"/>
      <c r="L49" s="91"/>
      <c r="M49" s="91"/>
      <c r="N49" s="91"/>
      <c r="O49" s="91"/>
      <c r="P49" s="91"/>
      <c r="Q49" s="91"/>
      <c r="R49" s="91"/>
      <c r="S49" s="91"/>
      <c r="T49" s="91"/>
      <c r="U49" s="91"/>
      <c r="V49" s="91"/>
      <c r="W49" s="91"/>
      <c r="X49" s="91"/>
      <c r="Y49" s="91"/>
      <c r="Z49" s="91"/>
      <c r="AA49" s="91"/>
      <c r="AB49" s="91"/>
      <c r="AC49" s="91"/>
      <c r="AD49" s="91"/>
      <c r="AE49" s="90"/>
      <c r="AF49" s="108"/>
      <c r="AG49" s="108"/>
      <c r="AH49" s="108"/>
      <c r="AI49" s="108"/>
      <c r="AJ49" s="108"/>
      <c r="AK49" s="108"/>
      <c r="AL49" s="108"/>
      <c r="AM49" s="108"/>
      <c r="AN49" s="108"/>
      <c r="AO49" s="108"/>
      <c r="AP49" s="108"/>
      <c r="AQ49" s="108"/>
      <c r="AR49" s="108"/>
      <c r="AS49" s="108"/>
      <c r="AT49" s="108"/>
      <c r="AU49" s="108"/>
      <c r="AV49" s="108"/>
      <c r="AW49" s="108"/>
      <c r="AX49" s="108"/>
      <c r="AY49" s="108"/>
      <c r="AZ49" s="108"/>
      <c r="BA49" s="108"/>
      <c r="BB49" s="108"/>
      <c r="BC49" s="108"/>
      <c r="BD49" s="108"/>
      <c r="BE49" s="108"/>
      <c r="BF49" s="108"/>
      <c r="BG49" s="108"/>
      <c r="BH49" s="108"/>
      <c r="BI49" s="108"/>
      <c r="BJ49" s="108"/>
      <c r="BK49" s="109"/>
      <c r="BL49" s="107"/>
      <c r="BM49" s="101"/>
      <c r="BN49" s="76"/>
      <c r="BO49" s="100"/>
    </row>
    <row r="50" spans="1:67">
      <c r="A50" s="77"/>
      <c r="B50" s="342"/>
      <c r="C50" s="87" t="s">
        <v>201</v>
      </c>
      <c r="D50" s="107"/>
      <c r="E50" s="108"/>
      <c r="F50" s="108"/>
      <c r="G50" s="108"/>
      <c r="H50" s="108"/>
      <c r="I50" s="108"/>
      <c r="J50" s="108"/>
      <c r="K50" s="108"/>
      <c r="L50" s="108"/>
      <c r="M50" s="108"/>
      <c r="N50" s="108"/>
      <c r="O50" s="108"/>
      <c r="P50" s="108"/>
      <c r="Q50" s="108"/>
      <c r="R50" s="108"/>
      <c r="S50" s="108"/>
      <c r="T50" s="108"/>
      <c r="U50" s="108"/>
      <c r="V50" s="108"/>
      <c r="W50" s="108"/>
      <c r="X50" s="108"/>
      <c r="Y50" s="108"/>
      <c r="Z50" s="108"/>
      <c r="AA50" s="108"/>
      <c r="AB50" s="108"/>
      <c r="AC50" s="108"/>
      <c r="AD50" s="108"/>
      <c r="AE50" s="108"/>
      <c r="AF50" s="90"/>
      <c r="AG50" s="91"/>
      <c r="AH50" s="91"/>
      <c r="AI50" s="90"/>
      <c r="AJ50" s="108"/>
      <c r="AK50" s="108"/>
      <c r="AL50" s="108"/>
      <c r="AM50" s="108"/>
      <c r="AN50" s="108"/>
      <c r="AO50" s="108"/>
      <c r="AP50" s="108"/>
      <c r="AQ50" s="108"/>
      <c r="AR50" s="108"/>
      <c r="AS50" s="108"/>
      <c r="AT50" s="108"/>
      <c r="AU50" s="108"/>
      <c r="AV50" s="108"/>
      <c r="AW50" s="108"/>
      <c r="AX50" s="108"/>
      <c r="AY50" s="108"/>
      <c r="AZ50" s="108"/>
      <c r="BA50" s="108"/>
      <c r="BB50" s="108"/>
      <c r="BC50" s="108"/>
      <c r="BD50" s="108"/>
      <c r="BE50" s="108"/>
      <c r="BF50" s="108"/>
      <c r="BG50" s="108"/>
      <c r="BH50" s="108"/>
      <c r="BI50" s="108"/>
      <c r="BJ50" s="108"/>
      <c r="BK50" s="109"/>
      <c r="BL50" s="107"/>
      <c r="BM50" s="101"/>
      <c r="BN50" s="76"/>
      <c r="BO50" s="100"/>
    </row>
    <row r="51" spans="1:67">
      <c r="A51" s="77"/>
      <c r="B51" s="342"/>
      <c r="C51" s="87" t="s">
        <v>202</v>
      </c>
      <c r="D51" s="107"/>
      <c r="E51" s="108"/>
      <c r="F51" s="108"/>
      <c r="G51" s="108"/>
      <c r="H51" s="108"/>
      <c r="I51" s="108"/>
      <c r="J51" s="108"/>
      <c r="K51" s="108"/>
      <c r="L51" s="108"/>
      <c r="M51" s="108"/>
      <c r="N51" s="108"/>
      <c r="O51" s="108"/>
      <c r="P51" s="108"/>
      <c r="Q51" s="108"/>
      <c r="R51" s="108"/>
      <c r="S51" s="108"/>
      <c r="T51" s="108"/>
      <c r="U51" s="108"/>
      <c r="V51" s="108"/>
      <c r="W51" s="108"/>
      <c r="X51" s="108"/>
      <c r="Y51" s="108"/>
      <c r="Z51" s="108"/>
      <c r="AA51" s="108"/>
      <c r="AB51" s="90"/>
      <c r="AC51" s="91"/>
      <c r="AD51" s="91"/>
      <c r="AE51" s="90"/>
      <c r="AF51" s="108"/>
      <c r="AG51" s="108"/>
      <c r="AH51" s="108"/>
      <c r="AI51" s="108"/>
      <c r="AJ51" s="108"/>
      <c r="AK51" s="108"/>
      <c r="AL51" s="108"/>
      <c r="AM51" s="108"/>
      <c r="AN51" s="108"/>
      <c r="AO51" s="108"/>
      <c r="AP51" s="108"/>
      <c r="AQ51" s="108"/>
      <c r="AR51" s="108"/>
      <c r="AS51" s="108"/>
      <c r="AT51" s="108"/>
      <c r="AU51" s="108"/>
      <c r="AV51" s="108"/>
      <c r="AW51" s="108"/>
      <c r="AX51" s="108"/>
      <c r="AY51" s="108"/>
      <c r="AZ51" s="108"/>
      <c r="BA51" s="108"/>
      <c r="BB51" s="108"/>
      <c r="BC51" s="108"/>
      <c r="BD51" s="108"/>
      <c r="BE51" s="108"/>
      <c r="BF51" s="108"/>
      <c r="BG51" s="108"/>
      <c r="BH51" s="108"/>
      <c r="BI51" s="108"/>
      <c r="BJ51" s="108"/>
      <c r="BK51" s="109"/>
      <c r="BL51" s="107"/>
      <c r="BM51" s="101"/>
      <c r="BN51" s="76"/>
      <c r="BO51" s="100"/>
    </row>
    <row r="52" spans="1:67" ht="17.25" thickBot="1">
      <c r="A52" s="77"/>
      <c r="B52" s="342"/>
      <c r="C52" s="87" t="s">
        <v>203</v>
      </c>
      <c r="D52" s="107"/>
      <c r="E52" s="108"/>
      <c r="F52" s="108"/>
      <c r="G52" s="108"/>
      <c r="H52" s="108"/>
      <c r="I52" s="108"/>
      <c r="J52" s="108"/>
      <c r="K52" s="108"/>
      <c r="L52" s="108"/>
      <c r="M52" s="108"/>
      <c r="N52" s="108"/>
      <c r="O52" s="108"/>
      <c r="P52" s="108"/>
      <c r="Q52" s="108"/>
      <c r="R52" s="108"/>
      <c r="S52" s="108"/>
      <c r="T52" s="108"/>
      <c r="U52" s="108"/>
      <c r="V52" s="108"/>
      <c r="W52" s="108"/>
      <c r="X52" s="108"/>
      <c r="Y52" s="108"/>
      <c r="Z52" s="108"/>
      <c r="AA52" s="108"/>
      <c r="AB52" s="90"/>
      <c r="AC52" s="91"/>
      <c r="AD52" s="91"/>
      <c r="AE52" s="91"/>
      <c r="AF52" s="91"/>
      <c r="AG52" s="91"/>
      <c r="AH52" s="91"/>
      <c r="AI52" s="90"/>
      <c r="AJ52" s="108"/>
      <c r="AK52" s="108"/>
      <c r="AL52" s="108"/>
      <c r="AM52" s="108"/>
      <c r="AN52" s="108"/>
      <c r="AO52" s="108"/>
      <c r="AP52" s="108"/>
      <c r="AQ52" s="108"/>
      <c r="AR52" s="108"/>
      <c r="AS52" s="108"/>
      <c r="AT52" s="108"/>
      <c r="AU52" s="108"/>
      <c r="AV52" s="108"/>
      <c r="AW52" s="108"/>
      <c r="AX52" s="108"/>
      <c r="AY52" s="108"/>
      <c r="AZ52" s="108"/>
      <c r="BA52" s="108"/>
      <c r="BB52" s="108"/>
      <c r="BC52" s="108"/>
      <c r="BD52" s="108"/>
      <c r="BE52" s="108"/>
      <c r="BF52" s="108"/>
      <c r="BG52" s="108"/>
      <c r="BH52" s="108"/>
      <c r="BI52" s="108"/>
      <c r="BJ52" s="108"/>
      <c r="BK52" s="109"/>
      <c r="BL52" s="107"/>
      <c r="BM52" s="111"/>
      <c r="BN52" s="76"/>
      <c r="BO52" s="100"/>
    </row>
    <row r="53" spans="1:67">
      <c r="A53" s="77"/>
      <c r="B53" s="342"/>
      <c r="C53" s="87" t="s">
        <v>204</v>
      </c>
      <c r="D53" s="107"/>
      <c r="E53" s="108"/>
      <c r="F53" s="108"/>
      <c r="G53" s="108"/>
      <c r="H53" s="108"/>
      <c r="I53" s="108"/>
      <c r="J53" s="108"/>
      <c r="K53" s="108"/>
      <c r="L53" s="108"/>
      <c r="M53" s="108"/>
      <c r="N53" s="108"/>
      <c r="O53" s="108"/>
      <c r="P53" s="108"/>
      <c r="Q53" s="108"/>
      <c r="R53" s="108"/>
      <c r="S53" s="108"/>
      <c r="T53" s="108"/>
      <c r="U53" s="108"/>
      <c r="V53" s="108"/>
      <c r="W53" s="108"/>
      <c r="X53" s="90"/>
      <c r="Y53" s="91"/>
      <c r="Z53" s="91"/>
      <c r="AA53" s="91"/>
      <c r="AB53" s="91"/>
      <c r="AC53" s="91"/>
      <c r="AD53" s="91"/>
      <c r="AE53" s="90"/>
      <c r="AF53" s="108"/>
      <c r="AG53" s="108"/>
      <c r="AH53" s="108"/>
      <c r="AI53" s="108"/>
      <c r="AJ53" s="108"/>
      <c r="AK53" s="108"/>
      <c r="AL53" s="108"/>
      <c r="AM53" s="108"/>
      <c r="AN53" s="108"/>
      <c r="AO53" s="108"/>
      <c r="AP53" s="108"/>
      <c r="AQ53" s="108"/>
      <c r="AR53" s="108"/>
      <c r="AS53" s="108"/>
      <c r="AT53" s="108"/>
      <c r="AU53" s="108"/>
      <c r="AV53" s="108"/>
      <c r="AW53" s="108"/>
      <c r="AX53" s="108"/>
      <c r="AY53" s="108"/>
      <c r="AZ53" s="108"/>
      <c r="BA53" s="108"/>
      <c r="BB53" s="108"/>
      <c r="BC53" s="108"/>
      <c r="BD53" s="108"/>
      <c r="BE53" s="108"/>
      <c r="BF53" s="108"/>
      <c r="BG53" s="108"/>
      <c r="BH53" s="108"/>
      <c r="BI53" s="108"/>
      <c r="BJ53" s="108"/>
      <c r="BK53" s="109"/>
      <c r="BL53" s="112"/>
      <c r="BM53" s="113"/>
      <c r="BN53" s="76"/>
      <c r="BO53" s="100"/>
    </row>
    <row r="54" spans="1:67">
      <c r="A54" s="77"/>
      <c r="B54" s="342"/>
      <c r="C54" s="87" t="s">
        <v>205</v>
      </c>
      <c r="D54" s="107"/>
      <c r="E54" s="108"/>
      <c r="F54" s="108"/>
      <c r="G54" s="108"/>
      <c r="H54" s="108"/>
      <c r="I54" s="108"/>
      <c r="J54" s="108"/>
      <c r="K54" s="108"/>
      <c r="L54" s="108"/>
      <c r="M54" s="108"/>
      <c r="N54" s="108"/>
      <c r="O54" s="108"/>
      <c r="P54" s="108"/>
      <c r="Q54" s="108"/>
      <c r="R54" s="108"/>
      <c r="S54" s="108"/>
      <c r="T54" s="108"/>
      <c r="U54" s="108"/>
      <c r="V54" s="108"/>
      <c r="W54" s="108"/>
      <c r="X54" s="90"/>
      <c r="Y54" s="91"/>
      <c r="Z54" s="91"/>
      <c r="AA54" s="91"/>
      <c r="AB54" s="91"/>
      <c r="AC54" s="91"/>
      <c r="AD54" s="91"/>
      <c r="AE54" s="90"/>
      <c r="AF54" s="108"/>
      <c r="AG54" s="108"/>
      <c r="AH54" s="108"/>
      <c r="AI54" s="108"/>
      <c r="AJ54" s="108"/>
      <c r="AK54" s="108"/>
      <c r="AL54" s="108"/>
      <c r="AM54" s="108"/>
      <c r="AN54" s="108"/>
      <c r="AO54" s="108"/>
      <c r="AP54" s="108"/>
      <c r="AQ54" s="108"/>
      <c r="AR54" s="108"/>
      <c r="AS54" s="108"/>
      <c r="AT54" s="108"/>
      <c r="AU54" s="108"/>
      <c r="AV54" s="108"/>
      <c r="AW54" s="108"/>
      <c r="AX54" s="108"/>
      <c r="AY54" s="108"/>
      <c r="AZ54" s="108"/>
      <c r="BA54" s="108"/>
      <c r="BB54" s="108"/>
      <c r="BC54" s="108"/>
      <c r="BD54" s="108"/>
      <c r="BE54" s="108"/>
      <c r="BF54" s="108"/>
      <c r="BG54" s="108"/>
      <c r="BH54" s="108"/>
      <c r="BI54" s="108"/>
      <c r="BJ54" s="108"/>
      <c r="BK54" s="109"/>
      <c r="BL54" s="114"/>
      <c r="BM54" s="101"/>
      <c r="BN54" s="76"/>
      <c r="BO54" s="100"/>
    </row>
    <row r="55" spans="1:67">
      <c r="A55" s="77"/>
      <c r="B55" s="342"/>
      <c r="C55" s="87" t="s">
        <v>206</v>
      </c>
      <c r="D55" s="107"/>
      <c r="E55" s="108"/>
      <c r="F55" s="108"/>
      <c r="G55" s="108"/>
      <c r="H55" s="108"/>
      <c r="I55" s="108"/>
      <c r="J55" s="108"/>
      <c r="K55" s="108"/>
      <c r="L55" s="108"/>
      <c r="M55" s="108"/>
      <c r="N55" s="108"/>
      <c r="O55" s="108"/>
      <c r="P55" s="108"/>
      <c r="Q55" s="108"/>
      <c r="R55" s="108"/>
      <c r="S55" s="108"/>
      <c r="T55" s="108"/>
      <c r="U55" s="108"/>
      <c r="V55" s="108"/>
      <c r="W55" s="108"/>
      <c r="X55" s="293"/>
      <c r="Y55" s="294"/>
      <c r="Z55" s="294"/>
      <c r="AA55" s="294"/>
      <c r="AB55" s="91"/>
      <c r="AC55" s="91"/>
      <c r="AD55" s="91"/>
      <c r="AE55" s="90"/>
      <c r="AF55" s="108"/>
      <c r="AG55" s="108"/>
      <c r="AH55" s="108"/>
      <c r="AI55" s="108"/>
      <c r="AJ55" s="108"/>
      <c r="AK55" s="108"/>
      <c r="AL55" s="108"/>
      <c r="AM55" s="108"/>
      <c r="AN55" s="108"/>
      <c r="AO55" s="108"/>
      <c r="AP55" s="108"/>
      <c r="AQ55" s="108"/>
      <c r="AR55" s="108"/>
      <c r="AS55" s="108"/>
      <c r="AT55" s="108"/>
      <c r="AU55" s="108"/>
      <c r="AV55" s="108"/>
      <c r="AW55" s="108"/>
      <c r="AX55" s="108"/>
      <c r="AY55" s="108"/>
      <c r="AZ55" s="108"/>
      <c r="BA55" s="108"/>
      <c r="BB55" s="108"/>
      <c r="BC55" s="108"/>
      <c r="BD55" s="108"/>
      <c r="BE55" s="108"/>
      <c r="BF55" s="108"/>
      <c r="BG55" s="108"/>
      <c r="BH55" s="108"/>
      <c r="BI55" s="108"/>
      <c r="BJ55" s="108"/>
      <c r="BK55" s="109"/>
      <c r="BL55" s="114"/>
      <c r="BM55" s="101"/>
      <c r="BN55" s="76"/>
      <c r="BO55" s="100"/>
    </row>
    <row r="56" spans="1:67">
      <c r="A56" s="77"/>
      <c r="B56" s="342"/>
      <c r="C56" s="87" t="s">
        <v>207</v>
      </c>
      <c r="D56" s="107"/>
      <c r="E56" s="108"/>
      <c r="F56" s="108"/>
      <c r="G56" s="108"/>
      <c r="H56" s="108"/>
      <c r="I56" s="108"/>
      <c r="J56" s="108"/>
      <c r="K56" s="108"/>
      <c r="L56" s="108"/>
      <c r="M56" s="108"/>
      <c r="N56" s="108"/>
      <c r="O56" s="108"/>
      <c r="P56" s="108"/>
      <c r="Q56" s="108"/>
      <c r="R56" s="108"/>
      <c r="S56" s="108"/>
      <c r="T56" s="108"/>
      <c r="U56" s="108"/>
      <c r="V56" s="108"/>
      <c r="W56" s="108"/>
      <c r="X56" s="108"/>
      <c r="Y56" s="108"/>
      <c r="Z56" s="108"/>
      <c r="AA56" s="108"/>
      <c r="AB56" s="108"/>
      <c r="AC56" s="108"/>
      <c r="AD56" s="108"/>
      <c r="AE56" s="293"/>
      <c r="AF56" s="294"/>
      <c r="AG56" s="294"/>
      <c r="AH56" s="294"/>
      <c r="AI56" s="294"/>
      <c r="AJ56" s="91"/>
      <c r="AK56" s="90"/>
      <c r="AL56" s="108"/>
      <c r="AM56" s="108"/>
      <c r="AN56" s="108"/>
      <c r="AO56" s="108"/>
      <c r="AP56" s="108"/>
      <c r="AQ56" s="108"/>
      <c r="AR56" s="108"/>
      <c r="AS56" s="108"/>
      <c r="AT56" s="108"/>
      <c r="AU56" s="108"/>
      <c r="AV56" s="108"/>
      <c r="AW56" s="108"/>
      <c r="AX56" s="108"/>
      <c r="AY56" s="108"/>
      <c r="AZ56" s="108"/>
      <c r="BA56" s="108"/>
      <c r="BB56" s="108"/>
      <c r="BC56" s="108"/>
      <c r="BD56" s="108"/>
      <c r="BE56" s="108"/>
      <c r="BF56" s="108"/>
      <c r="BG56" s="108"/>
      <c r="BH56" s="108"/>
      <c r="BI56" s="108"/>
      <c r="BJ56" s="108"/>
      <c r="BK56" s="109"/>
      <c r="BL56" s="114"/>
      <c r="BM56" s="101"/>
      <c r="BN56" s="76"/>
      <c r="BO56" s="100"/>
    </row>
    <row r="57" spans="1:67">
      <c r="A57" s="77"/>
      <c r="B57" s="342"/>
      <c r="C57" s="87" t="s">
        <v>208</v>
      </c>
      <c r="D57" s="107"/>
      <c r="E57" s="108"/>
      <c r="F57" s="108"/>
      <c r="G57" s="108"/>
      <c r="H57" s="108"/>
      <c r="I57" s="108"/>
      <c r="J57" s="108"/>
      <c r="K57" s="108"/>
      <c r="L57" s="108"/>
      <c r="M57" s="108"/>
      <c r="N57" s="108"/>
      <c r="O57" s="108"/>
      <c r="P57" s="108"/>
      <c r="Q57" s="108"/>
      <c r="R57" s="108"/>
      <c r="S57" s="108"/>
      <c r="T57" s="108"/>
      <c r="U57" s="108"/>
      <c r="V57" s="108"/>
      <c r="W57" s="108"/>
      <c r="X57" s="108"/>
      <c r="Y57" s="108"/>
      <c r="Z57" s="108"/>
      <c r="AA57" s="108"/>
      <c r="AB57" s="293"/>
      <c r="AC57" s="294"/>
      <c r="AD57" s="294"/>
      <c r="AE57" s="294"/>
      <c r="AF57" s="91"/>
      <c r="AG57" s="91"/>
      <c r="AH57" s="91"/>
      <c r="AI57" s="90"/>
      <c r="AJ57" s="108"/>
      <c r="AK57" s="108"/>
      <c r="AL57" s="108"/>
      <c r="AM57" s="108"/>
      <c r="AN57" s="108"/>
      <c r="AO57" s="108"/>
      <c r="AP57" s="108"/>
      <c r="AQ57" s="108"/>
      <c r="AR57" s="108"/>
      <c r="AS57" s="108"/>
      <c r="AT57" s="108"/>
      <c r="AU57" s="108"/>
      <c r="AV57" s="108"/>
      <c r="AW57" s="108"/>
      <c r="AX57" s="108"/>
      <c r="AY57" s="108"/>
      <c r="AZ57" s="108"/>
      <c r="BA57" s="108"/>
      <c r="BB57" s="108"/>
      <c r="BC57" s="108"/>
      <c r="BD57" s="108"/>
      <c r="BE57" s="108"/>
      <c r="BF57" s="108"/>
      <c r="BG57" s="108"/>
      <c r="BH57" s="108"/>
      <c r="BI57" s="108"/>
      <c r="BJ57" s="108"/>
      <c r="BK57" s="109"/>
      <c r="BL57" s="114"/>
      <c r="BM57" s="101"/>
      <c r="BN57" s="76"/>
      <c r="BO57" s="100"/>
    </row>
    <row r="58" spans="1:67">
      <c r="A58" s="77"/>
      <c r="B58" s="342"/>
      <c r="C58" s="297" t="s">
        <v>793</v>
      </c>
      <c r="D58" s="107"/>
      <c r="E58" s="108"/>
      <c r="F58" s="108"/>
      <c r="G58" s="108"/>
      <c r="H58" s="108"/>
      <c r="I58" s="108"/>
      <c r="J58" s="108"/>
      <c r="K58" s="108"/>
      <c r="L58" s="108"/>
      <c r="M58" s="108"/>
      <c r="N58" s="108"/>
      <c r="O58" s="108"/>
      <c r="P58" s="108"/>
      <c r="Q58" s="108"/>
      <c r="R58" s="108"/>
      <c r="S58" s="108"/>
      <c r="T58" s="108"/>
      <c r="U58" s="108"/>
      <c r="V58" s="108"/>
      <c r="W58" s="108"/>
      <c r="X58" s="108"/>
      <c r="Y58" s="108"/>
      <c r="Z58" s="108"/>
      <c r="AA58" s="108"/>
      <c r="AB58" s="108"/>
      <c r="AC58" s="108"/>
      <c r="AD58" s="108"/>
      <c r="AE58" s="108"/>
      <c r="AF58" s="108"/>
      <c r="AG58" s="108"/>
      <c r="AH58" s="108"/>
      <c r="AI58" s="108"/>
      <c r="AJ58" s="108"/>
      <c r="AK58" s="108"/>
      <c r="AL58" s="293"/>
      <c r="AM58" s="294"/>
      <c r="AN58" s="294"/>
      <c r="AO58" s="91"/>
      <c r="AP58" s="90"/>
      <c r="AQ58" s="108"/>
      <c r="AR58" s="108"/>
      <c r="AS58" s="108"/>
      <c r="AT58" s="108"/>
      <c r="AU58" s="108"/>
      <c r="AV58" s="108"/>
      <c r="AW58" s="108"/>
      <c r="AX58" s="108"/>
      <c r="AY58" s="108"/>
      <c r="AZ58" s="108"/>
      <c r="BA58" s="108"/>
      <c r="BB58" s="108"/>
      <c r="BC58" s="108"/>
      <c r="BD58" s="108"/>
      <c r="BE58" s="108"/>
      <c r="BF58" s="108"/>
      <c r="BG58" s="108"/>
      <c r="BH58" s="108"/>
      <c r="BI58" s="108"/>
      <c r="BJ58" s="108"/>
      <c r="BK58" s="109"/>
      <c r="BL58" s="114"/>
      <c r="BM58" s="101"/>
      <c r="BN58" s="76"/>
      <c r="BO58" s="100"/>
    </row>
    <row r="59" spans="1:67">
      <c r="A59" s="77"/>
      <c r="B59" s="342"/>
      <c r="C59" s="297" t="s">
        <v>796</v>
      </c>
      <c r="D59" s="107"/>
      <c r="E59" s="108"/>
      <c r="F59" s="108"/>
      <c r="G59" s="108"/>
      <c r="H59" s="108"/>
      <c r="I59" s="108"/>
      <c r="J59" s="108"/>
      <c r="K59" s="108"/>
      <c r="L59" s="108"/>
      <c r="M59" s="108"/>
      <c r="N59" s="108"/>
      <c r="O59" s="108"/>
      <c r="P59" s="108"/>
      <c r="Q59" s="108"/>
      <c r="R59" s="108"/>
      <c r="S59" s="108"/>
      <c r="T59" s="108"/>
      <c r="U59" s="108"/>
      <c r="V59" s="108"/>
      <c r="W59" s="108"/>
      <c r="X59" s="108"/>
      <c r="Y59" s="108"/>
      <c r="Z59" s="108"/>
      <c r="AA59" s="108"/>
      <c r="AB59" s="108"/>
      <c r="AC59" s="108"/>
      <c r="AD59" s="108"/>
      <c r="AE59" s="108"/>
      <c r="AF59" s="108"/>
      <c r="AG59" s="108"/>
      <c r="AH59" s="108"/>
      <c r="AI59" s="293"/>
      <c r="AJ59" s="294"/>
      <c r="AK59" s="294"/>
      <c r="AL59" s="91"/>
      <c r="AM59" s="90"/>
      <c r="AN59" s="108"/>
      <c r="AO59" s="108"/>
      <c r="AP59" s="108"/>
      <c r="AQ59" s="108"/>
      <c r="AR59" s="108"/>
      <c r="AS59" s="108"/>
      <c r="AT59" s="108"/>
      <c r="AU59" s="108"/>
      <c r="AV59" s="108"/>
      <c r="AW59" s="108"/>
      <c r="AX59" s="108"/>
      <c r="AY59" s="108"/>
      <c r="AZ59" s="108"/>
      <c r="BA59" s="108"/>
      <c r="BB59" s="108"/>
      <c r="BC59" s="108"/>
      <c r="BD59" s="108"/>
      <c r="BE59" s="108"/>
      <c r="BF59" s="108"/>
      <c r="BG59" s="108"/>
      <c r="BH59" s="108"/>
      <c r="BI59" s="108"/>
      <c r="BJ59" s="108"/>
      <c r="BK59" s="109"/>
      <c r="BL59" s="114"/>
      <c r="BM59" s="101"/>
      <c r="BN59" s="76"/>
      <c r="BO59" s="100"/>
    </row>
    <row r="60" spans="1:67" ht="17.25" thickBot="1">
      <c r="A60" s="77"/>
      <c r="B60" s="343"/>
      <c r="C60" s="298" t="s">
        <v>797</v>
      </c>
      <c r="D60" s="115"/>
      <c r="E60" s="116"/>
      <c r="F60" s="116"/>
      <c r="G60" s="116"/>
      <c r="H60" s="116"/>
      <c r="I60" s="116"/>
      <c r="J60" s="116"/>
      <c r="K60" s="116"/>
      <c r="L60" s="116"/>
      <c r="M60" s="116"/>
      <c r="N60" s="116"/>
      <c r="O60" s="116"/>
      <c r="P60" s="116"/>
      <c r="Q60" s="116"/>
      <c r="R60" s="116"/>
      <c r="S60" s="116"/>
      <c r="T60" s="116"/>
      <c r="U60" s="116"/>
      <c r="V60" s="116"/>
      <c r="W60" s="116"/>
      <c r="X60" s="116"/>
      <c r="Y60" s="116"/>
      <c r="Z60" s="116"/>
      <c r="AA60" s="116"/>
      <c r="AB60" s="116"/>
      <c r="AC60" s="116"/>
      <c r="AD60" s="116"/>
      <c r="AE60" s="116"/>
      <c r="AF60" s="116"/>
      <c r="AG60" s="116"/>
      <c r="AH60" s="116"/>
      <c r="AI60" s="293"/>
      <c r="AJ60" s="294"/>
      <c r="AK60" s="294"/>
      <c r="AL60" s="91"/>
      <c r="AM60" s="90"/>
      <c r="AN60" s="116"/>
      <c r="AO60" s="116"/>
      <c r="AP60" s="116"/>
      <c r="AQ60" s="116"/>
      <c r="AR60" s="116"/>
      <c r="AS60" s="116"/>
      <c r="AT60" s="116"/>
      <c r="AU60" s="116"/>
      <c r="AV60" s="116"/>
      <c r="AW60" s="116"/>
      <c r="AX60" s="116"/>
      <c r="AY60" s="116"/>
      <c r="AZ60" s="116"/>
      <c r="BA60" s="116"/>
      <c r="BB60" s="116"/>
      <c r="BC60" s="116"/>
      <c r="BD60" s="116"/>
      <c r="BE60" s="116"/>
      <c r="BF60" s="116"/>
      <c r="BG60" s="116"/>
      <c r="BH60" s="116"/>
      <c r="BI60" s="116"/>
      <c r="BJ60" s="116"/>
      <c r="BK60" s="119"/>
      <c r="BL60" s="120"/>
      <c r="BM60" s="121"/>
      <c r="BN60" s="76"/>
      <c r="BO60" s="100"/>
    </row>
    <row r="61" spans="1:67">
      <c r="A61" s="77"/>
      <c r="B61" s="344" t="s">
        <v>209</v>
      </c>
      <c r="C61" s="122" t="s">
        <v>210</v>
      </c>
      <c r="D61" s="123"/>
      <c r="E61" s="124"/>
      <c r="F61" s="124"/>
      <c r="G61" s="124"/>
      <c r="H61" s="124"/>
      <c r="I61" s="124"/>
      <c r="J61" s="124"/>
      <c r="K61" s="124"/>
      <c r="L61" s="124"/>
      <c r="M61" s="124"/>
      <c r="N61" s="124"/>
      <c r="O61" s="124"/>
      <c r="P61" s="81"/>
      <c r="Q61" s="82"/>
      <c r="R61" s="82"/>
      <c r="S61" s="82"/>
      <c r="T61" s="82"/>
      <c r="U61" s="82"/>
      <c r="V61" s="82"/>
      <c r="W61" s="82"/>
      <c r="X61" s="82"/>
      <c r="Y61" s="82"/>
      <c r="Z61" s="82"/>
      <c r="AA61" s="82"/>
      <c r="AB61" s="82"/>
      <c r="AC61" s="82"/>
      <c r="AD61" s="82"/>
      <c r="AE61" s="81"/>
      <c r="AF61" s="124"/>
      <c r="AG61" s="124"/>
      <c r="AH61" s="124"/>
      <c r="AI61" s="124"/>
      <c r="AJ61" s="124"/>
      <c r="AK61" s="124"/>
      <c r="AL61" s="124"/>
      <c r="AM61" s="124"/>
      <c r="AN61" s="124"/>
      <c r="AO61" s="124"/>
      <c r="AP61" s="124"/>
      <c r="AQ61" s="124"/>
      <c r="AR61" s="124"/>
      <c r="AS61" s="124"/>
      <c r="AT61" s="124"/>
      <c r="AU61" s="124"/>
      <c r="AV61" s="124"/>
      <c r="AW61" s="124"/>
      <c r="AX61" s="124"/>
      <c r="AY61" s="124"/>
      <c r="AZ61" s="124"/>
      <c r="BA61" s="124"/>
      <c r="BB61" s="124"/>
      <c r="BC61" s="124"/>
      <c r="BD61" s="124"/>
      <c r="BE61" s="124"/>
      <c r="BF61" s="124"/>
      <c r="BG61" s="124"/>
      <c r="BH61" s="124"/>
      <c r="BI61" s="124"/>
      <c r="BJ61" s="124"/>
      <c r="BK61" s="125"/>
      <c r="BL61" s="112"/>
      <c r="BM61" s="113"/>
      <c r="BN61" s="76"/>
      <c r="BO61" s="76"/>
    </row>
    <row r="62" spans="1:67">
      <c r="A62" s="77"/>
      <c r="B62" s="345"/>
      <c r="C62" s="126" t="s">
        <v>266</v>
      </c>
      <c r="D62" s="108"/>
      <c r="E62" s="108"/>
      <c r="F62" s="108"/>
      <c r="G62" s="108"/>
      <c r="H62" s="108"/>
      <c r="I62" s="108"/>
      <c r="J62" s="108"/>
      <c r="K62" s="108"/>
      <c r="L62" s="108"/>
      <c r="M62" s="108"/>
      <c r="N62" s="108"/>
      <c r="O62" s="108"/>
      <c r="P62" s="108"/>
      <c r="Q62" s="108"/>
      <c r="R62" s="108"/>
      <c r="S62" s="108"/>
      <c r="T62" s="108"/>
      <c r="U62" s="108"/>
      <c r="V62" s="108"/>
      <c r="W62" s="108"/>
      <c r="X62" s="90"/>
      <c r="Y62" s="91"/>
      <c r="Z62" s="91"/>
      <c r="AA62" s="90"/>
      <c r="AB62" s="108"/>
      <c r="AC62" s="108"/>
      <c r="AD62" s="108"/>
      <c r="AE62" s="108"/>
      <c r="AF62" s="108"/>
      <c r="AG62" s="108"/>
      <c r="AH62" s="108"/>
      <c r="AI62" s="108"/>
      <c r="AJ62" s="108"/>
      <c r="AK62" s="108"/>
      <c r="AL62" s="108"/>
      <c r="AM62" s="108"/>
      <c r="AN62" s="108"/>
      <c r="AO62" s="108"/>
      <c r="AP62" s="108"/>
      <c r="AQ62" s="108"/>
      <c r="AR62" s="108"/>
      <c r="AS62" s="108"/>
      <c r="AT62" s="108"/>
      <c r="AU62" s="108"/>
      <c r="AV62" s="108"/>
      <c r="AW62" s="108"/>
      <c r="AX62" s="108"/>
      <c r="AY62" s="108"/>
      <c r="AZ62" s="108"/>
      <c r="BA62" s="108"/>
      <c r="BB62" s="108"/>
      <c r="BC62" s="108"/>
      <c r="BD62" s="108"/>
      <c r="BE62" s="108"/>
      <c r="BF62" s="108"/>
      <c r="BG62" s="108"/>
      <c r="BH62" s="108"/>
      <c r="BI62" s="108"/>
      <c r="BJ62" s="108"/>
      <c r="BK62" s="109"/>
      <c r="BL62" s="114"/>
      <c r="BM62" s="96"/>
      <c r="BN62" s="76"/>
      <c r="BO62" s="76"/>
    </row>
    <row r="63" spans="1:67">
      <c r="A63" s="77"/>
      <c r="B63" s="345"/>
      <c r="C63" s="126" t="s">
        <v>211</v>
      </c>
      <c r="D63" s="107"/>
      <c r="E63" s="108"/>
      <c r="F63" s="108"/>
      <c r="G63" s="108"/>
      <c r="H63" s="108"/>
      <c r="I63" s="108"/>
      <c r="J63" s="108"/>
      <c r="K63" s="108"/>
      <c r="L63" s="108"/>
      <c r="M63" s="108"/>
      <c r="N63" s="108"/>
      <c r="O63" s="108"/>
      <c r="P63" s="108"/>
      <c r="Q63" s="108"/>
      <c r="R63" s="108"/>
      <c r="S63" s="108"/>
      <c r="T63" s="90"/>
      <c r="U63" s="91"/>
      <c r="V63" s="91"/>
      <c r="W63" s="91"/>
      <c r="X63" s="91"/>
      <c r="Y63" s="91"/>
      <c r="Z63" s="91"/>
      <c r="AA63" s="90"/>
      <c r="AB63" s="108"/>
      <c r="AC63" s="108"/>
      <c r="AD63" s="108"/>
      <c r="AE63" s="108"/>
      <c r="AF63" s="108"/>
      <c r="AG63" s="108"/>
      <c r="AH63" s="108"/>
      <c r="AI63" s="108"/>
      <c r="AJ63" s="108"/>
      <c r="AK63" s="108"/>
      <c r="AL63" s="108"/>
      <c r="AM63" s="108"/>
      <c r="AN63" s="108"/>
      <c r="AO63" s="108"/>
      <c r="AP63" s="108"/>
      <c r="AQ63" s="108"/>
      <c r="AR63" s="108"/>
      <c r="AS63" s="108"/>
      <c r="AT63" s="108"/>
      <c r="AU63" s="108"/>
      <c r="AV63" s="108"/>
      <c r="AW63" s="108"/>
      <c r="AX63" s="108"/>
      <c r="AY63" s="108"/>
      <c r="AZ63" s="108"/>
      <c r="BA63" s="108"/>
      <c r="BB63" s="108"/>
      <c r="BC63" s="108"/>
      <c r="BD63" s="108"/>
      <c r="BE63" s="108"/>
      <c r="BF63" s="108"/>
      <c r="BG63" s="108"/>
      <c r="BH63" s="108"/>
      <c r="BI63" s="108"/>
      <c r="BJ63" s="108"/>
      <c r="BK63" s="109"/>
      <c r="BL63" s="114"/>
      <c r="BM63" s="96"/>
      <c r="BN63" s="76"/>
      <c r="BO63" s="76"/>
    </row>
    <row r="64" spans="1:67">
      <c r="A64" s="77"/>
      <c r="B64" s="345"/>
      <c r="C64" s="126" t="s">
        <v>267</v>
      </c>
      <c r="D64" s="107"/>
      <c r="E64" s="108"/>
      <c r="F64" s="108"/>
      <c r="G64" s="108"/>
      <c r="H64" s="108"/>
      <c r="I64" s="108"/>
      <c r="J64" s="108"/>
      <c r="K64" s="108"/>
      <c r="L64" s="108"/>
      <c r="M64" s="108"/>
      <c r="N64" s="108"/>
      <c r="O64" s="108"/>
      <c r="P64" s="90"/>
      <c r="Q64" s="91"/>
      <c r="R64" s="91"/>
      <c r="S64" s="91"/>
      <c r="T64" s="91"/>
      <c r="U64" s="91"/>
      <c r="V64" s="91"/>
      <c r="W64" s="91"/>
      <c r="X64" s="91"/>
      <c r="Y64" s="91"/>
      <c r="Z64" s="91"/>
      <c r="AA64" s="91"/>
      <c r="AB64" s="91"/>
      <c r="AC64" s="91"/>
      <c r="AD64" s="91"/>
      <c r="AE64" s="90"/>
      <c r="AF64" s="108"/>
      <c r="AG64" s="108"/>
      <c r="AH64" s="108"/>
      <c r="AI64" s="108"/>
      <c r="AJ64" s="108"/>
      <c r="AK64" s="108"/>
      <c r="AL64" s="108"/>
      <c r="AM64" s="108"/>
      <c r="AN64" s="108"/>
      <c r="AO64" s="108"/>
      <c r="AP64" s="108"/>
      <c r="AQ64" s="108"/>
      <c r="AR64" s="108"/>
      <c r="AS64" s="108"/>
      <c r="AT64" s="108"/>
      <c r="AU64" s="108"/>
      <c r="AV64" s="108"/>
      <c r="AW64" s="108"/>
      <c r="AX64" s="108"/>
      <c r="AY64" s="108"/>
      <c r="AZ64" s="108"/>
      <c r="BA64" s="108"/>
      <c r="BB64" s="108"/>
      <c r="BC64" s="108"/>
      <c r="BD64" s="108"/>
      <c r="BE64" s="108"/>
      <c r="BF64" s="108"/>
      <c r="BG64" s="108"/>
      <c r="BH64" s="108"/>
      <c r="BI64" s="108"/>
      <c r="BJ64" s="108"/>
      <c r="BK64" s="109"/>
      <c r="BL64" s="114"/>
      <c r="BM64" s="96"/>
      <c r="BN64" s="76"/>
      <c r="BO64" s="76"/>
    </row>
    <row r="65" spans="1:67">
      <c r="A65" s="77"/>
      <c r="B65" s="345"/>
      <c r="C65" s="127" t="s">
        <v>212</v>
      </c>
      <c r="D65" s="107"/>
      <c r="E65" s="108"/>
      <c r="F65" s="108"/>
      <c r="G65" s="108"/>
      <c r="H65" s="108"/>
      <c r="I65" s="108"/>
      <c r="J65" s="108"/>
      <c r="K65" s="108"/>
      <c r="L65" s="108"/>
      <c r="M65" s="108"/>
      <c r="N65" s="108"/>
      <c r="O65" s="108"/>
      <c r="P65" s="108"/>
      <c r="Q65" s="108"/>
      <c r="R65" s="108"/>
      <c r="S65" s="108"/>
      <c r="T65" s="108"/>
      <c r="U65" s="108"/>
      <c r="V65" s="108"/>
      <c r="W65" s="108"/>
      <c r="X65" s="90"/>
      <c r="Y65" s="91"/>
      <c r="Z65" s="91"/>
      <c r="AA65" s="90"/>
      <c r="AB65" s="90"/>
      <c r="AC65" s="91"/>
      <c r="AD65" s="91"/>
      <c r="AE65" s="91"/>
      <c r="AF65" s="108"/>
      <c r="AG65" s="108"/>
      <c r="AH65" s="108"/>
      <c r="AI65" s="108"/>
      <c r="AJ65" s="90"/>
      <c r="AK65" s="91"/>
      <c r="AL65" s="91"/>
      <c r="AM65" s="90"/>
      <c r="AN65" s="90"/>
      <c r="AO65" s="91"/>
      <c r="AP65" s="91"/>
      <c r="AQ65" s="90"/>
      <c r="AR65" s="108"/>
      <c r="AS65" s="108"/>
      <c r="AT65" s="108"/>
      <c r="AU65" s="108"/>
      <c r="AV65" s="108"/>
      <c r="AW65" s="108"/>
      <c r="AX65" s="108"/>
      <c r="AY65" s="108"/>
      <c r="AZ65" s="108"/>
      <c r="BA65" s="108"/>
      <c r="BB65" s="108"/>
      <c r="BC65" s="108"/>
      <c r="BD65" s="108"/>
      <c r="BE65" s="108"/>
      <c r="BF65" s="108"/>
      <c r="BG65" s="108"/>
      <c r="BH65" s="108"/>
      <c r="BI65" s="108"/>
      <c r="BJ65" s="108"/>
      <c r="BK65" s="109"/>
      <c r="BL65" s="114"/>
      <c r="BM65" s="96"/>
      <c r="BN65" s="76"/>
      <c r="BO65" s="76"/>
    </row>
    <row r="66" spans="1:67">
      <c r="A66" s="77"/>
      <c r="B66" s="345"/>
      <c r="C66" s="128" t="s">
        <v>268</v>
      </c>
      <c r="D66" s="107"/>
      <c r="E66" s="108"/>
      <c r="F66" s="108"/>
      <c r="G66" s="108"/>
      <c r="H66" s="108"/>
      <c r="I66" s="108"/>
      <c r="J66" s="108"/>
      <c r="K66" s="108"/>
      <c r="L66" s="108"/>
      <c r="M66" s="108"/>
      <c r="N66" s="108"/>
      <c r="O66" s="108"/>
      <c r="P66" s="108"/>
      <c r="Q66" s="108"/>
      <c r="R66" s="108"/>
      <c r="S66" s="108"/>
      <c r="T66" s="108"/>
      <c r="U66" s="108"/>
      <c r="V66" s="108"/>
      <c r="W66" s="108"/>
      <c r="X66" s="90"/>
      <c r="Y66" s="91"/>
      <c r="Z66" s="91"/>
      <c r="AA66" s="90"/>
      <c r="AB66" s="108"/>
      <c r="AC66" s="108"/>
      <c r="AD66" s="108"/>
      <c r="AE66" s="108"/>
      <c r="AF66" s="108"/>
      <c r="AG66" s="108"/>
      <c r="AH66" s="108"/>
      <c r="AI66" s="108"/>
      <c r="AJ66" s="108"/>
      <c r="AK66" s="108"/>
      <c r="AL66" s="108"/>
      <c r="AM66" s="108"/>
      <c r="AN66" s="108"/>
      <c r="AO66" s="108"/>
      <c r="AP66" s="108"/>
      <c r="AQ66" s="108"/>
      <c r="AR66" s="108"/>
      <c r="AS66" s="108"/>
      <c r="AT66" s="108"/>
      <c r="AU66" s="108"/>
      <c r="AV66" s="108"/>
      <c r="AW66" s="108"/>
      <c r="AX66" s="108"/>
      <c r="AY66" s="108"/>
      <c r="AZ66" s="108"/>
      <c r="BA66" s="108"/>
      <c r="BB66" s="108"/>
      <c r="BC66" s="108"/>
      <c r="BD66" s="108"/>
      <c r="BE66" s="108"/>
      <c r="BF66" s="108"/>
      <c r="BG66" s="108"/>
      <c r="BH66" s="108"/>
      <c r="BI66" s="108"/>
      <c r="BJ66" s="108"/>
      <c r="BK66" s="109"/>
      <c r="BL66" s="114"/>
      <c r="BM66" s="96"/>
    </row>
    <row r="67" spans="1:67">
      <c r="A67" s="77"/>
      <c r="B67" s="345"/>
      <c r="C67" s="129" t="s">
        <v>213</v>
      </c>
      <c r="D67" s="107"/>
      <c r="E67" s="108"/>
      <c r="F67" s="108"/>
      <c r="G67" s="108"/>
      <c r="H67" s="108"/>
      <c r="I67" s="108"/>
      <c r="J67" s="108"/>
      <c r="K67" s="108"/>
      <c r="L67" s="108"/>
      <c r="M67" s="108"/>
      <c r="N67" s="108"/>
      <c r="O67" s="108"/>
      <c r="P67" s="108"/>
      <c r="Q67" s="108"/>
      <c r="R67" s="108"/>
      <c r="S67" s="108"/>
      <c r="T67" s="90"/>
      <c r="U67" s="91"/>
      <c r="V67" s="91"/>
      <c r="W67" s="91"/>
      <c r="X67" s="91"/>
      <c r="Y67" s="91"/>
      <c r="Z67" s="91"/>
      <c r="AA67" s="91"/>
      <c r="AB67" s="91"/>
      <c r="AC67" s="91"/>
      <c r="AD67" s="91"/>
      <c r="AE67" s="91"/>
      <c r="AF67" s="91"/>
      <c r="AG67" s="91"/>
      <c r="AH67" s="91"/>
      <c r="AI67" s="90"/>
      <c r="AJ67" s="108"/>
      <c r="AK67" s="108"/>
      <c r="AL67" s="108"/>
      <c r="AM67" s="108"/>
      <c r="AN67" s="108"/>
      <c r="AO67" s="108"/>
      <c r="AP67" s="108"/>
      <c r="AQ67" s="108"/>
      <c r="AR67" s="108"/>
      <c r="AS67" s="108"/>
      <c r="AT67" s="108"/>
      <c r="AU67" s="108"/>
      <c r="AV67" s="108"/>
      <c r="AW67" s="108"/>
      <c r="AX67" s="108"/>
      <c r="AY67" s="108"/>
      <c r="AZ67" s="108"/>
      <c r="BA67" s="108"/>
      <c r="BB67" s="108"/>
      <c r="BC67" s="108"/>
      <c r="BD67" s="108"/>
      <c r="BE67" s="108"/>
      <c r="BF67" s="108"/>
      <c r="BG67" s="108"/>
      <c r="BH67" s="108"/>
      <c r="BI67" s="108"/>
      <c r="BJ67" s="108"/>
      <c r="BK67" s="109"/>
      <c r="BL67" s="114"/>
      <c r="BM67" s="96"/>
    </row>
    <row r="68" spans="1:67">
      <c r="A68" s="77"/>
      <c r="B68" s="345"/>
      <c r="C68" s="129" t="s">
        <v>214</v>
      </c>
      <c r="D68" s="107"/>
      <c r="E68" s="108"/>
      <c r="F68" s="108"/>
      <c r="G68" s="108"/>
      <c r="H68" s="108"/>
      <c r="I68" s="108"/>
      <c r="J68" s="108"/>
      <c r="K68" s="108"/>
      <c r="L68" s="108"/>
      <c r="M68" s="108"/>
      <c r="N68" s="108"/>
      <c r="O68" s="108"/>
      <c r="P68" s="108"/>
      <c r="Q68" s="108"/>
      <c r="R68" s="108"/>
      <c r="S68" s="108"/>
      <c r="T68" s="90"/>
      <c r="U68" s="91"/>
      <c r="V68" s="91"/>
      <c r="W68" s="91"/>
      <c r="X68" s="91"/>
      <c r="Y68" s="91"/>
      <c r="Z68" s="91"/>
      <c r="AA68" s="90"/>
      <c r="AB68" s="108"/>
      <c r="AC68" s="108"/>
      <c r="AD68" s="108"/>
      <c r="AE68" s="108"/>
      <c r="AF68" s="108"/>
      <c r="AG68" s="108"/>
      <c r="AH68" s="108"/>
      <c r="AI68" s="108"/>
      <c r="AJ68" s="108"/>
      <c r="AK68" s="108"/>
      <c r="AL68" s="108"/>
      <c r="AM68" s="108"/>
      <c r="AN68" s="108"/>
      <c r="AO68" s="108"/>
      <c r="AP68" s="108"/>
      <c r="AQ68" s="108"/>
      <c r="AR68" s="108"/>
      <c r="AS68" s="108"/>
      <c r="AT68" s="108"/>
      <c r="AU68" s="108"/>
      <c r="AV68" s="108"/>
      <c r="AW68" s="108"/>
      <c r="AX68" s="108"/>
      <c r="AY68" s="108"/>
      <c r="AZ68" s="108"/>
      <c r="BA68" s="108"/>
      <c r="BB68" s="108"/>
      <c r="BC68" s="108"/>
      <c r="BD68" s="108"/>
      <c r="BE68" s="108"/>
      <c r="BF68" s="108"/>
      <c r="BG68" s="108"/>
      <c r="BH68" s="108"/>
      <c r="BI68" s="108"/>
      <c r="BJ68" s="108"/>
      <c r="BK68" s="109"/>
      <c r="BL68" s="114"/>
      <c r="BM68" s="96"/>
    </row>
    <row r="69" spans="1:67">
      <c r="A69" s="77"/>
      <c r="B69" s="345"/>
      <c r="C69" s="128" t="s">
        <v>215</v>
      </c>
      <c r="D69" s="107"/>
      <c r="E69" s="108"/>
      <c r="F69" s="108"/>
      <c r="G69" s="108"/>
      <c r="H69" s="108"/>
      <c r="I69" s="108"/>
      <c r="J69" s="108"/>
      <c r="K69" s="108"/>
      <c r="L69" s="108"/>
      <c r="M69" s="108"/>
      <c r="N69" s="108"/>
      <c r="O69" s="108"/>
      <c r="P69" s="108"/>
      <c r="Q69" s="108"/>
      <c r="R69" s="108"/>
      <c r="S69" s="108"/>
      <c r="T69" s="108"/>
      <c r="U69" s="108"/>
      <c r="V69" s="108"/>
      <c r="W69" s="108"/>
      <c r="X69" s="108"/>
      <c r="Y69" s="90"/>
      <c r="Z69" s="91"/>
      <c r="AA69" s="91"/>
      <c r="AB69" s="91"/>
      <c r="AC69" s="91"/>
      <c r="AD69" s="91"/>
      <c r="AE69" s="91"/>
      <c r="AF69" s="90"/>
      <c r="AG69" s="108"/>
      <c r="AH69" s="108"/>
      <c r="AI69" s="108"/>
      <c r="AJ69" s="108"/>
      <c r="AK69" s="108"/>
      <c r="AL69" s="108"/>
      <c r="AM69" s="108"/>
      <c r="AN69" s="108"/>
      <c r="AO69" s="108"/>
      <c r="AP69" s="108"/>
      <c r="AQ69" s="108"/>
      <c r="AR69" s="108"/>
      <c r="AS69" s="108"/>
      <c r="AT69" s="108"/>
      <c r="AU69" s="108"/>
      <c r="AV69" s="108"/>
      <c r="AW69" s="108"/>
      <c r="AX69" s="108"/>
      <c r="AY69" s="108"/>
      <c r="AZ69" s="108"/>
      <c r="BA69" s="108"/>
      <c r="BB69" s="108"/>
      <c r="BC69" s="108"/>
      <c r="BD69" s="108"/>
      <c r="BE69" s="108"/>
      <c r="BF69" s="108"/>
      <c r="BG69" s="108"/>
      <c r="BH69" s="108"/>
      <c r="BI69" s="108"/>
      <c r="BJ69" s="108"/>
      <c r="BK69" s="109"/>
      <c r="BL69" s="114"/>
      <c r="BM69" s="96"/>
    </row>
    <row r="70" spans="1:67">
      <c r="A70" s="77"/>
      <c r="B70" s="345"/>
      <c r="C70" s="128" t="s">
        <v>216</v>
      </c>
      <c r="D70" s="107"/>
      <c r="E70" s="108"/>
      <c r="F70" s="108"/>
      <c r="G70" s="108"/>
      <c r="H70" s="108"/>
      <c r="I70" s="108"/>
      <c r="J70" s="108"/>
      <c r="K70" s="108"/>
      <c r="L70" s="108"/>
      <c r="M70" s="108"/>
      <c r="N70" s="108"/>
      <c r="O70" s="108"/>
      <c r="P70" s="108"/>
      <c r="Q70" s="108"/>
      <c r="R70" s="108"/>
      <c r="S70" s="108"/>
      <c r="T70" s="108"/>
      <c r="U70" s="108"/>
      <c r="V70" s="108"/>
      <c r="W70" s="108"/>
      <c r="X70" s="108"/>
      <c r="Y70" s="108"/>
      <c r="Z70" s="108"/>
      <c r="AA70" s="108"/>
      <c r="AB70" s="90"/>
      <c r="AC70" s="91"/>
      <c r="AD70" s="91"/>
      <c r="AE70" s="91"/>
      <c r="AF70" s="91"/>
      <c r="AG70" s="91"/>
      <c r="AH70" s="91"/>
      <c r="AI70" s="90"/>
      <c r="AJ70" s="108"/>
      <c r="AK70" s="108"/>
      <c r="AL70" s="108"/>
      <c r="AM70" s="108"/>
      <c r="AN70" s="108"/>
      <c r="AO70" s="108"/>
      <c r="AP70" s="108"/>
      <c r="AQ70" s="108"/>
      <c r="AR70" s="108"/>
      <c r="AS70" s="108"/>
      <c r="AT70" s="108"/>
      <c r="AU70" s="108"/>
      <c r="AV70" s="108"/>
      <c r="AW70" s="108"/>
      <c r="AX70" s="108"/>
      <c r="AY70" s="108"/>
      <c r="AZ70" s="108"/>
      <c r="BA70" s="108"/>
      <c r="BB70" s="108"/>
      <c r="BC70" s="108"/>
      <c r="BD70" s="108"/>
      <c r="BE70" s="108"/>
      <c r="BF70" s="108"/>
      <c r="BG70" s="108"/>
      <c r="BH70" s="108"/>
      <c r="BI70" s="108"/>
      <c r="BJ70" s="108"/>
      <c r="BK70" s="109"/>
      <c r="BL70" s="114"/>
      <c r="BM70" s="96"/>
    </row>
    <row r="71" spans="1:67" ht="17.25" thickBot="1">
      <c r="A71" s="77"/>
      <c r="B71" s="346"/>
      <c r="C71" s="130" t="s">
        <v>269</v>
      </c>
      <c r="D71" s="115"/>
      <c r="E71" s="116"/>
      <c r="F71" s="116"/>
      <c r="G71" s="116"/>
      <c r="H71" s="116"/>
      <c r="I71" s="116"/>
      <c r="J71" s="116"/>
      <c r="K71" s="116"/>
      <c r="L71" s="116"/>
      <c r="M71" s="116"/>
      <c r="N71" s="116"/>
      <c r="O71" s="116"/>
      <c r="P71" s="116"/>
      <c r="Q71" s="116"/>
      <c r="R71" s="116"/>
      <c r="S71" s="116"/>
      <c r="T71" s="117"/>
      <c r="U71" s="118"/>
      <c r="V71" s="118"/>
      <c r="W71" s="118"/>
      <c r="X71" s="118"/>
      <c r="Y71" s="118"/>
      <c r="Z71" s="118"/>
      <c r="AA71" s="117"/>
      <c r="AB71" s="116"/>
      <c r="AC71" s="116"/>
      <c r="AD71" s="116"/>
      <c r="AE71" s="116"/>
      <c r="AF71" s="116"/>
      <c r="AG71" s="116"/>
      <c r="AH71" s="116"/>
      <c r="AI71" s="116"/>
      <c r="AJ71" s="116"/>
      <c r="AK71" s="116"/>
      <c r="AL71" s="116"/>
      <c r="AM71" s="116"/>
      <c r="AN71" s="116"/>
      <c r="AO71" s="116"/>
      <c r="AP71" s="116"/>
      <c r="AQ71" s="116"/>
      <c r="AR71" s="116"/>
      <c r="AS71" s="116"/>
      <c r="AT71" s="116"/>
      <c r="AU71" s="116"/>
      <c r="AV71" s="116"/>
      <c r="AW71" s="116"/>
      <c r="AX71" s="116"/>
      <c r="AY71" s="116"/>
      <c r="AZ71" s="116"/>
      <c r="BA71" s="116"/>
      <c r="BB71" s="116"/>
      <c r="BC71" s="116"/>
      <c r="BD71" s="116"/>
      <c r="BE71" s="116"/>
      <c r="BF71" s="116"/>
      <c r="BG71" s="116"/>
      <c r="BH71" s="116"/>
      <c r="BI71" s="116"/>
      <c r="BJ71" s="116"/>
      <c r="BK71" s="119"/>
      <c r="BL71" s="120"/>
      <c r="BM71" s="131"/>
    </row>
    <row r="72" spans="1:67">
      <c r="A72" s="77"/>
      <c r="B72" s="344" t="s">
        <v>217</v>
      </c>
      <c r="C72" s="132" t="s">
        <v>218</v>
      </c>
      <c r="D72" s="133"/>
      <c r="E72" s="134"/>
      <c r="F72" s="134"/>
      <c r="G72" s="134"/>
      <c r="H72" s="134"/>
      <c r="I72" s="134"/>
      <c r="J72" s="134"/>
      <c r="K72" s="133"/>
      <c r="L72" s="124"/>
      <c r="M72" s="124"/>
      <c r="N72" s="124"/>
      <c r="O72" s="124"/>
      <c r="P72" s="124"/>
      <c r="Q72" s="124"/>
      <c r="R72" s="124"/>
      <c r="S72" s="124"/>
      <c r="T72" s="124"/>
      <c r="U72" s="124"/>
      <c r="V72" s="124"/>
      <c r="W72" s="124"/>
      <c r="X72" s="124"/>
      <c r="Y72" s="124"/>
      <c r="Z72" s="124"/>
      <c r="AA72" s="124"/>
      <c r="AB72" s="124"/>
      <c r="AC72" s="124"/>
      <c r="AD72" s="124"/>
      <c r="AE72" s="124"/>
      <c r="AF72" s="124"/>
      <c r="AG72" s="124"/>
      <c r="AH72" s="124"/>
      <c r="AI72" s="124"/>
      <c r="AJ72" s="124"/>
      <c r="AK72" s="124"/>
      <c r="AL72" s="124"/>
      <c r="AM72" s="124"/>
      <c r="AN72" s="124"/>
      <c r="AO72" s="124"/>
      <c r="AP72" s="124"/>
      <c r="AQ72" s="124"/>
      <c r="AR72" s="124"/>
      <c r="AS72" s="124"/>
      <c r="AT72" s="124"/>
      <c r="AU72" s="124"/>
      <c r="AV72" s="124"/>
      <c r="AW72" s="124"/>
      <c r="AX72" s="124"/>
      <c r="AY72" s="124"/>
      <c r="AZ72" s="124"/>
      <c r="BA72" s="124"/>
      <c r="BB72" s="124"/>
      <c r="BC72" s="124"/>
      <c r="BD72" s="124"/>
      <c r="BE72" s="124"/>
      <c r="BF72" s="124"/>
      <c r="BG72" s="124"/>
      <c r="BH72" s="124"/>
      <c r="BI72" s="124"/>
      <c r="BJ72" s="124"/>
      <c r="BK72" s="125"/>
      <c r="BL72" s="112"/>
      <c r="BM72" s="135"/>
    </row>
    <row r="73" spans="1:67">
      <c r="A73" s="77"/>
      <c r="B73" s="345"/>
      <c r="C73" s="129" t="s">
        <v>219</v>
      </c>
      <c r="D73" s="136"/>
      <c r="E73" s="137"/>
      <c r="F73" s="137"/>
      <c r="G73" s="136"/>
      <c r="H73" s="108"/>
      <c r="I73" s="108"/>
      <c r="J73" s="108"/>
      <c r="K73" s="108"/>
      <c r="L73" s="108"/>
      <c r="M73" s="108"/>
      <c r="N73" s="108"/>
      <c r="O73" s="108"/>
      <c r="P73" s="108"/>
      <c r="Q73" s="108"/>
      <c r="R73" s="108"/>
      <c r="S73" s="108"/>
      <c r="T73" s="108"/>
      <c r="U73" s="108"/>
      <c r="V73" s="108"/>
      <c r="W73" s="108"/>
      <c r="X73" s="108"/>
      <c r="Y73" s="108"/>
      <c r="Z73" s="108"/>
      <c r="AA73" s="108"/>
      <c r="AB73" s="108"/>
      <c r="AC73" s="108"/>
      <c r="AD73" s="108"/>
      <c r="AE73" s="108"/>
      <c r="AF73" s="108"/>
      <c r="AG73" s="108"/>
      <c r="AH73" s="108"/>
      <c r="AI73" s="108"/>
      <c r="AJ73" s="108"/>
      <c r="AK73" s="108"/>
      <c r="AL73" s="108"/>
      <c r="AM73" s="108"/>
      <c r="AN73" s="108"/>
      <c r="AO73" s="108"/>
      <c r="AP73" s="108"/>
      <c r="AQ73" s="108"/>
      <c r="AR73" s="108"/>
      <c r="AS73" s="108"/>
      <c r="AT73" s="108"/>
      <c r="AU73" s="108"/>
      <c r="AV73" s="108"/>
      <c r="AW73" s="108"/>
      <c r="AX73" s="108"/>
      <c r="AY73" s="108"/>
      <c r="AZ73" s="108"/>
      <c r="BA73" s="108"/>
      <c r="BB73" s="108"/>
      <c r="BC73" s="108"/>
      <c r="BD73" s="108"/>
      <c r="BE73" s="108"/>
      <c r="BF73" s="108"/>
      <c r="BG73" s="108"/>
      <c r="BH73" s="108"/>
      <c r="BI73" s="108"/>
      <c r="BJ73" s="108"/>
      <c r="BK73" s="109"/>
      <c r="BL73" s="114"/>
      <c r="BM73" s="138"/>
    </row>
    <row r="74" spans="1:67">
      <c r="A74" s="77"/>
      <c r="B74" s="345"/>
      <c r="C74" s="129" t="s">
        <v>220</v>
      </c>
      <c r="D74" s="139"/>
      <c r="E74" s="140"/>
      <c r="F74" s="140"/>
      <c r="G74" s="141"/>
      <c r="H74" s="108"/>
      <c r="I74" s="108"/>
      <c r="J74" s="108"/>
      <c r="K74" s="108"/>
      <c r="L74" s="108"/>
      <c r="M74" s="108"/>
      <c r="N74" s="108"/>
      <c r="O74" s="108"/>
      <c r="P74" s="108"/>
      <c r="Q74" s="108"/>
      <c r="R74" s="108"/>
      <c r="S74" s="108"/>
      <c r="T74" s="108"/>
      <c r="U74" s="108"/>
      <c r="V74" s="108"/>
      <c r="W74" s="108"/>
      <c r="X74" s="108"/>
      <c r="Y74" s="108"/>
      <c r="Z74" s="108"/>
      <c r="AA74" s="108"/>
      <c r="AB74" s="108"/>
      <c r="AC74" s="108"/>
      <c r="AD74" s="108"/>
      <c r="AE74" s="108"/>
      <c r="AF74" s="108"/>
      <c r="AG74" s="108"/>
      <c r="AH74" s="108"/>
      <c r="AI74" s="108"/>
      <c r="AJ74" s="108"/>
      <c r="AK74" s="108"/>
      <c r="AL74" s="108"/>
      <c r="AM74" s="108"/>
      <c r="AN74" s="108"/>
      <c r="AO74" s="108"/>
      <c r="AP74" s="108"/>
      <c r="AQ74" s="108"/>
      <c r="AR74" s="108"/>
      <c r="AS74" s="108"/>
      <c r="AT74" s="108"/>
      <c r="AU74" s="108"/>
      <c r="AV74" s="108"/>
      <c r="AW74" s="108"/>
      <c r="AX74" s="108"/>
      <c r="AY74" s="108"/>
      <c r="AZ74" s="108"/>
      <c r="BA74" s="108"/>
      <c r="BB74" s="108"/>
      <c r="BC74" s="108"/>
      <c r="BD74" s="108"/>
      <c r="BE74" s="108"/>
      <c r="BF74" s="108"/>
      <c r="BG74" s="108"/>
      <c r="BH74" s="108"/>
      <c r="BI74" s="108"/>
      <c r="BJ74" s="108"/>
      <c r="BK74" s="109"/>
      <c r="BL74" s="114"/>
      <c r="BM74" s="138"/>
    </row>
    <row r="75" spans="1:67">
      <c r="A75" s="77"/>
      <c r="B75" s="345"/>
      <c r="C75" s="128" t="s">
        <v>221</v>
      </c>
      <c r="D75" s="107"/>
      <c r="E75" s="108"/>
      <c r="F75" s="108"/>
      <c r="G75" s="108"/>
      <c r="H75" s="108"/>
      <c r="I75" s="108"/>
      <c r="J75" s="108"/>
      <c r="K75" s="108"/>
      <c r="L75" s="136"/>
      <c r="M75" s="137"/>
      <c r="N75" s="137"/>
      <c r="O75" s="137"/>
      <c r="P75" s="137"/>
      <c r="Q75" s="137"/>
      <c r="R75" s="137"/>
      <c r="S75" s="137"/>
      <c r="T75" s="137"/>
      <c r="U75" s="137"/>
      <c r="V75" s="137"/>
      <c r="W75" s="137"/>
      <c r="X75" s="137"/>
      <c r="Y75" s="137"/>
      <c r="Z75" s="137"/>
      <c r="AA75" s="136"/>
      <c r="AB75" s="108"/>
      <c r="AC75" s="108"/>
      <c r="AD75" s="108"/>
      <c r="AE75" s="108"/>
      <c r="AF75" s="108"/>
      <c r="AG75" s="108"/>
      <c r="AH75" s="108"/>
      <c r="AI75" s="108"/>
      <c r="AJ75" s="108"/>
      <c r="AK75" s="108"/>
      <c r="AL75" s="108"/>
      <c r="AM75" s="108"/>
      <c r="AN75" s="108"/>
      <c r="AO75" s="108"/>
      <c r="AP75" s="108"/>
      <c r="AQ75" s="108"/>
      <c r="AR75" s="108"/>
      <c r="AS75" s="108"/>
      <c r="AT75" s="108"/>
      <c r="AU75" s="108"/>
      <c r="AV75" s="108"/>
      <c r="AW75" s="108"/>
      <c r="AX75" s="108"/>
      <c r="AY75" s="108"/>
      <c r="AZ75" s="108"/>
      <c r="BA75" s="108"/>
      <c r="BB75" s="108"/>
      <c r="BC75" s="108"/>
      <c r="BD75" s="108"/>
      <c r="BE75" s="108"/>
      <c r="BF75" s="108"/>
      <c r="BG75" s="108"/>
      <c r="BH75" s="108"/>
      <c r="BI75" s="108"/>
      <c r="BJ75" s="108"/>
      <c r="BK75" s="109"/>
      <c r="BL75" s="114"/>
      <c r="BM75" s="96"/>
    </row>
    <row r="76" spans="1:67">
      <c r="B76" s="345"/>
      <c r="C76" s="128" t="s">
        <v>222</v>
      </c>
      <c r="D76" s="107"/>
      <c r="E76" s="108"/>
      <c r="F76" s="108"/>
      <c r="G76" s="108"/>
      <c r="H76" s="108"/>
      <c r="I76" s="108"/>
      <c r="J76" s="108"/>
      <c r="K76" s="108"/>
      <c r="L76" s="108"/>
      <c r="M76" s="108"/>
      <c r="N76" s="108"/>
      <c r="O76" s="108"/>
      <c r="P76" s="108"/>
      <c r="Q76" s="108"/>
      <c r="R76" s="108"/>
      <c r="S76" s="108"/>
      <c r="T76" s="108"/>
      <c r="U76" s="108"/>
      <c r="V76" s="108"/>
      <c r="W76" s="108"/>
      <c r="X76" s="108"/>
      <c r="Y76" s="108"/>
      <c r="Z76" s="108"/>
      <c r="AA76" s="108"/>
      <c r="AB76" s="141"/>
      <c r="AC76" s="140"/>
      <c r="AD76" s="140"/>
      <c r="AE76" s="140"/>
      <c r="AF76" s="140"/>
      <c r="AG76" s="140"/>
      <c r="AH76" s="140"/>
      <c r="AI76" s="141"/>
      <c r="AJ76" s="108"/>
      <c r="AK76" s="108"/>
      <c r="AL76" s="108"/>
      <c r="AM76" s="108"/>
      <c r="AN76" s="108"/>
      <c r="AO76" s="108"/>
      <c r="AP76" s="108"/>
      <c r="AQ76" s="108"/>
      <c r="AR76" s="108"/>
      <c r="AS76" s="108"/>
      <c r="AT76" s="108"/>
      <c r="AU76" s="108"/>
      <c r="AV76" s="108"/>
      <c r="AW76" s="108"/>
      <c r="AX76" s="108"/>
      <c r="AY76" s="108"/>
      <c r="AZ76" s="108"/>
      <c r="BA76" s="108"/>
      <c r="BB76" s="108"/>
      <c r="BC76" s="108"/>
      <c r="BD76" s="108"/>
      <c r="BE76" s="108"/>
      <c r="BF76" s="108"/>
      <c r="BG76" s="108"/>
      <c r="BH76" s="108"/>
      <c r="BI76" s="108"/>
      <c r="BJ76" s="108"/>
      <c r="BK76" s="109"/>
      <c r="BL76" s="114"/>
      <c r="BM76" s="96"/>
    </row>
    <row r="77" spans="1:67">
      <c r="B77" s="345"/>
      <c r="C77" s="129" t="s">
        <v>270</v>
      </c>
      <c r="D77" s="107"/>
      <c r="E77" s="108"/>
      <c r="F77" s="108"/>
      <c r="G77" s="108"/>
      <c r="H77" s="141"/>
      <c r="I77" s="140"/>
      <c r="J77" s="140"/>
      <c r="K77" s="140"/>
      <c r="L77" s="140"/>
      <c r="M77" s="140"/>
      <c r="N77" s="140"/>
      <c r="O77" s="141"/>
      <c r="P77" s="108"/>
      <c r="Q77" s="108"/>
      <c r="R77" s="108"/>
      <c r="S77" s="108"/>
      <c r="T77" s="108"/>
      <c r="U77" s="108"/>
      <c r="V77" s="108"/>
      <c r="W77" s="108"/>
      <c r="X77" s="108"/>
      <c r="Y77" s="108"/>
      <c r="Z77" s="108"/>
      <c r="AA77" s="108"/>
      <c r="AB77" s="108"/>
      <c r="AC77" s="108"/>
      <c r="AD77" s="108"/>
      <c r="AE77" s="108"/>
      <c r="AF77" s="108"/>
      <c r="AG77" s="108"/>
      <c r="AH77" s="108"/>
      <c r="AI77" s="108"/>
      <c r="AJ77" s="108"/>
      <c r="AK77" s="108"/>
      <c r="AL77" s="108"/>
      <c r="AM77" s="108"/>
      <c r="AN77" s="108"/>
      <c r="AO77" s="108"/>
      <c r="AP77" s="108"/>
      <c r="AQ77" s="108"/>
      <c r="AR77" s="108"/>
      <c r="AS77" s="108"/>
      <c r="AT77" s="108"/>
      <c r="AU77" s="108"/>
      <c r="AV77" s="108"/>
      <c r="AW77" s="108"/>
      <c r="AX77" s="108"/>
      <c r="AY77" s="108"/>
      <c r="AZ77" s="108"/>
      <c r="BA77" s="108"/>
      <c r="BB77" s="108"/>
      <c r="BC77" s="108"/>
      <c r="BD77" s="108"/>
      <c r="BE77" s="108"/>
      <c r="BF77" s="108"/>
      <c r="BG77" s="108"/>
      <c r="BH77" s="108"/>
      <c r="BI77" s="108"/>
      <c r="BJ77" s="108"/>
      <c r="BK77" s="109"/>
      <c r="BL77" s="114"/>
      <c r="BM77" s="142"/>
    </row>
    <row r="78" spans="1:67">
      <c r="B78" s="345"/>
      <c r="C78" s="129" t="s">
        <v>271</v>
      </c>
      <c r="D78" s="107"/>
      <c r="E78" s="108"/>
      <c r="F78" s="108"/>
      <c r="G78" s="108"/>
      <c r="H78" s="108"/>
      <c r="I78" s="108"/>
      <c r="J78" s="108"/>
      <c r="K78" s="108"/>
      <c r="L78" s="141"/>
      <c r="M78" s="140"/>
      <c r="N78" s="140"/>
      <c r="O78" s="140"/>
      <c r="P78" s="140"/>
      <c r="Q78" s="140"/>
      <c r="R78" s="140"/>
      <c r="S78" s="141"/>
      <c r="T78" s="108"/>
      <c r="U78" s="108"/>
      <c r="V78" s="108"/>
      <c r="W78" s="108"/>
      <c r="X78" s="108"/>
      <c r="Y78" s="108"/>
      <c r="Z78" s="108"/>
      <c r="AA78" s="108"/>
      <c r="AB78" s="108"/>
      <c r="AC78" s="108"/>
      <c r="AD78" s="108"/>
      <c r="AE78" s="108"/>
      <c r="AF78" s="108"/>
      <c r="AG78" s="108"/>
      <c r="AH78" s="108"/>
      <c r="AI78" s="108"/>
      <c r="AJ78" s="108"/>
      <c r="AK78" s="108"/>
      <c r="AL78" s="108"/>
      <c r="AM78" s="108"/>
      <c r="AN78" s="108"/>
      <c r="AO78" s="108"/>
      <c r="AP78" s="108"/>
      <c r="AQ78" s="108"/>
      <c r="AR78" s="108"/>
      <c r="AS78" s="108"/>
      <c r="AT78" s="108"/>
      <c r="AU78" s="108"/>
      <c r="AV78" s="108"/>
      <c r="AW78" s="108"/>
      <c r="AX78" s="108"/>
      <c r="AY78" s="108"/>
      <c r="AZ78" s="108"/>
      <c r="BA78" s="108"/>
      <c r="BB78" s="108"/>
      <c r="BC78" s="108"/>
      <c r="BD78" s="108"/>
      <c r="BE78" s="108"/>
      <c r="BF78" s="108"/>
      <c r="BG78" s="108"/>
      <c r="BH78" s="108"/>
      <c r="BI78" s="108"/>
      <c r="BJ78" s="108"/>
      <c r="BK78" s="109"/>
      <c r="BL78" s="114"/>
      <c r="BM78" s="142"/>
    </row>
    <row r="79" spans="1:67">
      <c r="B79" s="345"/>
      <c r="C79" s="129" t="s">
        <v>272</v>
      </c>
      <c r="D79" s="107"/>
      <c r="E79" s="108"/>
      <c r="F79" s="108"/>
      <c r="G79" s="108"/>
      <c r="H79" s="141"/>
      <c r="I79" s="140"/>
      <c r="J79" s="140"/>
      <c r="K79" s="140"/>
      <c r="L79" s="140"/>
      <c r="M79" s="140"/>
      <c r="N79" s="140"/>
      <c r="O79" s="141"/>
      <c r="P79" s="108"/>
      <c r="Q79" s="108"/>
      <c r="R79" s="108"/>
      <c r="S79" s="108"/>
      <c r="T79" s="108"/>
      <c r="U79" s="108"/>
      <c r="V79" s="108"/>
      <c r="W79" s="108"/>
      <c r="X79" s="108"/>
      <c r="Y79" s="108"/>
      <c r="Z79" s="108"/>
      <c r="AA79" s="108"/>
      <c r="AB79" s="108"/>
      <c r="AC79" s="108"/>
      <c r="AD79" s="108"/>
      <c r="AE79" s="108"/>
      <c r="AF79" s="108"/>
      <c r="AG79" s="108"/>
      <c r="AH79" s="108"/>
      <c r="AI79" s="108"/>
      <c r="AJ79" s="108"/>
      <c r="AK79" s="108"/>
      <c r="AL79" s="108"/>
      <c r="AM79" s="108"/>
      <c r="AN79" s="108"/>
      <c r="AO79" s="108"/>
      <c r="AP79" s="108"/>
      <c r="AQ79" s="108"/>
      <c r="AR79" s="108"/>
      <c r="AS79" s="108"/>
      <c r="AT79" s="108"/>
      <c r="AU79" s="108"/>
      <c r="AV79" s="108"/>
      <c r="AW79" s="108"/>
      <c r="AX79" s="108"/>
      <c r="AY79" s="108"/>
      <c r="AZ79" s="108"/>
      <c r="BA79" s="108"/>
      <c r="BB79" s="108"/>
      <c r="BC79" s="108"/>
      <c r="BD79" s="108"/>
      <c r="BE79" s="108"/>
      <c r="BF79" s="108"/>
      <c r="BG79" s="108"/>
      <c r="BH79" s="108"/>
      <c r="BI79" s="108"/>
      <c r="BJ79" s="108"/>
      <c r="BK79" s="109"/>
      <c r="BL79" s="114"/>
      <c r="BM79" s="142"/>
    </row>
    <row r="80" spans="1:67">
      <c r="B80" s="345"/>
      <c r="C80" s="129" t="s">
        <v>273</v>
      </c>
      <c r="D80" s="107"/>
      <c r="E80" s="108"/>
      <c r="F80" s="108"/>
      <c r="G80" s="108"/>
      <c r="H80" s="108"/>
      <c r="I80" s="108"/>
      <c r="J80" s="108"/>
      <c r="K80" s="108"/>
      <c r="L80" s="108"/>
      <c r="M80" s="108"/>
      <c r="N80" s="108"/>
      <c r="O80" s="108"/>
      <c r="P80" s="141"/>
      <c r="Q80" s="140"/>
      <c r="R80" s="140"/>
      <c r="S80" s="140"/>
      <c r="T80" s="140"/>
      <c r="U80" s="140"/>
      <c r="V80" s="140"/>
      <c r="W80" s="140"/>
      <c r="X80" s="140"/>
      <c r="Y80" s="140"/>
      <c r="Z80" s="140"/>
      <c r="AA80" s="141"/>
      <c r="AB80" s="108"/>
      <c r="AC80" s="108"/>
      <c r="AD80" s="108"/>
      <c r="AE80" s="108"/>
      <c r="AF80" s="108"/>
      <c r="AG80" s="108"/>
      <c r="AH80" s="108"/>
      <c r="AI80" s="108"/>
      <c r="AJ80" s="108"/>
      <c r="AK80" s="108"/>
      <c r="AL80" s="108"/>
      <c r="AM80" s="108"/>
      <c r="AN80" s="108"/>
      <c r="AO80" s="108"/>
      <c r="AP80" s="108"/>
      <c r="AQ80" s="108"/>
      <c r="AR80" s="108"/>
      <c r="AS80" s="108"/>
      <c r="AT80" s="108"/>
      <c r="AU80" s="108"/>
      <c r="AV80" s="108"/>
      <c r="AW80" s="108"/>
      <c r="AX80" s="108"/>
      <c r="AY80" s="108"/>
      <c r="AZ80" s="108"/>
      <c r="BA80" s="108"/>
      <c r="BB80" s="108"/>
      <c r="BC80" s="108"/>
      <c r="BD80" s="108"/>
      <c r="BE80" s="108"/>
      <c r="BF80" s="108"/>
      <c r="BG80" s="108"/>
      <c r="BH80" s="108"/>
      <c r="BI80" s="108"/>
      <c r="BJ80" s="108"/>
      <c r="BK80" s="109"/>
      <c r="BL80" s="114"/>
      <c r="BM80" s="142"/>
    </row>
    <row r="81" spans="2:65">
      <c r="B81" s="345"/>
      <c r="C81" s="129" t="s">
        <v>223</v>
      </c>
      <c r="D81" s="107"/>
      <c r="E81" s="108"/>
      <c r="F81" s="108"/>
      <c r="G81" s="108"/>
      <c r="H81" s="108"/>
      <c r="I81" s="108"/>
      <c r="J81" s="108"/>
      <c r="K81" s="108"/>
      <c r="L81" s="108"/>
      <c r="M81" s="108"/>
      <c r="N81" s="108"/>
      <c r="O81" s="108"/>
      <c r="P81" s="108"/>
      <c r="Q81" s="108"/>
      <c r="R81" s="108"/>
      <c r="S81" s="108"/>
      <c r="T81" s="108"/>
      <c r="U81" s="108"/>
      <c r="V81" s="108"/>
      <c r="W81" s="108"/>
      <c r="X81" s="141"/>
      <c r="Y81" s="140"/>
      <c r="Z81" s="140"/>
      <c r="AA81" s="141"/>
      <c r="AB81" s="108"/>
      <c r="AC81" s="108"/>
      <c r="AD81" s="108"/>
      <c r="AE81" s="108"/>
      <c r="AF81" s="108"/>
      <c r="AG81" s="108"/>
      <c r="AH81" s="108"/>
      <c r="AI81" s="108"/>
      <c r="AJ81" s="108"/>
      <c r="AK81" s="108"/>
      <c r="AL81" s="108"/>
      <c r="AM81" s="108"/>
      <c r="AN81" s="108"/>
      <c r="AO81" s="108"/>
      <c r="AP81" s="108"/>
      <c r="AQ81" s="108"/>
      <c r="AR81" s="108"/>
      <c r="AS81" s="108"/>
      <c r="AT81" s="108"/>
      <c r="AU81" s="108"/>
      <c r="AV81" s="108"/>
      <c r="AW81" s="108"/>
      <c r="AX81" s="108"/>
      <c r="AY81" s="108"/>
      <c r="AZ81" s="108"/>
      <c r="BA81" s="108"/>
      <c r="BB81" s="108"/>
      <c r="BC81" s="108"/>
      <c r="BD81" s="108"/>
      <c r="BE81" s="108"/>
      <c r="BF81" s="108"/>
      <c r="BG81" s="108"/>
      <c r="BH81" s="108"/>
      <c r="BI81" s="108"/>
      <c r="BJ81" s="108"/>
      <c r="BK81" s="109"/>
      <c r="BL81" s="114"/>
      <c r="BM81" s="142"/>
    </row>
    <row r="82" spans="2:65">
      <c r="B82" s="345"/>
      <c r="C82" s="129" t="s">
        <v>274</v>
      </c>
      <c r="D82" s="107"/>
      <c r="E82" s="108"/>
      <c r="F82" s="108"/>
      <c r="G82" s="108"/>
      <c r="H82" s="108"/>
      <c r="I82" s="108"/>
      <c r="J82" s="108"/>
      <c r="K82" s="108"/>
      <c r="L82" s="108"/>
      <c r="M82" s="108"/>
      <c r="N82" s="108"/>
      <c r="O82" s="108"/>
      <c r="P82" s="141"/>
      <c r="Q82" s="140"/>
      <c r="R82" s="140"/>
      <c r="S82" s="140"/>
      <c r="T82" s="140"/>
      <c r="U82" s="140"/>
      <c r="V82" s="140"/>
      <c r="W82" s="141"/>
      <c r="X82" s="108"/>
      <c r="Y82" s="108"/>
      <c r="Z82" s="108"/>
      <c r="AA82" s="108"/>
      <c r="AB82" s="108"/>
      <c r="AC82" s="108"/>
      <c r="AD82" s="108"/>
      <c r="AE82" s="108"/>
      <c r="AF82" s="108"/>
      <c r="AG82" s="108"/>
      <c r="AH82" s="108"/>
      <c r="AI82" s="108"/>
      <c r="AJ82" s="108"/>
      <c r="AK82" s="108"/>
      <c r="AL82" s="108"/>
      <c r="AM82" s="108"/>
      <c r="AN82" s="108"/>
      <c r="AO82" s="108"/>
      <c r="AP82" s="108"/>
      <c r="AQ82" s="108"/>
      <c r="AR82" s="108"/>
      <c r="AS82" s="108"/>
      <c r="AT82" s="108"/>
      <c r="AU82" s="108"/>
      <c r="AV82" s="108"/>
      <c r="AW82" s="108"/>
      <c r="AX82" s="108"/>
      <c r="AY82" s="108"/>
      <c r="AZ82" s="108"/>
      <c r="BA82" s="108"/>
      <c r="BB82" s="108"/>
      <c r="BC82" s="108"/>
      <c r="BD82" s="108"/>
      <c r="BE82" s="108"/>
      <c r="BF82" s="108"/>
      <c r="BG82" s="108"/>
      <c r="BH82" s="108"/>
      <c r="BI82" s="108"/>
      <c r="BJ82" s="108"/>
      <c r="BK82" s="109"/>
      <c r="BL82" s="114"/>
      <c r="BM82" s="142"/>
    </row>
    <row r="83" spans="2:65">
      <c r="B83" s="345"/>
      <c r="C83" s="129" t="s">
        <v>224</v>
      </c>
      <c r="D83" s="107"/>
      <c r="E83" s="108"/>
      <c r="F83" s="108"/>
      <c r="G83" s="108"/>
      <c r="H83" s="108"/>
      <c r="I83" s="108"/>
      <c r="J83" s="108"/>
      <c r="K83" s="108"/>
      <c r="L83" s="108"/>
      <c r="M83" s="108"/>
      <c r="N83" s="108"/>
      <c r="O83" s="108"/>
      <c r="P83" s="108"/>
      <c r="Q83" s="108"/>
      <c r="R83" s="108"/>
      <c r="S83" s="108"/>
      <c r="T83" s="141"/>
      <c r="U83" s="140"/>
      <c r="V83" s="140"/>
      <c r="W83" s="140"/>
      <c r="X83" s="140"/>
      <c r="Y83" s="140"/>
      <c r="Z83" s="140"/>
      <c r="AA83" s="141"/>
      <c r="AB83" s="108"/>
      <c r="AC83" s="108"/>
      <c r="AD83" s="108"/>
      <c r="AE83" s="108"/>
      <c r="AF83" s="108"/>
      <c r="AG83" s="108"/>
      <c r="AH83" s="108"/>
      <c r="AI83" s="108"/>
      <c r="AJ83" s="108"/>
      <c r="AK83" s="108"/>
      <c r="AL83" s="108"/>
      <c r="AM83" s="108"/>
      <c r="AN83" s="108"/>
      <c r="AO83" s="108"/>
      <c r="AP83" s="108"/>
      <c r="AQ83" s="108"/>
      <c r="AR83" s="108"/>
      <c r="AS83" s="108"/>
      <c r="AT83" s="108"/>
      <c r="AU83" s="108"/>
      <c r="AV83" s="108"/>
      <c r="AW83" s="108"/>
      <c r="AX83" s="108"/>
      <c r="AY83" s="108"/>
      <c r="AZ83" s="108"/>
      <c r="BA83" s="108"/>
      <c r="BB83" s="108"/>
      <c r="BC83" s="108"/>
      <c r="BD83" s="108"/>
      <c r="BE83" s="108"/>
      <c r="BF83" s="108"/>
      <c r="BG83" s="108"/>
      <c r="BH83" s="108"/>
      <c r="BI83" s="108"/>
      <c r="BJ83" s="108"/>
      <c r="BK83" s="109"/>
      <c r="BL83" s="114"/>
      <c r="BM83" s="142"/>
    </row>
    <row r="84" spans="2:65">
      <c r="B84" s="345"/>
      <c r="C84" s="129" t="s">
        <v>275</v>
      </c>
      <c r="D84" s="107"/>
      <c r="E84" s="108"/>
      <c r="F84" s="108"/>
      <c r="G84" s="108"/>
      <c r="H84" s="108"/>
      <c r="I84" s="108"/>
      <c r="J84" s="108"/>
      <c r="K84" s="108"/>
      <c r="L84" s="136"/>
      <c r="M84" s="137"/>
      <c r="N84" s="137"/>
      <c r="O84" s="137"/>
      <c r="P84" s="137"/>
      <c r="Q84" s="137"/>
      <c r="R84" s="137"/>
      <c r="S84" s="137"/>
      <c r="T84" s="137"/>
      <c r="U84" s="137"/>
      <c r="V84" s="137"/>
      <c r="W84" s="137"/>
      <c r="X84" s="137"/>
      <c r="Y84" s="137"/>
      <c r="Z84" s="137"/>
      <c r="AA84" s="136"/>
      <c r="AB84" s="108"/>
      <c r="AC84" s="108"/>
      <c r="AD84" s="108"/>
      <c r="AE84" s="108"/>
      <c r="AF84" s="108"/>
      <c r="AG84" s="108"/>
      <c r="AH84" s="108"/>
      <c r="AI84" s="108"/>
      <c r="AJ84" s="108"/>
      <c r="AK84" s="108"/>
      <c r="AL84" s="108"/>
      <c r="AM84" s="108"/>
      <c r="AN84" s="108"/>
      <c r="AO84" s="108"/>
      <c r="AP84" s="108"/>
      <c r="AQ84" s="108"/>
      <c r="AR84" s="108"/>
      <c r="AS84" s="108"/>
      <c r="AT84" s="108"/>
      <c r="AU84" s="108"/>
      <c r="AV84" s="108"/>
      <c r="AW84" s="108"/>
      <c r="AX84" s="108"/>
      <c r="AY84" s="108"/>
      <c r="AZ84" s="108"/>
      <c r="BA84" s="108"/>
      <c r="BB84" s="108"/>
      <c r="BC84" s="108"/>
      <c r="BD84" s="108"/>
      <c r="BE84" s="108"/>
      <c r="BF84" s="108"/>
      <c r="BG84" s="108"/>
      <c r="BH84" s="108"/>
      <c r="BI84" s="108"/>
      <c r="BJ84" s="108"/>
      <c r="BK84" s="109"/>
      <c r="BL84" s="114"/>
      <c r="BM84" s="142"/>
    </row>
    <row r="85" spans="2:65">
      <c r="B85" s="345"/>
      <c r="C85" s="129" t="s">
        <v>276</v>
      </c>
      <c r="D85" s="107"/>
      <c r="E85" s="108"/>
      <c r="F85" s="108"/>
      <c r="G85" s="108"/>
      <c r="H85" s="108"/>
      <c r="I85" s="108"/>
      <c r="J85" s="108"/>
      <c r="K85" s="108"/>
      <c r="L85" s="108"/>
      <c r="M85" s="108"/>
      <c r="N85" s="108"/>
      <c r="O85" s="108"/>
      <c r="P85" s="108"/>
      <c r="Q85" s="108"/>
      <c r="R85" s="108"/>
      <c r="S85" s="108"/>
      <c r="T85" s="141"/>
      <c r="U85" s="140"/>
      <c r="V85" s="140"/>
      <c r="W85" s="140"/>
      <c r="X85" s="140"/>
      <c r="Y85" s="140"/>
      <c r="Z85" s="140"/>
      <c r="AA85" s="141"/>
      <c r="AB85" s="108"/>
      <c r="AC85" s="108"/>
      <c r="AD85" s="108"/>
      <c r="AE85" s="108"/>
      <c r="AF85" s="108"/>
      <c r="AG85" s="108"/>
      <c r="AH85" s="108"/>
      <c r="AI85" s="108"/>
      <c r="AJ85" s="108"/>
      <c r="AK85" s="108"/>
      <c r="AL85" s="108"/>
      <c r="AM85" s="108"/>
      <c r="AN85" s="108"/>
      <c r="AO85" s="108"/>
      <c r="AP85" s="108"/>
      <c r="AQ85" s="108"/>
      <c r="AR85" s="108"/>
      <c r="AS85" s="108"/>
      <c r="AT85" s="108"/>
      <c r="AU85" s="108"/>
      <c r="AV85" s="108"/>
      <c r="AW85" s="108"/>
      <c r="AX85" s="108"/>
      <c r="AY85" s="108"/>
      <c r="AZ85" s="108"/>
      <c r="BA85" s="108"/>
      <c r="BB85" s="108"/>
      <c r="BC85" s="108"/>
      <c r="BD85" s="108"/>
      <c r="BE85" s="108"/>
      <c r="BF85" s="108"/>
      <c r="BG85" s="108"/>
      <c r="BH85" s="108"/>
      <c r="BI85" s="108"/>
      <c r="BJ85" s="108"/>
      <c r="BK85" s="109"/>
      <c r="BL85" s="114"/>
      <c r="BM85" s="142"/>
    </row>
    <row r="86" spans="2:65">
      <c r="B86" s="345"/>
      <c r="C86" s="129" t="s">
        <v>277</v>
      </c>
      <c r="D86" s="107"/>
      <c r="E86" s="108"/>
      <c r="F86" s="108"/>
      <c r="G86" s="108"/>
      <c r="H86" s="108"/>
      <c r="I86" s="108"/>
      <c r="J86" s="108"/>
      <c r="K86" s="108"/>
      <c r="L86" s="108"/>
      <c r="M86" s="108"/>
      <c r="N86" s="108"/>
      <c r="O86" s="108"/>
      <c r="P86" s="108"/>
      <c r="Q86" s="108"/>
      <c r="R86" s="108"/>
      <c r="S86" s="108"/>
      <c r="T86" s="108"/>
      <c r="U86" s="108"/>
      <c r="V86" s="108"/>
      <c r="W86" s="108"/>
      <c r="X86" s="108"/>
      <c r="Y86" s="108"/>
      <c r="Z86" s="108"/>
      <c r="AA86" s="108"/>
      <c r="AB86" s="141"/>
      <c r="AC86" s="140"/>
      <c r="AD86" s="140"/>
      <c r="AE86" s="140"/>
      <c r="AF86" s="140"/>
      <c r="AG86" s="140"/>
      <c r="AH86" s="140"/>
      <c r="AI86" s="141"/>
      <c r="AJ86" s="108"/>
      <c r="AK86" s="108"/>
      <c r="AL86" s="108"/>
      <c r="AM86" s="108"/>
      <c r="AN86" s="108"/>
      <c r="AO86" s="108"/>
      <c r="AP86" s="108"/>
      <c r="AQ86" s="108"/>
      <c r="AR86" s="108"/>
      <c r="AS86" s="108"/>
      <c r="AT86" s="108"/>
      <c r="AU86" s="108"/>
      <c r="AV86" s="108"/>
      <c r="AW86" s="108"/>
      <c r="AX86" s="108"/>
      <c r="AY86" s="108"/>
      <c r="AZ86" s="108"/>
      <c r="BA86" s="108"/>
      <c r="BB86" s="108"/>
      <c r="BC86" s="108"/>
      <c r="BD86" s="108"/>
      <c r="BE86" s="108"/>
      <c r="BF86" s="108"/>
      <c r="BG86" s="108"/>
      <c r="BH86" s="108"/>
      <c r="BI86" s="108"/>
      <c r="BJ86" s="108"/>
      <c r="BK86" s="109"/>
      <c r="BL86" s="114"/>
      <c r="BM86" s="142"/>
    </row>
    <row r="87" spans="2:65">
      <c r="B87" s="345"/>
      <c r="C87" s="129" t="s">
        <v>795</v>
      </c>
      <c r="D87" s="107"/>
      <c r="E87" s="108"/>
      <c r="F87" s="108"/>
      <c r="G87" s="108"/>
      <c r="H87" s="108"/>
      <c r="I87" s="108"/>
      <c r="J87" s="108"/>
      <c r="K87" s="108"/>
      <c r="L87" s="108"/>
      <c r="M87" s="108"/>
      <c r="N87" s="108"/>
      <c r="O87" s="108"/>
      <c r="P87" s="108"/>
      <c r="Q87" s="108"/>
      <c r="R87" s="108"/>
      <c r="S87" s="108"/>
      <c r="T87" s="108"/>
      <c r="U87" s="108"/>
      <c r="V87" s="108"/>
      <c r="W87" s="108"/>
      <c r="X87" s="108"/>
      <c r="Y87" s="108"/>
      <c r="Z87" s="108"/>
      <c r="AA87" s="108"/>
      <c r="AB87" s="295"/>
      <c r="AC87" s="296"/>
      <c r="AD87" s="296"/>
      <c r="AE87" s="296"/>
      <c r="AF87" s="141"/>
      <c r="AG87" s="140"/>
      <c r="AH87" s="140"/>
      <c r="AI87" s="140"/>
      <c r="AJ87" s="140"/>
      <c r="AK87" s="140"/>
      <c r="AL87" s="140"/>
      <c r="AM87" s="141"/>
      <c r="AN87" s="108"/>
      <c r="AO87" s="108"/>
      <c r="AP87" s="108"/>
      <c r="AQ87" s="108"/>
      <c r="AR87" s="108"/>
      <c r="AS87" s="108"/>
      <c r="AT87" s="108"/>
      <c r="AU87" s="108"/>
      <c r="AV87" s="108"/>
      <c r="AW87" s="108"/>
      <c r="AX87" s="108"/>
      <c r="AY87" s="108"/>
      <c r="AZ87" s="108"/>
      <c r="BA87" s="108"/>
      <c r="BB87" s="108"/>
      <c r="BC87" s="108"/>
      <c r="BD87" s="108"/>
      <c r="BE87" s="108"/>
      <c r="BF87" s="108"/>
      <c r="BG87" s="108"/>
      <c r="BH87" s="108"/>
      <c r="BI87" s="108"/>
      <c r="BJ87" s="108"/>
      <c r="BK87" s="109"/>
      <c r="BL87" s="114"/>
      <c r="BM87" s="142"/>
    </row>
    <row r="88" spans="2:65">
      <c r="B88" s="345"/>
      <c r="C88" s="129" t="s">
        <v>225</v>
      </c>
      <c r="D88" s="107"/>
      <c r="E88" s="108"/>
      <c r="F88" s="108"/>
      <c r="G88" s="108"/>
      <c r="H88" s="108"/>
      <c r="I88" s="108"/>
      <c r="J88" s="108"/>
      <c r="K88" s="108"/>
      <c r="L88" s="108"/>
      <c r="M88" s="108"/>
      <c r="N88" s="108"/>
      <c r="O88" s="108"/>
      <c r="P88" s="108"/>
      <c r="Q88" s="108"/>
      <c r="R88" s="108"/>
      <c r="S88" s="108"/>
      <c r="T88" s="108"/>
      <c r="U88" s="108"/>
      <c r="V88" s="108"/>
      <c r="W88" s="108"/>
      <c r="X88" s="108"/>
      <c r="Y88" s="108"/>
      <c r="Z88" s="108"/>
      <c r="AA88" s="108"/>
      <c r="AB88" s="108"/>
      <c r="AC88" s="108"/>
      <c r="AD88" s="295"/>
      <c r="AE88" s="296"/>
      <c r="AF88" s="296"/>
      <c r="AG88" s="296"/>
      <c r="AH88" s="296"/>
      <c r="AI88" s="296"/>
      <c r="AJ88" s="296"/>
      <c r="AK88" s="295"/>
      <c r="AL88" s="108"/>
      <c r="AM88" s="108"/>
      <c r="AN88" s="141"/>
      <c r="AO88" s="140"/>
      <c r="AP88" s="140"/>
      <c r="AQ88" s="140"/>
      <c r="AR88" s="140"/>
      <c r="AS88" s="140"/>
      <c r="AT88" s="140"/>
      <c r="AU88" s="141"/>
      <c r="AV88" s="108"/>
      <c r="AW88" s="108"/>
      <c r="AX88" s="108"/>
      <c r="AY88" s="108"/>
      <c r="AZ88" s="108"/>
      <c r="BA88" s="108"/>
      <c r="BB88" s="108"/>
      <c r="BC88" s="108"/>
      <c r="BD88" s="108"/>
      <c r="BE88" s="108"/>
      <c r="BF88" s="108"/>
      <c r="BG88" s="108"/>
      <c r="BH88" s="108"/>
      <c r="BI88" s="108"/>
      <c r="BJ88" s="108"/>
      <c r="BK88" s="109"/>
      <c r="BL88" s="114"/>
      <c r="BM88" s="142"/>
    </row>
    <row r="89" spans="2:65">
      <c r="B89" s="345"/>
      <c r="C89" s="129" t="s">
        <v>226</v>
      </c>
      <c r="D89" s="107"/>
      <c r="E89" s="108"/>
      <c r="F89" s="108"/>
      <c r="G89" s="108"/>
      <c r="H89" s="108"/>
      <c r="I89" s="108"/>
      <c r="J89" s="108"/>
      <c r="K89" s="108"/>
      <c r="L89" s="108"/>
      <c r="M89" s="108"/>
      <c r="N89" s="108"/>
      <c r="O89" s="108"/>
      <c r="P89" s="108"/>
      <c r="Q89" s="108"/>
      <c r="R89" s="108"/>
      <c r="S89" s="108"/>
      <c r="T89" s="108"/>
      <c r="U89" s="108"/>
      <c r="V89" s="108"/>
      <c r="W89" s="108"/>
      <c r="X89" s="108"/>
      <c r="Y89" s="108"/>
      <c r="Z89" s="108"/>
      <c r="AA89" s="108"/>
      <c r="AB89" s="108"/>
      <c r="AC89" s="108"/>
      <c r="AD89" s="295"/>
      <c r="AE89" s="296"/>
      <c r="AF89" s="296"/>
      <c r="AG89" s="296"/>
      <c r="AH89" s="296"/>
      <c r="AI89" s="296"/>
      <c r="AJ89" s="296"/>
      <c r="AK89" s="295"/>
      <c r="AL89" s="108"/>
      <c r="AM89" s="108"/>
      <c r="AN89" s="108"/>
      <c r="AO89" s="108"/>
      <c r="AP89" s="108"/>
      <c r="AQ89" s="108"/>
      <c r="AR89" s="108"/>
      <c r="AS89" s="108"/>
      <c r="AT89" s="108"/>
      <c r="AU89" s="108"/>
      <c r="AV89" s="141"/>
      <c r="AW89" s="140"/>
      <c r="AX89" s="140"/>
      <c r="AY89" s="140"/>
      <c r="AZ89" s="140"/>
      <c r="BA89" s="140"/>
      <c r="BB89" s="140"/>
      <c r="BC89" s="141"/>
      <c r="BD89" s="108"/>
      <c r="BE89" s="108"/>
      <c r="BF89" s="108"/>
      <c r="BG89" s="108"/>
      <c r="BH89" s="108"/>
      <c r="BI89" s="108"/>
      <c r="BJ89" s="108"/>
      <c r="BK89" s="109"/>
      <c r="BL89" s="114"/>
      <c r="BM89" s="142"/>
    </row>
    <row r="90" spans="2:65">
      <c r="B90" s="345"/>
      <c r="C90" s="129" t="s">
        <v>227</v>
      </c>
      <c r="D90" s="107"/>
      <c r="E90" s="108"/>
      <c r="F90" s="108"/>
      <c r="G90" s="108"/>
      <c r="H90" s="108"/>
      <c r="I90" s="108"/>
      <c r="J90" s="108"/>
      <c r="K90" s="108"/>
      <c r="L90" s="108"/>
      <c r="M90" s="108"/>
      <c r="N90" s="108"/>
      <c r="O90" s="108"/>
      <c r="P90" s="108"/>
      <c r="Q90" s="108"/>
      <c r="R90" s="108"/>
      <c r="S90" s="108"/>
      <c r="T90" s="108"/>
      <c r="U90" s="108"/>
      <c r="V90" s="108"/>
      <c r="W90" s="108"/>
      <c r="X90" s="108"/>
      <c r="Y90" s="108"/>
      <c r="Z90" s="108"/>
      <c r="AA90" s="108"/>
      <c r="AB90" s="108"/>
      <c r="AC90" s="108"/>
      <c r="AD90" s="295"/>
      <c r="AE90" s="296"/>
      <c r="AF90" s="296"/>
      <c r="AG90" s="296"/>
      <c r="AH90" s="296"/>
      <c r="AI90" s="296"/>
      <c r="AJ90" s="296"/>
      <c r="AK90" s="295"/>
      <c r="AL90" s="108"/>
      <c r="AM90" s="108"/>
      <c r="AN90" s="108"/>
      <c r="AO90" s="108"/>
      <c r="AP90" s="108"/>
      <c r="AQ90" s="108"/>
      <c r="AR90" s="141"/>
      <c r="AS90" s="140"/>
      <c r="AT90" s="140"/>
      <c r="AU90" s="140"/>
      <c r="AV90" s="140"/>
      <c r="AW90" s="140"/>
      <c r="AX90" s="140"/>
      <c r="AY90" s="141"/>
      <c r="AZ90" s="108"/>
      <c r="BA90" s="108"/>
      <c r="BB90" s="108"/>
      <c r="BC90" s="108"/>
      <c r="BD90" s="108"/>
      <c r="BE90" s="108"/>
      <c r="BF90" s="108"/>
      <c r="BG90" s="108"/>
      <c r="BH90" s="108"/>
      <c r="BI90" s="108"/>
      <c r="BJ90" s="108"/>
      <c r="BK90" s="109"/>
      <c r="BL90" s="114"/>
      <c r="BM90" s="142"/>
    </row>
    <row r="91" spans="2:65">
      <c r="B91" s="345"/>
      <c r="C91" s="129" t="s">
        <v>228</v>
      </c>
      <c r="D91" s="107"/>
      <c r="E91" s="108"/>
      <c r="F91" s="108"/>
      <c r="G91" s="108"/>
      <c r="H91" s="108"/>
      <c r="I91" s="108"/>
      <c r="J91" s="108"/>
      <c r="K91" s="108"/>
      <c r="L91" s="108"/>
      <c r="M91" s="108"/>
      <c r="N91" s="108"/>
      <c r="O91" s="108"/>
      <c r="P91" s="108"/>
      <c r="Q91" s="108"/>
      <c r="R91" s="108"/>
      <c r="S91" s="108"/>
      <c r="T91" s="108"/>
      <c r="U91" s="108"/>
      <c r="V91" s="108"/>
      <c r="W91" s="108"/>
      <c r="X91" s="108"/>
      <c r="Y91" s="295"/>
      <c r="Z91" s="296"/>
      <c r="AA91" s="296"/>
      <c r="AB91" s="296"/>
      <c r="AC91" s="296"/>
      <c r="AD91" s="296"/>
      <c r="AE91" s="141"/>
      <c r="AF91" s="140"/>
      <c r="AG91" s="140"/>
      <c r="AH91" s="140"/>
      <c r="AI91" s="140"/>
      <c r="AJ91" s="140"/>
      <c r="AK91" s="140"/>
      <c r="AL91" s="140"/>
      <c r="AM91" s="141"/>
      <c r="AN91" s="108"/>
      <c r="AO91" s="108"/>
      <c r="AP91" s="108"/>
      <c r="AQ91" s="108"/>
      <c r="AR91" s="108"/>
      <c r="AS91" s="108"/>
      <c r="AT91" s="108"/>
      <c r="AU91" s="108"/>
      <c r="AV91" s="108"/>
      <c r="AW91" s="108"/>
      <c r="AX91" s="108"/>
      <c r="AY91" s="108"/>
      <c r="AZ91" s="108"/>
      <c r="BA91" s="108"/>
      <c r="BB91" s="108"/>
      <c r="BC91" s="108"/>
      <c r="BD91" s="108"/>
      <c r="BE91" s="108"/>
      <c r="BF91" s="108"/>
      <c r="BG91" s="108"/>
      <c r="BH91" s="108"/>
      <c r="BI91" s="108"/>
      <c r="BJ91" s="108"/>
      <c r="BK91" s="109"/>
      <c r="BL91" s="114"/>
      <c r="BM91" s="142"/>
    </row>
    <row r="92" spans="2:65">
      <c r="B92" s="345"/>
      <c r="C92" s="129" t="s">
        <v>229</v>
      </c>
      <c r="D92" s="107"/>
      <c r="E92" s="108"/>
      <c r="F92" s="108"/>
      <c r="G92" s="108"/>
      <c r="H92" s="108"/>
      <c r="I92" s="108"/>
      <c r="J92" s="108"/>
      <c r="K92" s="108"/>
      <c r="L92" s="108"/>
      <c r="M92" s="108"/>
      <c r="N92" s="108"/>
      <c r="O92" s="108"/>
      <c r="P92" s="108"/>
      <c r="Q92" s="108"/>
      <c r="R92" s="108"/>
      <c r="S92" s="108"/>
      <c r="T92" s="108"/>
      <c r="U92" s="108"/>
      <c r="V92" s="108"/>
      <c r="W92" s="108"/>
      <c r="X92" s="295"/>
      <c r="Y92" s="296"/>
      <c r="Z92" s="296"/>
      <c r="AA92" s="296"/>
      <c r="AB92" s="296"/>
      <c r="AC92" s="296"/>
      <c r="AD92" s="296"/>
      <c r="AE92" s="141"/>
      <c r="AF92" s="140"/>
      <c r="AG92" s="140"/>
      <c r="AH92" s="140"/>
      <c r="AI92" s="140"/>
      <c r="AJ92" s="140"/>
      <c r="AK92" s="140"/>
      <c r="AL92" s="140"/>
      <c r="AM92" s="141"/>
      <c r="AN92" s="108"/>
      <c r="AO92" s="108"/>
      <c r="AP92" s="108"/>
      <c r="AQ92" s="108"/>
      <c r="AR92" s="108"/>
      <c r="AS92" s="108"/>
      <c r="AT92" s="108"/>
      <c r="AU92" s="108"/>
      <c r="AV92" s="108"/>
      <c r="AW92" s="108"/>
      <c r="AX92" s="108"/>
      <c r="AY92" s="108"/>
      <c r="AZ92" s="108"/>
      <c r="BA92" s="108"/>
      <c r="BB92" s="108"/>
      <c r="BC92" s="108"/>
      <c r="BD92" s="108"/>
      <c r="BE92" s="108"/>
      <c r="BF92" s="108"/>
      <c r="BG92" s="108"/>
      <c r="BH92" s="108"/>
      <c r="BI92" s="108"/>
      <c r="BJ92" s="108"/>
      <c r="BK92" s="109"/>
      <c r="BL92" s="114"/>
      <c r="BM92" s="142"/>
    </row>
    <row r="93" spans="2:65">
      <c r="B93" s="345"/>
      <c r="C93" s="129" t="s">
        <v>230</v>
      </c>
      <c r="D93" s="107"/>
      <c r="E93" s="108"/>
      <c r="F93" s="108"/>
      <c r="G93" s="108"/>
      <c r="H93" s="108"/>
      <c r="I93" s="108"/>
      <c r="J93" s="108"/>
      <c r="K93" s="108"/>
      <c r="L93" s="108"/>
      <c r="M93" s="108"/>
      <c r="N93" s="108"/>
      <c r="O93" s="108"/>
      <c r="P93" s="108"/>
      <c r="Q93" s="108"/>
      <c r="R93" s="108"/>
      <c r="S93" s="108"/>
      <c r="T93" s="108"/>
      <c r="U93" s="108"/>
      <c r="V93" s="108"/>
      <c r="W93" s="108"/>
      <c r="X93" s="295"/>
      <c r="Y93" s="296"/>
      <c r="Z93" s="296"/>
      <c r="AA93" s="296"/>
      <c r="AB93" s="296"/>
      <c r="AC93" s="296"/>
      <c r="AD93" s="296"/>
      <c r="AE93" s="141"/>
      <c r="AF93" s="140"/>
      <c r="AG93" s="140"/>
      <c r="AH93" s="140"/>
      <c r="AI93" s="140"/>
      <c r="AJ93" s="140"/>
      <c r="AK93" s="140"/>
      <c r="AL93" s="140"/>
      <c r="AM93" s="141"/>
      <c r="AN93" s="108"/>
      <c r="AO93" s="108"/>
      <c r="AP93" s="108"/>
      <c r="AQ93" s="108"/>
      <c r="AR93" s="108"/>
      <c r="AS93" s="108"/>
      <c r="AT93" s="108"/>
      <c r="AU93" s="108"/>
      <c r="AV93" s="108"/>
      <c r="AW93" s="108"/>
      <c r="AX93" s="108"/>
      <c r="AY93" s="108"/>
      <c r="AZ93" s="108"/>
      <c r="BA93" s="108"/>
      <c r="BB93" s="108"/>
      <c r="BC93" s="108"/>
      <c r="BD93" s="108"/>
      <c r="BE93" s="108"/>
      <c r="BF93" s="108"/>
      <c r="BG93" s="108"/>
      <c r="BH93" s="108"/>
      <c r="BI93" s="108"/>
      <c r="BJ93" s="108"/>
      <c r="BK93" s="109"/>
      <c r="BL93" s="114"/>
      <c r="BM93" s="142"/>
    </row>
    <row r="94" spans="2:65">
      <c r="B94" s="345"/>
      <c r="C94" s="129" t="s">
        <v>231</v>
      </c>
      <c r="D94" s="107"/>
      <c r="E94" s="108"/>
      <c r="F94" s="108"/>
      <c r="G94" s="108"/>
      <c r="H94" s="108"/>
      <c r="I94" s="108"/>
      <c r="J94" s="108"/>
      <c r="K94" s="108"/>
      <c r="L94" s="108"/>
      <c r="M94" s="108"/>
      <c r="N94" s="108"/>
      <c r="O94" s="108"/>
      <c r="P94" s="108"/>
      <c r="Q94" s="108"/>
      <c r="R94" s="108"/>
      <c r="S94" s="108"/>
      <c r="T94" s="108"/>
      <c r="U94" s="108"/>
      <c r="V94" s="108"/>
      <c r="W94" s="108"/>
      <c r="X94" s="295"/>
      <c r="Y94" s="296"/>
      <c r="Z94" s="296"/>
      <c r="AA94" s="296"/>
      <c r="AB94" s="296"/>
      <c r="AC94" s="296"/>
      <c r="AD94" s="296"/>
      <c r="AE94" s="141"/>
      <c r="AF94" s="140"/>
      <c r="AG94" s="140"/>
      <c r="AH94" s="140"/>
      <c r="AI94" s="140"/>
      <c r="AJ94" s="140"/>
      <c r="AK94" s="140"/>
      <c r="AL94" s="140"/>
      <c r="AM94" s="141"/>
      <c r="AN94" s="108"/>
      <c r="AO94" s="108"/>
      <c r="AP94" s="108"/>
      <c r="AQ94" s="108"/>
      <c r="AR94" s="108"/>
      <c r="AS94" s="108"/>
      <c r="AT94" s="108"/>
      <c r="AU94" s="108"/>
      <c r="AV94" s="108"/>
      <c r="AW94" s="108"/>
      <c r="AX94" s="108"/>
      <c r="AY94" s="108"/>
      <c r="AZ94" s="108"/>
      <c r="BA94" s="108"/>
      <c r="BB94" s="108"/>
      <c r="BC94" s="108"/>
      <c r="BD94" s="108"/>
      <c r="BE94" s="108"/>
      <c r="BF94" s="108"/>
      <c r="BG94" s="108"/>
      <c r="BH94" s="108"/>
      <c r="BI94" s="108"/>
      <c r="BJ94" s="108"/>
      <c r="BK94" s="109"/>
      <c r="BL94" s="114"/>
      <c r="BM94" s="142"/>
    </row>
    <row r="95" spans="2:65">
      <c r="B95" s="345"/>
      <c r="C95" s="129" t="s">
        <v>239</v>
      </c>
      <c r="D95" s="107"/>
      <c r="E95" s="108"/>
      <c r="F95" s="108"/>
      <c r="G95" s="108"/>
      <c r="H95" s="108"/>
      <c r="I95" s="108"/>
      <c r="J95" s="108"/>
      <c r="K95" s="108"/>
      <c r="L95" s="108"/>
      <c r="M95" s="108"/>
      <c r="N95" s="108"/>
      <c r="O95" s="108"/>
      <c r="P95" s="108"/>
      <c r="Q95" s="108"/>
      <c r="R95" s="108"/>
      <c r="S95" s="108"/>
      <c r="T95" s="108"/>
      <c r="U95" s="108"/>
      <c r="V95" s="108"/>
      <c r="W95" s="108"/>
      <c r="X95" s="108"/>
      <c r="Y95" s="108"/>
      <c r="Z95" s="108"/>
      <c r="AA95" s="108"/>
      <c r="AB95" s="141"/>
      <c r="AC95" s="140"/>
      <c r="AD95" s="140"/>
      <c r="AE95" s="141"/>
      <c r="AF95" s="108"/>
      <c r="AG95" s="108"/>
      <c r="AH95" s="108"/>
      <c r="AI95" s="108"/>
      <c r="AJ95" s="108"/>
      <c r="AK95" s="108"/>
      <c r="AL95" s="108"/>
      <c r="AM95" s="108"/>
      <c r="AN95" s="108"/>
      <c r="AO95" s="108"/>
      <c r="AP95" s="108"/>
      <c r="AQ95" s="108"/>
      <c r="AR95" s="108"/>
      <c r="AS95" s="108"/>
      <c r="AT95" s="108"/>
      <c r="AU95" s="108"/>
      <c r="AV95" s="108"/>
      <c r="AW95" s="108"/>
      <c r="AX95" s="108"/>
      <c r="AY95" s="108"/>
      <c r="AZ95" s="108"/>
      <c r="BA95" s="108"/>
      <c r="BB95" s="108"/>
      <c r="BC95" s="108"/>
      <c r="BD95" s="108"/>
      <c r="BE95" s="108"/>
      <c r="BF95" s="108"/>
      <c r="BG95" s="108"/>
      <c r="BH95" s="108"/>
      <c r="BI95" s="108"/>
      <c r="BJ95" s="108"/>
      <c r="BK95" s="109"/>
      <c r="BL95" s="114"/>
      <c r="BM95" s="142"/>
    </row>
    <row r="96" spans="2:65">
      <c r="B96" s="345"/>
      <c r="C96" s="129" t="s">
        <v>232</v>
      </c>
      <c r="D96" s="107"/>
      <c r="E96" s="108"/>
      <c r="F96" s="108"/>
      <c r="G96" s="108"/>
      <c r="H96" s="108"/>
      <c r="I96" s="108"/>
      <c r="J96" s="108"/>
      <c r="K96" s="108"/>
      <c r="L96" s="108"/>
      <c r="M96" s="108"/>
      <c r="N96" s="108"/>
      <c r="O96" s="108"/>
      <c r="P96" s="108"/>
      <c r="Q96" s="108"/>
      <c r="R96" s="108"/>
      <c r="S96" s="108"/>
      <c r="T96" s="108"/>
      <c r="U96" s="108"/>
      <c r="V96" s="108"/>
      <c r="W96" s="108"/>
      <c r="X96" s="108"/>
      <c r="Y96" s="108"/>
      <c r="Z96" s="108"/>
      <c r="AA96" s="108"/>
      <c r="AB96" s="108"/>
      <c r="AC96" s="108"/>
      <c r="AD96" s="108"/>
      <c r="AE96" s="141"/>
      <c r="AF96" s="140"/>
      <c r="AG96" s="140"/>
      <c r="AH96" s="141"/>
      <c r="AI96" s="108"/>
      <c r="AJ96" s="108"/>
      <c r="AK96" s="108"/>
      <c r="AL96" s="108"/>
      <c r="AM96" s="108"/>
      <c r="AN96" s="108"/>
      <c r="AO96" s="108"/>
      <c r="AP96" s="108"/>
      <c r="AQ96" s="108"/>
      <c r="AR96" s="108"/>
      <c r="AS96" s="108"/>
      <c r="AT96" s="108"/>
      <c r="AU96" s="108"/>
      <c r="AV96" s="108"/>
      <c r="AW96" s="108"/>
      <c r="AX96" s="108"/>
      <c r="AY96" s="108"/>
      <c r="AZ96" s="108"/>
      <c r="BA96" s="108"/>
      <c r="BB96" s="108"/>
      <c r="BC96" s="108"/>
      <c r="BD96" s="108"/>
      <c r="BE96" s="108"/>
      <c r="BF96" s="108"/>
      <c r="BG96" s="108"/>
      <c r="BH96" s="108"/>
      <c r="BI96" s="108"/>
      <c r="BJ96" s="108"/>
      <c r="BK96" s="109"/>
      <c r="BL96" s="114"/>
      <c r="BM96" s="142"/>
    </row>
    <row r="97" spans="2:239">
      <c r="B97" s="345"/>
      <c r="C97" s="129" t="s">
        <v>233</v>
      </c>
      <c r="D97" s="107"/>
      <c r="E97" s="108"/>
      <c r="F97" s="108"/>
      <c r="G97" s="108"/>
      <c r="H97" s="108"/>
      <c r="I97" s="108"/>
      <c r="J97" s="108"/>
      <c r="K97" s="108"/>
      <c r="L97" s="108"/>
      <c r="M97" s="108"/>
      <c r="N97" s="108"/>
      <c r="O97" s="108"/>
      <c r="P97" s="108"/>
      <c r="Q97" s="108"/>
      <c r="R97" s="108"/>
      <c r="S97" s="108"/>
      <c r="T97" s="108"/>
      <c r="U97" s="108"/>
      <c r="V97" s="108"/>
      <c r="W97" s="108"/>
      <c r="X97" s="108"/>
      <c r="Y97" s="108"/>
      <c r="Z97" s="108"/>
      <c r="AA97" s="108"/>
      <c r="AB97" s="141"/>
      <c r="AC97" s="140"/>
      <c r="AD97" s="140"/>
      <c r="AE97" s="141"/>
      <c r="AF97" s="108"/>
      <c r="AG97" s="108"/>
      <c r="AH97" s="108"/>
      <c r="AI97" s="108"/>
      <c r="AJ97" s="108"/>
      <c r="AK97" s="108"/>
      <c r="AL97" s="108"/>
      <c r="AM97" s="108"/>
      <c r="AN97" s="108"/>
      <c r="AO97" s="108"/>
      <c r="AP97" s="108"/>
      <c r="AQ97" s="108"/>
      <c r="AR97" s="108"/>
      <c r="AS97" s="108"/>
      <c r="AT97" s="108"/>
      <c r="AU97" s="108"/>
      <c r="AV97" s="108"/>
      <c r="AW97" s="108"/>
      <c r="AX97" s="108"/>
      <c r="AY97" s="108"/>
      <c r="AZ97" s="108"/>
      <c r="BA97" s="108"/>
      <c r="BB97" s="108"/>
      <c r="BC97" s="108"/>
      <c r="BD97" s="108"/>
      <c r="BE97" s="108"/>
      <c r="BF97" s="108"/>
      <c r="BG97" s="108"/>
      <c r="BH97" s="108"/>
      <c r="BI97" s="108"/>
      <c r="BJ97" s="108"/>
      <c r="BK97" s="109"/>
      <c r="BL97" s="114"/>
      <c r="BM97" s="142"/>
    </row>
    <row r="98" spans="2:239">
      <c r="B98" s="345"/>
      <c r="C98" s="129" t="s">
        <v>234</v>
      </c>
      <c r="D98" s="107"/>
      <c r="E98" s="108"/>
      <c r="F98" s="108"/>
      <c r="G98" s="108"/>
      <c r="H98" s="108"/>
      <c r="I98" s="108"/>
      <c r="J98" s="108"/>
      <c r="K98" s="108"/>
      <c r="L98" s="108"/>
      <c r="M98" s="108"/>
      <c r="N98" s="108"/>
      <c r="O98" s="108"/>
      <c r="P98" s="108"/>
      <c r="Q98" s="108"/>
      <c r="R98" s="108"/>
      <c r="S98" s="108"/>
      <c r="T98" s="108"/>
      <c r="U98" s="108"/>
      <c r="V98" s="108"/>
      <c r="W98" s="108"/>
      <c r="X98" s="108"/>
      <c r="Y98" s="108"/>
      <c r="Z98" s="108"/>
      <c r="AA98" s="108"/>
      <c r="AB98" s="141"/>
      <c r="AC98" s="140"/>
      <c r="AD98" s="140"/>
      <c r="AE98" s="140"/>
      <c r="AF98" s="140"/>
      <c r="AG98" s="140"/>
      <c r="AH98" s="140"/>
      <c r="AI98" s="141"/>
      <c r="AJ98" s="108"/>
      <c r="AK98" s="108"/>
      <c r="AL98" s="108"/>
      <c r="AM98" s="108"/>
      <c r="AN98" s="108"/>
      <c r="AO98" s="108"/>
      <c r="AP98" s="108"/>
      <c r="AQ98" s="108"/>
      <c r="AR98" s="108"/>
      <c r="AS98" s="108"/>
      <c r="AT98" s="108"/>
      <c r="AU98" s="108"/>
      <c r="AV98" s="108"/>
      <c r="AW98" s="108"/>
      <c r="AX98" s="108"/>
      <c r="AY98" s="108"/>
      <c r="AZ98" s="108"/>
      <c r="BA98" s="108"/>
      <c r="BB98" s="108"/>
      <c r="BC98" s="108"/>
      <c r="BD98" s="108"/>
      <c r="BE98" s="108"/>
      <c r="BF98" s="108"/>
      <c r="BG98" s="108"/>
      <c r="BH98" s="108"/>
      <c r="BI98" s="108"/>
      <c r="BJ98" s="108"/>
      <c r="BK98" s="109"/>
      <c r="BL98" s="114"/>
      <c r="BM98" s="142"/>
    </row>
    <row r="99" spans="2:239">
      <c r="B99" s="345"/>
      <c r="C99" s="129" t="s">
        <v>208</v>
      </c>
      <c r="D99" s="107"/>
      <c r="E99" s="108"/>
      <c r="F99" s="108"/>
      <c r="G99" s="108"/>
      <c r="H99" s="108"/>
      <c r="I99" s="108"/>
      <c r="J99" s="108"/>
      <c r="K99" s="108"/>
      <c r="L99" s="108"/>
      <c r="M99" s="108"/>
      <c r="N99" s="108"/>
      <c r="O99" s="108"/>
      <c r="P99" s="108"/>
      <c r="Q99" s="108"/>
      <c r="R99" s="108"/>
      <c r="S99" s="108"/>
      <c r="T99" s="108"/>
      <c r="U99" s="108"/>
      <c r="V99" s="108"/>
      <c r="W99" s="108"/>
      <c r="X99" s="108"/>
      <c r="Y99" s="108"/>
      <c r="Z99" s="108"/>
      <c r="AA99" s="108"/>
      <c r="AB99" s="295"/>
      <c r="AC99" s="296"/>
      <c r="AD99" s="296"/>
      <c r="AE99" s="141"/>
      <c r="AF99" s="140"/>
      <c r="AG99" s="140"/>
      <c r="AH99" s="140"/>
      <c r="AI99" s="141"/>
      <c r="AJ99" s="108"/>
      <c r="AK99" s="108"/>
      <c r="AL99" s="108"/>
      <c r="AM99" s="108"/>
      <c r="AN99" s="108"/>
      <c r="AO99" s="108"/>
      <c r="AP99" s="108"/>
      <c r="AQ99" s="108"/>
      <c r="AR99" s="108"/>
      <c r="AS99" s="108"/>
      <c r="AT99" s="108"/>
      <c r="AU99" s="108"/>
      <c r="AV99" s="108"/>
      <c r="AW99" s="108"/>
      <c r="AX99" s="108"/>
      <c r="AY99" s="108"/>
      <c r="AZ99" s="108"/>
      <c r="BA99" s="108"/>
      <c r="BB99" s="108"/>
      <c r="BC99" s="108"/>
      <c r="BD99" s="108"/>
      <c r="BE99" s="108"/>
      <c r="BF99" s="108"/>
      <c r="BG99" s="108"/>
      <c r="BH99" s="108"/>
      <c r="BI99" s="108"/>
      <c r="BJ99" s="108"/>
      <c r="BK99" s="109"/>
      <c r="BL99" s="114"/>
      <c r="BM99" s="142"/>
    </row>
    <row r="100" spans="2:239">
      <c r="B100" s="345"/>
      <c r="C100" s="129" t="s">
        <v>793</v>
      </c>
      <c r="D100" s="107"/>
      <c r="E100" s="108"/>
      <c r="F100" s="108"/>
      <c r="G100" s="108"/>
      <c r="H100" s="108"/>
      <c r="I100" s="108"/>
      <c r="J100" s="108"/>
      <c r="K100" s="108"/>
      <c r="L100" s="108"/>
      <c r="M100" s="108"/>
      <c r="N100" s="108"/>
      <c r="O100" s="108"/>
      <c r="P100" s="108"/>
      <c r="Q100" s="108"/>
      <c r="R100" s="108"/>
      <c r="S100" s="108"/>
      <c r="T100" s="108"/>
      <c r="U100" s="108"/>
      <c r="V100" s="108"/>
      <c r="W100" s="108"/>
      <c r="X100" s="108"/>
      <c r="Y100" s="108"/>
      <c r="Z100" s="108"/>
      <c r="AA100" s="108"/>
      <c r="AB100" s="108"/>
      <c r="AC100" s="108"/>
      <c r="AD100" s="108"/>
      <c r="AE100" s="108"/>
      <c r="AF100" s="108"/>
      <c r="AG100" s="108"/>
      <c r="AH100" s="108"/>
      <c r="AI100" s="108"/>
      <c r="AJ100" s="108"/>
      <c r="AK100" s="108"/>
      <c r="AL100" s="108"/>
      <c r="AM100" s="108"/>
      <c r="AN100" s="141"/>
      <c r="AO100" s="140"/>
      <c r="AP100" s="141"/>
      <c r="AQ100" s="108"/>
      <c r="AR100" s="108"/>
      <c r="AS100" s="108"/>
      <c r="AT100" s="108"/>
      <c r="AU100" s="108"/>
      <c r="AV100" s="108"/>
      <c r="AW100" s="108"/>
      <c r="AX100" s="108"/>
      <c r="AY100" s="108"/>
      <c r="AZ100" s="108"/>
      <c r="BA100" s="108"/>
      <c r="BB100" s="108"/>
      <c r="BC100" s="108"/>
      <c r="BD100" s="108"/>
      <c r="BE100" s="108"/>
      <c r="BF100" s="108"/>
      <c r="BG100" s="108"/>
      <c r="BH100" s="108"/>
      <c r="BI100" s="108"/>
      <c r="BJ100" s="108"/>
      <c r="BK100" s="109"/>
      <c r="BL100" s="114"/>
      <c r="BM100" s="142"/>
    </row>
    <row r="101" spans="2:239">
      <c r="B101" s="345"/>
      <c r="C101" s="129" t="s">
        <v>798</v>
      </c>
      <c r="D101" s="107"/>
      <c r="E101" s="108"/>
      <c r="F101" s="108"/>
      <c r="G101" s="108"/>
      <c r="H101" s="108"/>
      <c r="I101" s="108"/>
      <c r="J101" s="108"/>
      <c r="K101" s="108"/>
      <c r="L101" s="108"/>
      <c r="M101" s="108"/>
      <c r="N101" s="108"/>
      <c r="O101" s="108"/>
      <c r="P101" s="108"/>
      <c r="Q101" s="108"/>
      <c r="R101" s="108"/>
      <c r="S101" s="108"/>
      <c r="T101" s="108"/>
      <c r="U101" s="108"/>
      <c r="V101" s="108"/>
      <c r="W101" s="108"/>
      <c r="X101" s="108"/>
      <c r="Y101" s="108"/>
      <c r="Z101" s="108"/>
      <c r="AA101" s="108"/>
      <c r="AB101" s="295"/>
      <c r="AC101" s="296"/>
      <c r="AD101" s="296"/>
      <c r="AE101" s="296"/>
      <c r="AF101" s="296"/>
      <c r="AG101" s="141"/>
      <c r="AH101" s="140"/>
      <c r="AI101" s="140"/>
      <c r="AJ101" s="140"/>
      <c r="AK101" s="141"/>
      <c r="AL101" s="108"/>
      <c r="AM101" s="108"/>
      <c r="AN101" s="108"/>
      <c r="AO101" s="108"/>
      <c r="AP101" s="108"/>
      <c r="AQ101" s="108"/>
      <c r="AR101" s="108"/>
      <c r="AS101" s="108"/>
      <c r="AT101" s="108"/>
      <c r="AU101" s="108"/>
      <c r="AV101" s="108"/>
      <c r="AW101" s="108"/>
      <c r="AX101" s="108"/>
      <c r="AY101" s="108"/>
      <c r="AZ101" s="108"/>
      <c r="BA101" s="108"/>
      <c r="BB101" s="108"/>
      <c r="BC101" s="108"/>
      <c r="BD101" s="108"/>
      <c r="BE101" s="108"/>
      <c r="BF101" s="108"/>
      <c r="BG101" s="108"/>
      <c r="BH101" s="108"/>
      <c r="BI101" s="108"/>
      <c r="BJ101" s="108"/>
      <c r="BK101" s="109"/>
      <c r="BL101" s="114"/>
      <c r="BM101" s="142"/>
    </row>
    <row r="102" spans="2:239">
      <c r="B102" s="345"/>
      <c r="C102" s="129" t="s">
        <v>796</v>
      </c>
      <c r="D102" s="107"/>
      <c r="E102" s="108"/>
      <c r="F102" s="108"/>
      <c r="G102" s="108"/>
      <c r="H102" s="108"/>
      <c r="I102" s="108"/>
      <c r="J102" s="108"/>
      <c r="K102" s="108"/>
      <c r="L102" s="108"/>
      <c r="M102" s="108"/>
      <c r="N102" s="108"/>
      <c r="O102" s="108"/>
      <c r="P102" s="108"/>
      <c r="Q102" s="108"/>
      <c r="R102" s="108"/>
      <c r="S102" s="108"/>
      <c r="T102" s="108"/>
      <c r="U102" s="108"/>
      <c r="V102" s="108"/>
      <c r="W102" s="108"/>
      <c r="X102" s="108"/>
      <c r="Y102" s="108"/>
      <c r="Z102" s="108"/>
      <c r="AA102" s="108"/>
      <c r="AB102" s="295"/>
      <c r="AC102" s="296"/>
      <c r="AD102" s="296"/>
      <c r="AE102" s="296"/>
      <c r="AF102" s="296"/>
      <c r="AG102" s="141"/>
      <c r="AH102" s="140"/>
      <c r="AI102" s="140"/>
      <c r="AJ102" s="140"/>
      <c r="AK102" s="141"/>
      <c r="AL102" s="108"/>
      <c r="AM102" s="108"/>
      <c r="AN102" s="108"/>
      <c r="AO102" s="108"/>
      <c r="AP102" s="108"/>
      <c r="AQ102" s="108"/>
      <c r="AR102" s="108"/>
      <c r="AS102" s="108"/>
      <c r="AT102" s="108"/>
      <c r="AU102" s="108"/>
      <c r="AV102" s="108"/>
      <c r="AW102" s="108"/>
      <c r="AX102" s="108"/>
      <c r="AY102" s="108"/>
      <c r="AZ102" s="141"/>
      <c r="BA102" s="140"/>
      <c r="BB102" s="140"/>
      <c r="BC102" s="140"/>
      <c r="BD102" s="140"/>
      <c r="BE102" s="140"/>
      <c r="BF102" s="140"/>
      <c r="BG102" s="141"/>
      <c r="BH102" s="108"/>
      <c r="BI102" s="108"/>
      <c r="BJ102" s="108"/>
      <c r="BK102" s="109"/>
      <c r="BL102" s="114"/>
      <c r="BM102" s="142"/>
    </row>
    <row r="103" spans="2:239" ht="17.25" thickBot="1">
      <c r="B103" s="345"/>
      <c r="C103" s="129" t="s">
        <v>797</v>
      </c>
      <c r="D103" s="115"/>
      <c r="E103" s="116"/>
      <c r="F103" s="116"/>
      <c r="G103" s="116"/>
      <c r="H103" s="116"/>
      <c r="I103" s="116"/>
      <c r="J103" s="116"/>
      <c r="K103" s="116"/>
      <c r="L103" s="116"/>
      <c r="M103" s="116"/>
      <c r="N103" s="116"/>
      <c r="O103" s="116"/>
      <c r="P103" s="116"/>
      <c r="Q103" s="116"/>
      <c r="R103" s="116"/>
      <c r="S103" s="116"/>
      <c r="T103" s="116"/>
      <c r="U103" s="116"/>
      <c r="V103" s="116"/>
      <c r="W103" s="116"/>
      <c r="X103" s="116"/>
      <c r="Y103" s="116"/>
      <c r="Z103" s="116"/>
      <c r="AA103" s="116"/>
      <c r="AB103" s="116"/>
      <c r="AC103" s="116"/>
      <c r="AD103" s="116"/>
      <c r="AE103" s="116"/>
      <c r="AF103" s="116"/>
      <c r="AG103" s="116"/>
      <c r="AH103" s="116"/>
      <c r="AI103" s="116"/>
      <c r="AJ103" s="116"/>
      <c r="AK103" s="116"/>
      <c r="AL103" s="116"/>
      <c r="AM103" s="116"/>
      <c r="AN103" s="116"/>
      <c r="AO103" s="116"/>
      <c r="AP103" s="116"/>
      <c r="AQ103" s="116"/>
      <c r="AR103" s="115"/>
      <c r="AS103" s="116"/>
      <c r="AT103" s="116"/>
      <c r="AU103" s="116"/>
      <c r="AV103" s="116"/>
      <c r="AW103" s="116"/>
      <c r="AX103" s="116"/>
      <c r="AY103" s="116"/>
      <c r="AZ103" s="116"/>
      <c r="BA103" s="116"/>
      <c r="BB103" s="116"/>
      <c r="BC103" s="116"/>
      <c r="BD103" s="141"/>
      <c r="BE103" s="140"/>
      <c r="BF103" s="140"/>
      <c r="BG103" s="140"/>
      <c r="BH103" s="140"/>
      <c r="BI103" s="140"/>
      <c r="BJ103" s="140"/>
      <c r="BK103" s="141"/>
      <c r="BL103" s="120"/>
      <c r="BM103" s="131"/>
      <c r="BN103" s="72"/>
      <c r="BO103" s="72"/>
      <c r="BP103" s="72"/>
      <c r="BQ103" s="72"/>
      <c r="BR103" s="72"/>
      <c r="BS103" s="72"/>
      <c r="BT103" s="72"/>
      <c r="BU103" s="72"/>
      <c r="BV103" s="72"/>
      <c r="BW103" s="72"/>
      <c r="BX103" s="72"/>
      <c r="BY103" s="72"/>
      <c r="BZ103" s="72"/>
      <c r="CA103" s="72"/>
      <c r="CB103" s="72"/>
      <c r="CC103" s="72"/>
      <c r="CD103" s="72"/>
      <c r="CE103" s="72"/>
      <c r="CF103" s="72"/>
      <c r="CG103" s="72"/>
      <c r="CH103" s="72"/>
      <c r="CI103" s="72"/>
      <c r="CJ103" s="72"/>
      <c r="CK103" s="72"/>
      <c r="CL103" s="72"/>
      <c r="CM103" s="72"/>
      <c r="CN103" s="72"/>
      <c r="CO103" s="72"/>
      <c r="CP103" s="72"/>
      <c r="CQ103" s="72"/>
      <c r="CR103" s="72"/>
      <c r="CS103" s="72"/>
      <c r="CT103" s="72"/>
      <c r="CU103" s="72"/>
      <c r="CV103" s="72"/>
      <c r="CW103" s="72"/>
      <c r="CX103" s="72"/>
      <c r="CY103" s="72"/>
      <c r="CZ103" s="72"/>
      <c r="DA103" s="72"/>
      <c r="DB103" s="72"/>
      <c r="DC103" s="72"/>
      <c r="DD103" s="72"/>
      <c r="DE103" s="72"/>
      <c r="DF103" s="72"/>
      <c r="DG103" s="72"/>
      <c r="DH103" s="72"/>
      <c r="DI103" s="72"/>
      <c r="DJ103" s="72"/>
      <c r="DK103" s="72"/>
      <c r="DL103" s="72"/>
      <c r="DM103" s="72"/>
      <c r="DN103" s="72"/>
      <c r="DO103" s="72"/>
      <c r="DP103" s="72"/>
      <c r="DQ103" s="72"/>
      <c r="DR103" s="72"/>
      <c r="DS103" s="72"/>
      <c r="DT103" s="72"/>
      <c r="DU103" s="72"/>
      <c r="DV103" s="72"/>
      <c r="DW103" s="72"/>
      <c r="DX103" s="72"/>
      <c r="DY103" s="72"/>
      <c r="DZ103" s="72"/>
      <c r="EA103" s="72"/>
      <c r="EB103" s="72"/>
      <c r="EC103" s="72"/>
      <c r="ED103" s="72"/>
      <c r="EE103" s="72"/>
      <c r="EF103" s="72"/>
      <c r="EG103" s="72"/>
      <c r="EH103" s="72"/>
      <c r="EI103" s="72"/>
      <c r="EJ103" s="72"/>
      <c r="EK103" s="72"/>
      <c r="EL103" s="72"/>
      <c r="EM103" s="72"/>
      <c r="EN103" s="72"/>
      <c r="EO103" s="72"/>
      <c r="EP103" s="72"/>
      <c r="EQ103" s="72"/>
      <c r="ER103" s="72"/>
      <c r="ES103" s="72"/>
      <c r="ET103" s="72"/>
      <c r="EU103" s="72"/>
      <c r="EV103" s="72"/>
      <c r="EW103" s="72"/>
      <c r="EX103" s="72"/>
      <c r="EY103" s="72"/>
      <c r="EZ103" s="72"/>
      <c r="FA103" s="72"/>
      <c r="FB103" s="72"/>
      <c r="FC103" s="72"/>
      <c r="FD103" s="72"/>
      <c r="FE103" s="72"/>
      <c r="FF103" s="72"/>
      <c r="FG103" s="72"/>
      <c r="FH103" s="72"/>
      <c r="FI103" s="72"/>
      <c r="FJ103" s="72"/>
      <c r="FK103" s="72"/>
      <c r="FL103" s="72"/>
      <c r="FM103" s="72"/>
      <c r="FN103" s="72"/>
      <c r="FO103" s="72"/>
      <c r="FP103" s="72"/>
      <c r="FQ103" s="72"/>
      <c r="FR103" s="72"/>
      <c r="FS103" s="72"/>
      <c r="FT103" s="72"/>
      <c r="FU103" s="72"/>
      <c r="FV103" s="72"/>
      <c r="FW103" s="72"/>
      <c r="FX103" s="72"/>
      <c r="FY103" s="72"/>
      <c r="FZ103" s="72"/>
      <c r="GA103" s="72"/>
      <c r="GB103" s="72"/>
      <c r="GC103" s="72"/>
      <c r="GD103" s="72"/>
      <c r="GE103" s="72"/>
      <c r="GF103" s="72"/>
      <c r="GG103" s="72"/>
      <c r="GH103" s="72"/>
      <c r="GI103" s="72"/>
      <c r="GJ103" s="72"/>
      <c r="GK103" s="72"/>
      <c r="GL103" s="72"/>
      <c r="GM103" s="72"/>
      <c r="GN103" s="72"/>
      <c r="GO103" s="72"/>
      <c r="GP103" s="72"/>
      <c r="GQ103" s="72"/>
      <c r="GR103" s="72"/>
      <c r="GS103" s="72"/>
      <c r="GT103" s="72"/>
      <c r="GU103" s="72"/>
      <c r="GV103" s="72"/>
      <c r="GW103" s="72"/>
      <c r="GX103" s="72"/>
      <c r="GY103" s="72"/>
      <c r="GZ103" s="72"/>
      <c r="HA103" s="72"/>
      <c r="HB103" s="72"/>
      <c r="HC103" s="72"/>
      <c r="HD103" s="72"/>
      <c r="HE103" s="72"/>
      <c r="HF103" s="72"/>
      <c r="HG103" s="72"/>
      <c r="HH103" s="72"/>
      <c r="HI103" s="72"/>
      <c r="HJ103" s="72"/>
      <c r="HK103" s="72"/>
      <c r="HL103" s="72"/>
      <c r="HM103" s="72"/>
      <c r="HN103" s="72"/>
      <c r="HO103" s="72"/>
      <c r="HP103" s="72"/>
      <c r="HQ103" s="72"/>
      <c r="HR103" s="72"/>
      <c r="HS103" s="72"/>
      <c r="HT103" s="72"/>
      <c r="HU103" s="72"/>
      <c r="HV103" s="72"/>
      <c r="HW103" s="72"/>
      <c r="HX103" s="72"/>
      <c r="HY103" s="72"/>
      <c r="HZ103" s="72"/>
      <c r="IA103" s="72"/>
      <c r="IB103" s="72"/>
      <c r="IC103" s="72"/>
      <c r="ID103" s="72"/>
      <c r="IE103" s="72"/>
    </row>
    <row r="104" spans="2:239">
      <c r="B104" s="344" t="s">
        <v>235</v>
      </c>
      <c r="C104" s="143" t="s">
        <v>278</v>
      </c>
      <c r="D104" s="123"/>
      <c r="E104" s="124"/>
      <c r="F104" s="124"/>
      <c r="G104" s="124"/>
      <c r="H104" s="124"/>
      <c r="I104" s="124"/>
      <c r="J104" s="124"/>
      <c r="K104" s="124"/>
      <c r="L104" s="124"/>
      <c r="M104" s="124"/>
      <c r="N104" s="124"/>
      <c r="O104" s="124"/>
      <c r="P104" s="124"/>
      <c r="Q104" s="124"/>
      <c r="R104" s="124"/>
      <c r="S104" s="124"/>
      <c r="T104" s="144"/>
      <c r="U104" s="145"/>
      <c r="V104" s="145"/>
      <c r="W104" s="144"/>
      <c r="X104" s="146"/>
      <c r="Y104" s="146"/>
      <c r="Z104" s="146"/>
      <c r="AA104" s="147"/>
      <c r="AB104" s="146"/>
      <c r="AC104" s="146"/>
      <c r="AD104" s="146"/>
      <c r="AE104" s="148"/>
      <c r="AF104" s="144"/>
      <c r="AG104" s="145"/>
      <c r="AH104" s="145"/>
      <c r="AI104" s="144"/>
      <c r="AJ104" s="146"/>
      <c r="AK104" s="146"/>
      <c r="AL104" s="124"/>
      <c r="AM104" s="149"/>
      <c r="AN104" s="150"/>
      <c r="AO104" s="146"/>
      <c r="AP104" s="146"/>
      <c r="AQ104" s="149"/>
      <c r="AR104" s="123"/>
      <c r="AS104" s="124"/>
      <c r="AT104" s="124"/>
      <c r="AU104" s="124"/>
      <c r="AV104" s="124"/>
      <c r="AW104" s="124"/>
      <c r="AX104" s="124"/>
      <c r="AY104" s="124"/>
      <c r="AZ104" s="124"/>
      <c r="BA104" s="124"/>
      <c r="BB104" s="124"/>
      <c r="BC104" s="124"/>
      <c r="BD104" s="124"/>
      <c r="BE104" s="124"/>
      <c r="BF104" s="124"/>
      <c r="BG104" s="124"/>
      <c r="BH104" s="124"/>
      <c r="BI104" s="124"/>
      <c r="BJ104" s="124"/>
      <c r="BK104" s="125"/>
      <c r="BL104" s="112"/>
      <c r="BM104" s="135"/>
      <c r="BN104" s="75"/>
      <c r="BO104" s="75"/>
      <c r="BP104" s="75"/>
      <c r="BQ104" s="75"/>
      <c r="BR104" s="75"/>
      <c r="BS104" s="75"/>
      <c r="BT104" s="75"/>
      <c r="BU104" s="75"/>
      <c r="BV104" s="75"/>
      <c r="BW104" s="75"/>
      <c r="BX104" s="75"/>
      <c r="BY104" s="75"/>
      <c r="BZ104" s="75"/>
      <c r="CA104" s="75"/>
      <c r="CB104" s="75"/>
      <c r="CC104" s="75"/>
      <c r="CD104" s="75"/>
      <c r="CE104" s="75"/>
      <c r="CF104" s="75"/>
      <c r="CG104" s="75"/>
      <c r="CH104" s="75"/>
      <c r="CI104" s="75"/>
      <c r="CJ104" s="75"/>
      <c r="CK104" s="75"/>
      <c r="CL104" s="75"/>
      <c r="CM104" s="75"/>
      <c r="CN104" s="75"/>
      <c r="CO104" s="75"/>
      <c r="CP104" s="75"/>
      <c r="CQ104" s="75"/>
      <c r="CR104" s="75"/>
      <c r="CS104" s="75"/>
      <c r="CT104" s="75"/>
      <c r="CU104" s="75"/>
      <c r="CV104" s="75"/>
      <c r="CW104" s="75"/>
      <c r="CX104" s="75"/>
      <c r="CY104" s="75"/>
      <c r="CZ104" s="75"/>
      <c r="DA104" s="75"/>
      <c r="DB104" s="75"/>
      <c r="DC104" s="75"/>
      <c r="DD104" s="75"/>
      <c r="DE104" s="75"/>
      <c r="DF104" s="75"/>
      <c r="DG104" s="75"/>
      <c r="DH104" s="75"/>
      <c r="DI104" s="75"/>
      <c r="DJ104" s="75"/>
      <c r="DK104" s="75"/>
      <c r="DL104" s="75"/>
      <c r="DM104" s="75"/>
      <c r="DN104" s="75"/>
      <c r="DO104" s="75"/>
      <c r="DP104" s="75"/>
      <c r="DQ104" s="75"/>
      <c r="DR104" s="75"/>
      <c r="DS104" s="75"/>
      <c r="DT104" s="75"/>
      <c r="DU104" s="75"/>
      <c r="DV104" s="75"/>
      <c r="DW104" s="75"/>
      <c r="DX104" s="75"/>
      <c r="DY104" s="75"/>
      <c r="DZ104" s="75"/>
      <c r="EA104" s="75"/>
      <c r="EB104" s="75"/>
      <c r="EC104" s="75"/>
      <c r="ED104" s="75"/>
      <c r="EE104" s="75"/>
      <c r="EF104" s="75"/>
      <c r="EG104" s="75"/>
      <c r="EH104" s="75"/>
      <c r="EI104" s="75"/>
      <c r="EJ104" s="75"/>
      <c r="EK104" s="75"/>
      <c r="EL104" s="75"/>
      <c r="EM104" s="75"/>
      <c r="EN104" s="75"/>
      <c r="EO104" s="75"/>
      <c r="EP104" s="75"/>
      <c r="EQ104" s="75"/>
      <c r="ER104" s="75"/>
      <c r="ES104" s="75"/>
      <c r="ET104" s="75"/>
      <c r="EU104" s="75"/>
      <c r="EV104" s="75"/>
      <c r="EW104" s="75"/>
      <c r="EX104" s="75"/>
      <c r="EY104" s="75"/>
      <c r="EZ104" s="75"/>
      <c r="FA104" s="75"/>
      <c r="FB104" s="75"/>
      <c r="FC104" s="75"/>
      <c r="FD104" s="75"/>
      <c r="FE104" s="75"/>
      <c r="FF104" s="75"/>
      <c r="FG104" s="75"/>
      <c r="FH104" s="75"/>
      <c r="FI104" s="75"/>
      <c r="FJ104" s="75"/>
      <c r="FK104" s="75"/>
      <c r="FL104" s="75"/>
      <c r="FM104" s="75"/>
      <c r="FN104" s="75"/>
      <c r="FO104" s="75"/>
      <c r="FP104" s="75"/>
      <c r="FQ104" s="75"/>
      <c r="FR104" s="75"/>
      <c r="FS104" s="75"/>
      <c r="FT104" s="75"/>
      <c r="FU104" s="75"/>
      <c r="FV104" s="75"/>
      <c r="FW104" s="75"/>
      <c r="FX104" s="75"/>
      <c r="FY104" s="75"/>
      <c r="FZ104" s="75"/>
      <c r="GA104" s="75"/>
      <c r="GB104" s="75"/>
      <c r="GC104" s="75"/>
      <c r="GD104" s="75"/>
      <c r="GE104" s="75"/>
      <c r="GF104" s="75"/>
      <c r="GG104" s="75"/>
      <c r="GH104" s="75"/>
      <c r="GI104" s="75"/>
      <c r="GJ104" s="75"/>
      <c r="GK104" s="75"/>
      <c r="GL104" s="75"/>
      <c r="GM104" s="75"/>
      <c r="GN104" s="75"/>
      <c r="GO104" s="75"/>
      <c r="GP104" s="75"/>
      <c r="GQ104" s="75"/>
      <c r="GR104" s="75"/>
      <c r="GS104" s="75"/>
      <c r="GT104" s="75"/>
      <c r="GU104" s="75"/>
      <c r="GV104" s="75"/>
      <c r="GW104" s="75"/>
      <c r="GX104" s="75"/>
      <c r="GY104" s="75"/>
      <c r="GZ104" s="75"/>
      <c r="HA104" s="75"/>
      <c r="HB104" s="75"/>
      <c r="HC104" s="75"/>
      <c r="HD104" s="75"/>
      <c r="HE104" s="75"/>
      <c r="HF104" s="75"/>
      <c r="HG104" s="75"/>
      <c r="HH104" s="75"/>
      <c r="HI104" s="75"/>
      <c r="HJ104" s="75"/>
      <c r="HK104" s="75"/>
      <c r="HL104" s="75"/>
      <c r="HM104" s="75"/>
      <c r="HN104" s="75"/>
      <c r="HO104" s="75"/>
      <c r="HP104" s="75"/>
      <c r="HQ104" s="75"/>
      <c r="HR104" s="75"/>
      <c r="HS104" s="75"/>
      <c r="HT104" s="75"/>
      <c r="HU104" s="75"/>
      <c r="HV104" s="75"/>
      <c r="HW104" s="75"/>
      <c r="HX104" s="75"/>
      <c r="HY104" s="75"/>
      <c r="HZ104" s="75"/>
      <c r="IA104" s="75"/>
      <c r="IB104" s="75"/>
      <c r="IC104" s="75"/>
      <c r="ID104" s="75"/>
      <c r="IE104" s="75"/>
    </row>
    <row r="105" spans="2:239">
      <c r="B105" s="345"/>
      <c r="C105" s="151" t="s">
        <v>279</v>
      </c>
      <c r="D105" s="107"/>
      <c r="E105" s="108"/>
      <c r="F105" s="108"/>
      <c r="G105" s="108"/>
      <c r="H105" s="108"/>
      <c r="I105" s="108"/>
      <c r="J105" s="108"/>
      <c r="K105" s="108"/>
      <c r="L105" s="108"/>
      <c r="M105" s="108"/>
      <c r="N105" s="108"/>
      <c r="O105" s="108"/>
      <c r="P105" s="108"/>
      <c r="Q105" s="108"/>
      <c r="R105" s="108"/>
      <c r="S105" s="108"/>
      <c r="T105" s="152"/>
      <c r="U105" s="153"/>
      <c r="V105" s="153"/>
      <c r="W105" s="152"/>
      <c r="X105" s="97"/>
      <c r="Y105" s="97"/>
      <c r="Z105" s="97"/>
      <c r="AA105" s="154"/>
      <c r="AB105" s="97"/>
      <c r="AC105" s="97"/>
      <c r="AD105" s="97"/>
      <c r="AE105" s="155"/>
      <c r="AF105" s="97"/>
      <c r="AG105" s="97"/>
      <c r="AH105" s="97"/>
      <c r="AI105" s="156"/>
      <c r="AJ105" s="97"/>
      <c r="AK105" s="97"/>
      <c r="AL105" s="108"/>
      <c r="AM105" s="156"/>
      <c r="AN105" s="157"/>
      <c r="AO105" s="97"/>
      <c r="AP105" s="97"/>
      <c r="AQ105" s="156"/>
      <c r="AR105" s="107"/>
      <c r="AS105" s="108"/>
      <c r="AT105" s="108"/>
      <c r="AU105" s="108"/>
      <c r="AV105" s="108"/>
      <c r="AW105" s="108"/>
      <c r="AX105" s="108"/>
      <c r="AY105" s="108"/>
      <c r="AZ105" s="108"/>
      <c r="BA105" s="108"/>
      <c r="BB105" s="108"/>
      <c r="BC105" s="108"/>
      <c r="BD105" s="108"/>
      <c r="BE105" s="108"/>
      <c r="BF105" s="108"/>
      <c r="BG105" s="108"/>
      <c r="BH105" s="108"/>
      <c r="BI105" s="108"/>
      <c r="BJ105" s="108"/>
      <c r="BK105" s="109"/>
      <c r="BL105" s="114"/>
      <c r="BM105" s="96"/>
      <c r="BN105" s="75"/>
      <c r="BO105" s="75"/>
      <c r="BP105" s="75"/>
      <c r="BQ105" s="75"/>
      <c r="BR105" s="75"/>
      <c r="BS105" s="75"/>
      <c r="BT105" s="75"/>
      <c r="BU105" s="75"/>
      <c r="BV105" s="75"/>
      <c r="BW105" s="75"/>
      <c r="BX105" s="75"/>
      <c r="BY105" s="75"/>
      <c r="BZ105" s="75"/>
      <c r="CA105" s="75"/>
      <c r="CB105" s="75"/>
      <c r="CC105" s="75"/>
      <c r="CD105" s="75"/>
      <c r="CE105" s="75"/>
      <c r="CF105" s="75"/>
      <c r="CG105" s="75"/>
      <c r="CH105" s="75"/>
      <c r="CI105" s="75"/>
      <c r="CJ105" s="75"/>
      <c r="CK105" s="75"/>
      <c r="CL105" s="75"/>
      <c r="CM105" s="75"/>
      <c r="CN105" s="75"/>
      <c r="CO105" s="75"/>
      <c r="CP105" s="75"/>
      <c r="CQ105" s="75"/>
      <c r="CR105" s="75"/>
      <c r="CS105" s="75"/>
      <c r="CT105" s="75"/>
      <c r="CU105" s="75"/>
      <c r="CV105" s="75"/>
      <c r="CW105" s="75"/>
      <c r="CX105" s="75"/>
      <c r="CY105" s="75"/>
      <c r="CZ105" s="75"/>
      <c r="DA105" s="75"/>
      <c r="DB105" s="75"/>
      <c r="DC105" s="75"/>
      <c r="DD105" s="75"/>
      <c r="DE105" s="75"/>
      <c r="DF105" s="75"/>
      <c r="DG105" s="75"/>
      <c r="DH105" s="75"/>
      <c r="DI105" s="75"/>
      <c r="DJ105" s="75"/>
      <c r="DK105" s="75"/>
      <c r="DL105" s="75"/>
      <c r="DM105" s="75"/>
      <c r="DN105" s="75"/>
      <c r="DO105" s="75"/>
      <c r="DP105" s="75"/>
      <c r="DQ105" s="75"/>
      <c r="DR105" s="75"/>
      <c r="DS105" s="75"/>
      <c r="DT105" s="75"/>
      <c r="DU105" s="75"/>
      <c r="DV105" s="75"/>
      <c r="DW105" s="75"/>
      <c r="DX105" s="75"/>
      <c r="DY105" s="75"/>
      <c r="DZ105" s="75"/>
      <c r="EA105" s="75"/>
      <c r="EB105" s="75"/>
      <c r="EC105" s="75"/>
      <c r="ED105" s="75"/>
      <c r="EE105" s="75"/>
      <c r="EF105" s="75"/>
      <c r="EG105" s="75"/>
      <c r="EH105" s="75"/>
      <c r="EI105" s="75"/>
      <c r="EJ105" s="75"/>
      <c r="EK105" s="75"/>
      <c r="EL105" s="75"/>
      <c r="EM105" s="75"/>
      <c r="EN105" s="75"/>
      <c r="EO105" s="75"/>
      <c r="EP105" s="75"/>
      <c r="EQ105" s="75"/>
      <c r="ER105" s="75"/>
      <c r="ES105" s="75"/>
      <c r="ET105" s="75"/>
      <c r="EU105" s="75"/>
      <c r="EV105" s="75"/>
      <c r="EW105" s="75"/>
      <c r="EX105" s="75"/>
      <c r="EY105" s="75"/>
      <c r="EZ105" s="75"/>
      <c r="FA105" s="75"/>
      <c r="FB105" s="75"/>
      <c r="FC105" s="75"/>
      <c r="FD105" s="75"/>
      <c r="FE105" s="75"/>
      <c r="FF105" s="75"/>
      <c r="FG105" s="75"/>
      <c r="FH105" s="75"/>
      <c r="FI105" s="75"/>
      <c r="FJ105" s="75"/>
      <c r="FK105" s="75"/>
      <c r="FL105" s="75"/>
      <c r="FM105" s="75"/>
      <c r="FN105" s="75"/>
      <c r="FO105" s="75"/>
      <c r="FP105" s="75"/>
      <c r="FQ105" s="75"/>
      <c r="FR105" s="75"/>
      <c r="FS105" s="75"/>
      <c r="FT105" s="75"/>
      <c r="FU105" s="75"/>
      <c r="FV105" s="75"/>
      <c r="FW105" s="75"/>
      <c r="FX105" s="75"/>
      <c r="FY105" s="75"/>
      <c r="FZ105" s="75"/>
      <c r="GA105" s="75"/>
      <c r="GB105" s="75"/>
      <c r="GC105" s="75"/>
      <c r="GD105" s="75"/>
      <c r="GE105" s="75"/>
      <c r="GF105" s="75"/>
      <c r="GG105" s="75"/>
      <c r="GH105" s="75"/>
      <c r="GI105" s="75"/>
      <c r="GJ105" s="75"/>
      <c r="GK105" s="75"/>
      <c r="GL105" s="75"/>
      <c r="GM105" s="75"/>
      <c r="GN105" s="75"/>
      <c r="GO105" s="75"/>
      <c r="GP105" s="75"/>
      <c r="GQ105" s="75"/>
      <c r="GR105" s="75"/>
      <c r="GS105" s="75"/>
      <c r="GT105" s="75"/>
      <c r="GU105" s="75"/>
      <c r="GV105" s="75"/>
      <c r="GW105" s="75"/>
      <c r="GX105" s="75"/>
      <c r="GY105" s="75"/>
      <c r="GZ105" s="75"/>
      <c r="HA105" s="75"/>
      <c r="HB105" s="75"/>
      <c r="HC105" s="75"/>
      <c r="HD105" s="75"/>
      <c r="HE105" s="75"/>
      <c r="HF105" s="75"/>
      <c r="HG105" s="75"/>
      <c r="HH105" s="75"/>
      <c r="HI105" s="75"/>
      <c r="HJ105" s="75"/>
      <c r="HK105" s="75"/>
      <c r="HL105" s="75"/>
      <c r="HM105" s="75"/>
      <c r="HN105" s="75"/>
      <c r="HO105" s="75"/>
      <c r="HP105" s="75"/>
      <c r="HQ105" s="75"/>
      <c r="HR105" s="75"/>
      <c r="HS105" s="75"/>
      <c r="HT105" s="75"/>
      <c r="HU105" s="75"/>
      <c r="HV105" s="75"/>
      <c r="HW105" s="75"/>
      <c r="HX105" s="75"/>
      <c r="HY105" s="75"/>
      <c r="HZ105" s="75"/>
      <c r="IA105" s="75"/>
      <c r="IB105" s="75"/>
      <c r="IC105" s="75"/>
      <c r="ID105" s="75"/>
      <c r="IE105" s="75"/>
    </row>
    <row r="106" spans="2:239">
      <c r="B106" s="345"/>
      <c r="C106" s="158" t="s">
        <v>280</v>
      </c>
      <c r="D106" s="107"/>
      <c r="E106" s="108"/>
      <c r="F106" s="108"/>
      <c r="G106" s="108"/>
      <c r="H106" s="108"/>
      <c r="I106" s="108"/>
      <c r="J106" s="108"/>
      <c r="K106" s="108"/>
      <c r="L106" s="108"/>
      <c r="M106" s="108"/>
      <c r="N106" s="108"/>
      <c r="O106" s="108"/>
      <c r="P106" s="108"/>
      <c r="Q106" s="108"/>
      <c r="R106" s="108"/>
      <c r="S106" s="108"/>
      <c r="T106" s="152"/>
      <c r="U106" s="153"/>
      <c r="V106" s="153"/>
      <c r="W106" s="152"/>
      <c r="X106" s="97"/>
      <c r="Y106" s="97"/>
      <c r="Z106" s="97"/>
      <c r="AA106" s="154"/>
      <c r="AB106" s="97"/>
      <c r="AC106" s="97"/>
      <c r="AD106" s="97"/>
      <c r="AE106" s="155"/>
      <c r="AF106" s="97"/>
      <c r="AG106" s="97"/>
      <c r="AH106" s="97"/>
      <c r="AI106" s="156"/>
      <c r="AJ106" s="97"/>
      <c r="AK106" s="97"/>
      <c r="AL106" s="108"/>
      <c r="AM106" s="97"/>
      <c r="AN106" s="97"/>
      <c r="AO106" s="97"/>
      <c r="AP106" s="97"/>
      <c r="AQ106" s="97"/>
      <c r="AR106" s="107"/>
      <c r="AS106" s="108"/>
      <c r="AT106" s="108"/>
      <c r="AU106" s="108"/>
      <c r="AV106" s="108"/>
      <c r="AW106" s="108"/>
      <c r="AX106" s="108"/>
      <c r="AY106" s="108"/>
      <c r="AZ106" s="108"/>
      <c r="BA106" s="108"/>
      <c r="BB106" s="108"/>
      <c r="BC106" s="108"/>
      <c r="BD106" s="108"/>
      <c r="BE106" s="108"/>
      <c r="BF106" s="108"/>
      <c r="BG106" s="108"/>
      <c r="BH106" s="108"/>
      <c r="BI106" s="108"/>
      <c r="BJ106" s="108"/>
      <c r="BK106" s="109"/>
      <c r="BL106" s="114"/>
      <c r="BM106" s="96"/>
      <c r="BN106" s="75"/>
      <c r="BO106" s="75"/>
      <c r="BP106" s="75"/>
      <c r="BQ106" s="75"/>
      <c r="BR106" s="75"/>
      <c r="BS106" s="75"/>
      <c r="BT106" s="75"/>
      <c r="BU106" s="75"/>
      <c r="BV106" s="75"/>
      <c r="BW106" s="75"/>
      <c r="BX106" s="75"/>
      <c r="BY106" s="75"/>
      <c r="BZ106" s="75"/>
      <c r="CA106" s="75"/>
      <c r="CB106" s="75"/>
      <c r="CC106" s="75"/>
      <c r="CD106" s="75"/>
      <c r="CE106" s="75"/>
      <c r="CF106" s="75"/>
      <c r="CG106" s="75"/>
      <c r="CH106" s="75"/>
      <c r="CI106" s="75"/>
      <c r="CJ106" s="75"/>
      <c r="CK106" s="75"/>
      <c r="CL106" s="75"/>
      <c r="CM106" s="75"/>
      <c r="CN106" s="75"/>
      <c r="CO106" s="75"/>
      <c r="CP106" s="75"/>
      <c r="CQ106" s="75"/>
      <c r="CR106" s="75"/>
      <c r="CS106" s="75"/>
      <c r="CT106" s="75"/>
      <c r="CU106" s="75"/>
      <c r="CV106" s="75"/>
      <c r="CW106" s="75"/>
      <c r="CX106" s="75"/>
      <c r="CY106" s="75"/>
      <c r="CZ106" s="75"/>
      <c r="DA106" s="75"/>
      <c r="DB106" s="75"/>
      <c r="DC106" s="75"/>
      <c r="DD106" s="75"/>
      <c r="DE106" s="75"/>
      <c r="DF106" s="75"/>
      <c r="DG106" s="75"/>
      <c r="DH106" s="75"/>
      <c r="DI106" s="75"/>
      <c r="DJ106" s="75"/>
      <c r="DK106" s="75"/>
      <c r="DL106" s="75"/>
      <c r="DM106" s="75"/>
      <c r="DN106" s="75"/>
      <c r="DO106" s="75"/>
      <c r="DP106" s="75"/>
      <c r="DQ106" s="75"/>
      <c r="DR106" s="75"/>
      <c r="DS106" s="75"/>
      <c r="DT106" s="75"/>
      <c r="DU106" s="75"/>
      <c r="DV106" s="75"/>
      <c r="DW106" s="75"/>
      <c r="DX106" s="75"/>
      <c r="DY106" s="75"/>
      <c r="DZ106" s="75"/>
      <c r="EA106" s="75"/>
      <c r="EB106" s="75"/>
      <c r="EC106" s="75"/>
      <c r="ED106" s="75"/>
      <c r="EE106" s="75"/>
      <c r="EF106" s="75"/>
      <c r="EG106" s="75"/>
      <c r="EH106" s="75"/>
      <c r="EI106" s="75"/>
      <c r="EJ106" s="75"/>
      <c r="EK106" s="75"/>
      <c r="EL106" s="75"/>
      <c r="EM106" s="75"/>
      <c r="EN106" s="75"/>
      <c r="EO106" s="75"/>
      <c r="EP106" s="75"/>
      <c r="EQ106" s="75"/>
      <c r="ER106" s="75"/>
      <c r="ES106" s="75"/>
      <c r="ET106" s="75"/>
      <c r="EU106" s="75"/>
      <c r="EV106" s="75"/>
      <c r="EW106" s="75"/>
      <c r="EX106" s="75"/>
      <c r="EY106" s="75"/>
      <c r="EZ106" s="75"/>
      <c r="FA106" s="75"/>
      <c r="FB106" s="75"/>
      <c r="FC106" s="75"/>
      <c r="FD106" s="75"/>
      <c r="FE106" s="75"/>
      <c r="FF106" s="75"/>
      <c r="FG106" s="75"/>
      <c r="FH106" s="75"/>
      <c r="FI106" s="75"/>
      <c r="FJ106" s="75"/>
      <c r="FK106" s="75"/>
      <c r="FL106" s="75"/>
      <c r="FM106" s="75"/>
      <c r="FN106" s="75"/>
      <c r="FO106" s="75"/>
      <c r="FP106" s="75"/>
      <c r="FQ106" s="75"/>
      <c r="FR106" s="75"/>
      <c r="FS106" s="75"/>
      <c r="FT106" s="75"/>
      <c r="FU106" s="75"/>
      <c r="FV106" s="75"/>
      <c r="FW106" s="75"/>
      <c r="FX106" s="75"/>
      <c r="FY106" s="75"/>
      <c r="FZ106" s="75"/>
      <c r="GA106" s="75"/>
      <c r="GB106" s="75"/>
      <c r="GC106" s="75"/>
      <c r="GD106" s="75"/>
      <c r="GE106" s="75"/>
      <c r="GF106" s="75"/>
      <c r="GG106" s="75"/>
      <c r="GH106" s="75"/>
      <c r="GI106" s="75"/>
      <c r="GJ106" s="75"/>
      <c r="GK106" s="75"/>
      <c r="GL106" s="75"/>
      <c r="GM106" s="75"/>
      <c r="GN106" s="75"/>
      <c r="GO106" s="75"/>
      <c r="GP106" s="75"/>
      <c r="GQ106" s="75"/>
      <c r="GR106" s="75"/>
      <c r="GS106" s="75"/>
      <c r="GT106" s="75"/>
      <c r="GU106" s="75"/>
      <c r="GV106" s="75"/>
      <c r="GW106" s="75"/>
      <c r="GX106" s="75"/>
      <c r="GY106" s="75"/>
      <c r="GZ106" s="75"/>
      <c r="HA106" s="75"/>
      <c r="HB106" s="75"/>
      <c r="HC106" s="75"/>
      <c r="HD106" s="75"/>
      <c r="HE106" s="75"/>
      <c r="HF106" s="75"/>
      <c r="HG106" s="75"/>
      <c r="HH106" s="75"/>
      <c r="HI106" s="75"/>
      <c r="HJ106" s="75"/>
      <c r="HK106" s="75"/>
      <c r="HL106" s="75"/>
      <c r="HM106" s="75"/>
      <c r="HN106" s="75"/>
      <c r="HO106" s="75"/>
      <c r="HP106" s="75"/>
      <c r="HQ106" s="75"/>
      <c r="HR106" s="75"/>
      <c r="HS106" s="75"/>
      <c r="HT106" s="75"/>
      <c r="HU106" s="75"/>
      <c r="HV106" s="75"/>
      <c r="HW106" s="75"/>
      <c r="HX106" s="75"/>
      <c r="HY106" s="75"/>
      <c r="HZ106" s="75"/>
      <c r="IA106" s="75"/>
      <c r="IB106" s="75"/>
      <c r="IC106" s="75"/>
      <c r="ID106" s="75"/>
      <c r="IE106" s="75"/>
    </row>
    <row r="107" spans="2:239">
      <c r="B107" s="345"/>
      <c r="C107" s="158" t="s">
        <v>281</v>
      </c>
      <c r="D107" s="107"/>
      <c r="E107" s="108"/>
      <c r="F107" s="108"/>
      <c r="G107" s="108"/>
      <c r="H107" s="108"/>
      <c r="I107" s="108"/>
      <c r="J107" s="108"/>
      <c r="K107" s="108"/>
      <c r="L107" s="152"/>
      <c r="M107" s="153"/>
      <c r="N107" s="153"/>
      <c r="O107" s="153"/>
      <c r="P107" s="153"/>
      <c r="Q107" s="153"/>
      <c r="R107" s="153"/>
      <c r="S107" s="152"/>
      <c r="T107" s="108"/>
      <c r="U107" s="108"/>
      <c r="V107" s="108"/>
      <c r="W107" s="154"/>
      <c r="X107" s="97"/>
      <c r="Y107" s="97"/>
      <c r="Z107" s="97"/>
      <c r="AA107" s="154"/>
      <c r="AB107" s="97"/>
      <c r="AC107" s="97"/>
      <c r="AD107" s="97"/>
      <c r="AE107" s="155"/>
      <c r="AF107" s="97"/>
      <c r="AG107" s="97"/>
      <c r="AH107" s="97"/>
      <c r="AI107" s="156"/>
      <c r="AJ107" s="97"/>
      <c r="AK107" s="97"/>
      <c r="AL107" s="108"/>
      <c r="AM107" s="97"/>
      <c r="AN107" s="97"/>
      <c r="AO107" s="97"/>
      <c r="AP107" s="97"/>
      <c r="AQ107" s="97"/>
      <c r="AR107" s="107"/>
      <c r="AS107" s="108"/>
      <c r="AT107" s="108"/>
      <c r="AU107" s="108"/>
      <c r="AV107" s="108"/>
      <c r="AW107" s="108"/>
      <c r="AX107" s="108"/>
      <c r="AY107" s="108"/>
      <c r="AZ107" s="108"/>
      <c r="BA107" s="108"/>
      <c r="BB107" s="108"/>
      <c r="BC107" s="108"/>
      <c r="BD107" s="108"/>
      <c r="BE107" s="108"/>
      <c r="BF107" s="108"/>
      <c r="BG107" s="108"/>
      <c r="BH107" s="108"/>
      <c r="BI107" s="108"/>
      <c r="BJ107" s="108"/>
      <c r="BK107" s="109"/>
      <c r="BL107" s="114"/>
      <c r="BM107" s="138"/>
      <c r="BN107" s="75"/>
      <c r="BO107" s="75"/>
      <c r="BP107" s="75"/>
      <c r="BQ107" s="75"/>
      <c r="BR107" s="75"/>
      <c r="BS107" s="75"/>
      <c r="BT107" s="75"/>
      <c r="BU107" s="75"/>
      <c r="BV107" s="75"/>
      <c r="BW107" s="75"/>
      <c r="BX107" s="75"/>
      <c r="BY107" s="75"/>
      <c r="BZ107" s="75"/>
      <c r="CA107" s="75"/>
      <c r="CB107" s="75"/>
      <c r="CC107" s="75"/>
      <c r="CD107" s="75"/>
      <c r="CE107" s="75"/>
      <c r="CF107" s="75"/>
      <c r="CG107" s="75"/>
      <c r="CH107" s="75"/>
      <c r="CI107" s="75"/>
      <c r="CJ107" s="75"/>
      <c r="CK107" s="75"/>
      <c r="CL107" s="75"/>
      <c r="CM107" s="75"/>
      <c r="CN107" s="75"/>
      <c r="CO107" s="75"/>
      <c r="CP107" s="75"/>
      <c r="CQ107" s="75"/>
      <c r="CR107" s="75"/>
      <c r="CS107" s="75"/>
      <c r="CT107" s="75"/>
      <c r="CU107" s="75"/>
      <c r="CV107" s="75"/>
      <c r="CW107" s="75"/>
      <c r="CX107" s="75"/>
      <c r="CY107" s="75"/>
      <c r="CZ107" s="75"/>
      <c r="DA107" s="75"/>
      <c r="DB107" s="75"/>
      <c r="DC107" s="75"/>
      <c r="DD107" s="75"/>
      <c r="DE107" s="75"/>
      <c r="DF107" s="75"/>
      <c r="DG107" s="75"/>
      <c r="DH107" s="75"/>
      <c r="DI107" s="75"/>
      <c r="DJ107" s="75"/>
      <c r="DK107" s="75"/>
      <c r="DL107" s="75"/>
      <c r="DM107" s="75"/>
      <c r="DN107" s="75"/>
      <c r="DO107" s="75"/>
      <c r="DP107" s="75"/>
      <c r="DQ107" s="75"/>
      <c r="DR107" s="75"/>
      <c r="DS107" s="75"/>
      <c r="DT107" s="75"/>
      <c r="DU107" s="75"/>
      <c r="DV107" s="75"/>
      <c r="DW107" s="75"/>
      <c r="DX107" s="75"/>
      <c r="DY107" s="75"/>
      <c r="DZ107" s="75"/>
      <c r="EA107" s="75"/>
      <c r="EB107" s="75"/>
      <c r="EC107" s="75"/>
      <c r="ED107" s="75"/>
      <c r="EE107" s="75"/>
      <c r="EF107" s="75"/>
      <c r="EG107" s="75"/>
      <c r="EH107" s="75"/>
      <c r="EI107" s="75"/>
      <c r="EJ107" s="75"/>
      <c r="EK107" s="75"/>
      <c r="EL107" s="75"/>
      <c r="EM107" s="75"/>
      <c r="EN107" s="75"/>
      <c r="EO107" s="75"/>
      <c r="EP107" s="75"/>
      <c r="EQ107" s="75"/>
      <c r="ER107" s="75"/>
      <c r="ES107" s="75"/>
      <c r="ET107" s="75"/>
      <c r="EU107" s="75"/>
      <c r="EV107" s="75"/>
      <c r="EW107" s="75"/>
      <c r="EX107" s="75"/>
      <c r="EY107" s="75"/>
      <c r="EZ107" s="75"/>
      <c r="FA107" s="75"/>
      <c r="FB107" s="75"/>
      <c r="FC107" s="75"/>
      <c r="FD107" s="75"/>
      <c r="FE107" s="75"/>
      <c r="FF107" s="75"/>
      <c r="FG107" s="75"/>
      <c r="FH107" s="75"/>
      <c r="FI107" s="75"/>
      <c r="FJ107" s="75"/>
      <c r="FK107" s="75"/>
      <c r="FL107" s="75"/>
      <c r="FM107" s="75"/>
      <c r="FN107" s="75"/>
      <c r="FO107" s="75"/>
      <c r="FP107" s="75"/>
      <c r="FQ107" s="75"/>
      <c r="FR107" s="75"/>
      <c r="FS107" s="75"/>
      <c r="FT107" s="75"/>
      <c r="FU107" s="75"/>
      <c r="FV107" s="75"/>
      <c r="FW107" s="75"/>
      <c r="FX107" s="75"/>
      <c r="FY107" s="75"/>
      <c r="FZ107" s="75"/>
      <c r="GA107" s="75"/>
      <c r="GB107" s="75"/>
      <c r="GC107" s="75"/>
      <c r="GD107" s="75"/>
      <c r="GE107" s="75"/>
      <c r="GF107" s="75"/>
      <c r="GG107" s="75"/>
      <c r="GH107" s="75"/>
      <c r="GI107" s="75"/>
      <c r="GJ107" s="75"/>
      <c r="GK107" s="75"/>
      <c r="GL107" s="75"/>
      <c r="GM107" s="75"/>
      <c r="GN107" s="75"/>
      <c r="GO107" s="75"/>
      <c r="GP107" s="75"/>
      <c r="GQ107" s="75"/>
      <c r="GR107" s="75"/>
      <c r="GS107" s="75"/>
      <c r="GT107" s="75"/>
      <c r="GU107" s="75"/>
      <c r="GV107" s="75"/>
      <c r="GW107" s="75"/>
      <c r="GX107" s="75"/>
      <c r="GY107" s="75"/>
      <c r="GZ107" s="75"/>
      <c r="HA107" s="75"/>
      <c r="HB107" s="75"/>
      <c r="HC107" s="75"/>
      <c r="HD107" s="75"/>
      <c r="HE107" s="75"/>
      <c r="HF107" s="75"/>
      <c r="HG107" s="75"/>
      <c r="HH107" s="75"/>
      <c r="HI107" s="75"/>
      <c r="HJ107" s="75"/>
      <c r="HK107" s="75"/>
      <c r="HL107" s="75"/>
      <c r="HM107" s="75"/>
      <c r="HN107" s="75"/>
      <c r="HO107" s="75"/>
      <c r="HP107" s="75"/>
      <c r="HQ107" s="75"/>
      <c r="HR107" s="75"/>
      <c r="HS107" s="75"/>
      <c r="HT107" s="75"/>
      <c r="HU107" s="75"/>
      <c r="HV107" s="75"/>
      <c r="HW107" s="75"/>
      <c r="HX107" s="75"/>
      <c r="HY107" s="75"/>
      <c r="HZ107" s="75"/>
      <c r="IA107" s="75"/>
      <c r="IB107" s="75"/>
      <c r="IC107" s="75"/>
      <c r="ID107" s="75"/>
      <c r="IE107" s="75"/>
    </row>
    <row r="108" spans="2:239">
      <c r="B108" s="345"/>
      <c r="C108" s="158" t="s">
        <v>282</v>
      </c>
      <c r="D108" s="107"/>
      <c r="E108" s="108"/>
      <c r="F108" s="108"/>
      <c r="G108" s="108"/>
      <c r="H108" s="152"/>
      <c r="I108" s="153"/>
      <c r="J108" s="153"/>
      <c r="K108" s="153"/>
      <c r="L108" s="153"/>
      <c r="M108" s="153"/>
      <c r="N108" s="153"/>
      <c r="O108" s="152"/>
      <c r="P108" s="108"/>
      <c r="Q108" s="108"/>
      <c r="R108" s="108"/>
      <c r="S108" s="108"/>
      <c r="T108" s="108"/>
      <c r="U108" s="108"/>
      <c r="V108" s="108"/>
      <c r="W108" s="154"/>
      <c r="X108" s="97"/>
      <c r="Y108" s="97"/>
      <c r="Z108" s="97"/>
      <c r="AA108" s="154"/>
      <c r="AB108" s="97"/>
      <c r="AC108" s="97"/>
      <c r="AD108" s="97"/>
      <c r="AE108" s="155"/>
      <c r="AF108" s="97"/>
      <c r="AG108" s="97"/>
      <c r="AH108" s="97"/>
      <c r="AI108" s="156"/>
      <c r="AJ108" s="97"/>
      <c r="AK108" s="97"/>
      <c r="AL108" s="108"/>
      <c r="AM108" s="97"/>
      <c r="AN108" s="97"/>
      <c r="AO108" s="97"/>
      <c r="AP108" s="97"/>
      <c r="AQ108" s="97"/>
      <c r="AR108" s="107"/>
      <c r="AS108" s="108"/>
      <c r="AT108" s="108"/>
      <c r="AU108" s="108"/>
      <c r="AV108" s="108"/>
      <c r="AW108" s="108"/>
      <c r="AX108" s="108"/>
      <c r="AY108" s="108"/>
      <c r="AZ108" s="108"/>
      <c r="BA108" s="108"/>
      <c r="BB108" s="108"/>
      <c r="BC108" s="108"/>
      <c r="BD108" s="108"/>
      <c r="BE108" s="108"/>
      <c r="BF108" s="108"/>
      <c r="BG108" s="108"/>
      <c r="BH108" s="108"/>
      <c r="BI108" s="108"/>
      <c r="BJ108" s="108"/>
      <c r="BK108" s="109"/>
      <c r="BL108" s="114"/>
      <c r="BM108" s="138"/>
      <c r="BN108" s="75"/>
      <c r="BO108" s="75"/>
      <c r="BP108" s="75"/>
      <c r="BQ108" s="75"/>
      <c r="BR108" s="75"/>
      <c r="BS108" s="75"/>
      <c r="BT108" s="75"/>
      <c r="BU108" s="75"/>
      <c r="BV108" s="75"/>
      <c r="BW108" s="75"/>
      <c r="BX108" s="75"/>
      <c r="BY108" s="75"/>
      <c r="BZ108" s="75"/>
      <c r="CA108" s="75"/>
      <c r="CB108" s="75"/>
      <c r="CC108" s="75"/>
      <c r="CD108" s="75"/>
      <c r="CE108" s="75"/>
      <c r="CF108" s="75"/>
      <c r="CG108" s="75"/>
      <c r="CH108" s="75"/>
      <c r="CI108" s="75"/>
      <c r="CJ108" s="75"/>
      <c r="CK108" s="75"/>
      <c r="CL108" s="75"/>
      <c r="CM108" s="75"/>
      <c r="CN108" s="75"/>
      <c r="CO108" s="75"/>
      <c r="CP108" s="75"/>
      <c r="CQ108" s="75"/>
      <c r="CR108" s="75"/>
      <c r="CS108" s="75"/>
      <c r="CT108" s="75"/>
      <c r="CU108" s="75"/>
      <c r="CV108" s="75"/>
      <c r="CW108" s="75"/>
      <c r="CX108" s="75"/>
      <c r="CY108" s="75"/>
      <c r="CZ108" s="75"/>
      <c r="DA108" s="75"/>
      <c r="DB108" s="75"/>
      <c r="DC108" s="75"/>
      <c r="DD108" s="75"/>
      <c r="DE108" s="75"/>
      <c r="DF108" s="75"/>
      <c r="DG108" s="75"/>
      <c r="DH108" s="75"/>
      <c r="DI108" s="75"/>
      <c r="DJ108" s="75"/>
      <c r="DK108" s="75"/>
      <c r="DL108" s="75"/>
      <c r="DM108" s="75"/>
      <c r="DN108" s="75"/>
      <c r="DO108" s="75"/>
      <c r="DP108" s="75"/>
      <c r="DQ108" s="75"/>
      <c r="DR108" s="75"/>
      <c r="DS108" s="75"/>
      <c r="DT108" s="75"/>
      <c r="DU108" s="75"/>
      <c r="DV108" s="75"/>
      <c r="DW108" s="75"/>
      <c r="DX108" s="75"/>
      <c r="DY108" s="75"/>
      <c r="DZ108" s="75"/>
      <c r="EA108" s="75"/>
      <c r="EB108" s="75"/>
      <c r="EC108" s="75"/>
      <c r="ED108" s="75"/>
      <c r="EE108" s="75"/>
      <c r="EF108" s="75"/>
      <c r="EG108" s="75"/>
      <c r="EH108" s="75"/>
      <c r="EI108" s="75"/>
      <c r="EJ108" s="75"/>
      <c r="EK108" s="75"/>
      <c r="EL108" s="75"/>
      <c r="EM108" s="75"/>
      <c r="EN108" s="75"/>
      <c r="EO108" s="75"/>
      <c r="EP108" s="75"/>
      <c r="EQ108" s="75"/>
      <c r="ER108" s="75"/>
      <c r="ES108" s="75"/>
      <c r="ET108" s="75"/>
      <c r="EU108" s="75"/>
      <c r="EV108" s="75"/>
      <c r="EW108" s="75"/>
      <c r="EX108" s="75"/>
      <c r="EY108" s="75"/>
      <c r="EZ108" s="75"/>
      <c r="FA108" s="75"/>
      <c r="FB108" s="75"/>
      <c r="FC108" s="75"/>
      <c r="FD108" s="75"/>
      <c r="FE108" s="75"/>
      <c r="FF108" s="75"/>
      <c r="FG108" s="75"/>
      <c r="FH108" s="75"/>
      <c r="FI108" s="75"/>
      <c r="FJ108" s="75"/>
      <c r="FK108" s="75"/>
      <c r="FL108" s="75"/>
      <c r="FM108" s="75"/>
      <c r="FN108" s="75"/>
      <c r="FO108" s="75"/>
      <c r="FP108" s="75"/>
      <c r="FQ108" s="75"/>
      <c r="FR108" s="75"/>
      <c r="FS108" s="75"/>
      <c r="FT108" s="75"/>
      <c r="FU108" s="75"/>
      <c r="FV108" s="75"/>
      <c r="FW108" s="75"/>
      <c r="FX108" s="75"/>
      <c r="FY108" s="75"/>
      <c r="FZ108" s="75"/>
      <c r="GA108" s="75"/>
      <c r="GB108" s="75"/>
      <c r="GC108" s="75"/>
      <c r="GD108" s="75"/>
      <c r="GE108" s="75"/>
      <c r="GF108" s="75"/>
      <c r="GG108" s="75"/>
      <c r="GH108" s="75"/>
      <c r="GI108" s="75"/>
      <c r="GJ108" s="75"/>
      <c r="GK108" s="75"/>
      <c r="GL108" s="75"/>
      <c r="GM108" s="75"/>
      <c r="GN108" s="75"/>
      <c r="GO108" s="75"/>
      <c r="GP108" s="75"/>
      <c r="GQ108" s="75"/>
      <c r="GR108" s="75"/>
      <c r="GS108" s="75"/>
      <c r="GT108" s="75"/>
      <c r="GU108" s="75"/>
      <c r="GV108" s="75"/>
      <c r="GW108" s="75"/>
      <c r="GX108" s="75"/>
      <c r="GY108" s="75"/>
      <c r="GZ108" s="75"/>
      <c r="HA108" s="75"/>
      <c r="HB108" s="75"/>
      <c r="HC108" s="75"/>
      <c r="HD108" s="75"/>
      <c r="HE108" s="75"/>
      <c r="HF108" s="75"/>
      <c r="HG108" s="75"/>
      <c r="HH108" s="75"/>
      <c r="HI108" s="75"/>
      <c r="HJ108" s="75"/>
      <c r="HK108" s="75"/>
      <c r="HL108" s="75"/>
      <c r="HM108" s="75"/>
      <c r="HN108" s="75"/>
      <c r="HO108" s="75"/>
      <c r="HP108" s="75"/>
      <c r="HQ108" s="75"/>
      <c r="HR108" s="75"/>
      <c r="HS108" s="75"/>
      <c r="HT108" s="75"/>
      <c r="HU108" s="75"/>
      <c r="HV108" s="75"/>
      <c r="HW108" s="75"/>
      <c r="HX108" s="75"/>
      <c r="HY108" s="75"/>
      <c r="HZ108" s="75"/>
      <c r="IA108" s="75"/>
      <c r="IB108" s="75"/>
      <c r="IC108" s="75"/>
      <c r="ID108" s="75"/>
      <c r="IE108" s="75"/>
    </row>
    <row r="109" spans="2:239" ht="16.5" customHeight="1">
      <c r="B109" s="345"/>
      <c r="C109" s="159" t="s">
        <v>283</v>
      </c>
      <c r="D109" s="107"/>
      <c r="E109" s="108"/>
      <c r="F109" s="108"/>
      <c r="G109" s="108"/>
      <c r="H109" s="108"/>
      <c r="I109" s="108"/>
      <c r="J109" s="108"/>
      <c r="K109" s="108"/>
      <c r="L109" s="108"/>
      <c r="M109" s="108"/>
      <c r="N109" s="108"/>
      <c r="O109" s="108"/>
      <c r="P109" s="108"/>
      <c r="Q109" s="108"/>
      <c r="R109" s="108"/>
      <c r="S109" s="108"/>
      <c r="T109" s="152"/>
      <c r="U109" s="153"/>
      <c r="V109" s="153"/>
      <c r="W109" s="152"/>
      <c r="X109" s="97"/>
      <c r="Y109" s="97"/>
      <c r="Z109" s="97"/>
      <c r="AA109" s="154"/>
      <c r="AB109" s="97"/>
      <c r="AC109" s="97"/>
      <c r="AD109" s="97"/>
      <c r="AE109" s="155"/>
      <c r="AF109" s="97"/>
      <c r="AG109" s="97"/>
      <c r="AH109" s="97"/>
      <c r="AI109" s="156"/>
      <c r="AJ109" s="97"/>
      <c r="AK109" s="97"/>
      <c r="AL109" s="108"/>
      <c r="AM109" s="97"/>
      <c r="AN109" s="97"/>
      <c r="AO109" s="97"/>
      <c r="AP109" s="97"/>
      <c r="AQ109" s="97"/>
      <c r="AR109" s="107"/>
      <c r="AS109" s="108"/>
      <c r="AT109" s="108"/>
      <c r="AU109" s="108"/>
      <c r="AV109" s="108"/>
      <c r="AW109" s="108"/>
      <c r="AX109" s="108"/>
      <c r="AY109" s="108"/>
      <c r="AZ109" s="108"/>
      <c r="BA109" s="108"/>
      <c r="BB109" s="108"/>
      <c r="BC109" s="108"/>
      <c r="BD109" s="108"/>
      <c r="BE109" s="108"/>
      <c r="BF109" s="108"/>
      <c r="BG109" s="108"/>
      <c r="BH109" s="108"/>
      <c r="BI109" s="108"/>
      <c r="BJ109" s="108"/>
      <c r="BK109" s="109"/>
      <c r="BL109" s="114"/>
      <c r="BM109" s="138"/>
      <c r="BN109" s="75"/>
      <c r="BO109" s="75"/>
      <c r="BP109" s="75"/>
      <c r="BQ109" s="75"/>
      <c r="BR109" s="75"/>
      <c r="BS109" s="75"/>
      <c r="BT109" s="75"/>
      <c r="BU109" s="75"/>
      <c r="BV109" s="75"/>
      <c r="BW109" s="75"/>
      <c r="BX109" s="75"/>
      <c r="BY109" s="75"/>
      <c r="BZ109" s="75"/>
      <c r="CA109" s="75"/>
      <c r="CB109" s="75"/>
      <c r="CC109" s="75"/>
      <c r="CD109" s="75"/>
      <c r="CE109" s="75"/>
      <c r="CF109" s="75"/>
      <c r="CG109" s="75"/>
      <c r="CH109" s="75"/>
      <c r="CI109" s="75"/>
      <c r="CJ109" s="75"/>
      <c r="CK109" s="75"/>
      <c r="CL109" s="75"/>
      <c r="CM109" s="75"/>
      <c r="CN109" s="75"/>
      <c r="CO109" s="75"/>
      <c r="CP109" s="75"/>
      <c r="CQ109" s="75"/>
      <c r="CR109" s="75"/>
      <c r="CS109" s="75"/>
      <c r="CT109" s="75"/>
      <c r="CU109" s="75"/>
      <c r="CV109" s="75"/>
      <c r="CW109" s="75"/>
      <c r="CX109" s="75"/>
      <c r="CY109" s="75"/>
      <c r="CZ109" s="75"/>
      <c r="DA109" s="75"/>
      <c r="DB109" s="75"/>
      <c r="DC109" s="75"/>
      <c r="DD109" s="75"/>
      <c r="DE109" s="75"/>
      <c r="DF109" s="75"/>
      <c r="DG109" s="75"/>
      <c r="DH109" s="75"/>
      <c r="DI109" s="75"/>
      <c r="DJ109" s="75"/>
      <c r="DK109" s="75"/>
      <c r="DL109" s="75"/>
      <c r="DM109" s="75"/>
      <c r="DN109" s="75"/>
      <c r="DO109" s="75"/>
      <c r="DP109" s="75"/>
      <c r="DQ109" s="75"/>
      <c r="DR109" s="75"/>
      <c r="DS109" s="75"/>
      <c r="DT109" s="75"/>
      <c r="DU109" s="75"/>
      <c r="DV109" s="75"/>
      <c r="DW109" s="75"/>
      <c r="DX109" s="75"/>
      <c r="DY109" s="75"/>
      <c r="DZ109" s="75"/>
      <c r="EA109" s="75"/>
      <c r="EB109" s="75"/>
      <c r="EC109" s="75"/>
      <c r="ED109" s="75"/>
      <c r="EE109" s="75"/>
      <c r="EF109" s="75"/>
      <c r="EG109" s="75"/>
      <c r="EH109" s="75"/>
      <c r="EI109" s="75"/>
      <c r="EJ109" s="75"/>
      <c r="EK109" s="75"/>
      <c r="EL109" s="75"/>
      <c r="EM109" s="75"/>
      <c r="EN109" s="75"/>
      <c r="EO109" s="75"/>
      <c r="EP109" s="75"/>
      <c r="EQ109" s="75"/>
      <c r="ER109" s="75"/>
      <c r="ES109" s="75"/>
      <c r="ET109" s="75"/>
      <c r="EU109" s="75"/>
      <c r="EV109" s="75"/>
      <c r="EW109" s="75"/>
      <c r="EX109" s="75"/>
      <c r="EY109" s="75"/>
      <c r="EZ109" s="75"/>
      <c r="FA109" s="75"/>
      <c r="FB109" s="75"/>
      <c r="FC109" s="75"/>
      <c r="FD109" s="75"/>
      <c r="FE109" s="75"/>
      <c r="FF109" s="75"/>
      <c r="FG109" s="75"/>
      <c r="FH109" s="75"/>
      <c r="FI109" s="75"/>
      <c r="FJ109" s="75"/>
      <c r="FK109" s="75"/>
      <c r="FL109" s="75"/>
      <c r="FM109" s="75"/>
      <c r="FN109" s="75"/>
      <c r="FO109" s="75"/>
      <c r="FP109" s="75"/>
      <c r="FQ109" s="75"/>
      <c r="FR109" s="75"/>
      <c r="FS109" s="75"/>
      <c r="FT109" s="75"/>
      <c r="FU109" s="75"/>
      <c r="FV109" s="75"/>
      <c r="FW109" s="75"/>
      <c r="FX109" s="75"/>
      <c r="FY109" s="75"/>
      <c r="FZ109" s="75"/>
      <c r="GA109" s="75"/>
      <c r="GB109" s="75"/>
      <c r="GC109" s="75"/>
      <c r="GD109" s="75"/>
      <c r="GE109" s="75"/>
      <c r="GF109" s="75"/>
      <c r="GG109" s="75"/>
      <c r="GH109" s="75"/>
      <c r="GI109" s="75"/>
      <c r="GJ109" s="75"/>
      <c r="GK109" s="75"/>
      <c r="GL109" s="75"/>
      <c r="GM109" s="75"/>
      <c r="GN109" s="75"/>
      <c r="GO109" s="75"/>
      <c r="GP109" s="75"/>
      <c r="GQ109" s="75"/>
      <c r="GR109" s="75"/>
      <c r="GS109" s="75"/>
      <c r="GT109" s="75"/>
      <c r="GU109" s="75"/>
      <c r="GV109" s="75"/>
      <c r="GW109" s="75"/>
      <c r="GX109" s="75"/>
      <c r="GY109" s="75"/>
      <c r="GZ109" s="75"/>
      <c r="HA109" s="75"/>
      <c r="HB109" s="75"/>
      <c r="HC109" s="75"/>
      <c r="HD109" s="75"/>
      <c r="HE109" s="75"/>
      <c r="HF109" s="75"/>
      <c r="HG109" s="75"/>
      <c r="HH109" s="75"/>
      <c r="HI109" s="75"/>
      <c r="HJ109" s="75"/>
      <c r="HK109" s="75"/>
      <c r="HL109" s="75"/>
      <c r="HM109" s="75"/>
      <c r="HN109" s="75"/>
      <c r="HO109" s="75"/>
      <c r="HP109" s="75"/>
      <c r="HQ109" s="75"/>
      <c r="HR109" s="75"/>
      <c r="HS109" s="75"/>
      <c r="HT109" s="75"/>
      <c r="HU109" s="75"/>
      <c r="HV109" s="75"/>
      <c r="HW109" s="75"/>
      <c r="HX109" s="75"/>
      <c r="HY109" s="75"/>
      <c r="HZ109" s="75"/>
      <c r="IA109" s="75"/>
      <c r="IB109" s="75"/>
      <c r="IC109" s="75"/>
      <c r="ID109" s="75"/>
      <c r="IE109" s="75"/>
    </row>
    <row r="110" spans="2:239" ht="16.5" customHeight="1">
      <c r="B110" s="345"/>
      <c r="C110" s="158" t="s">
        <v>284</v>
      </c>
      <c r="D110" s="107"/>
      <c r="E110" s="108"/>
      <c r="F110" s="108"/>
      <c r="G110" s="108"/>
      <c r="H110" s="108"/>
      <c r="I110" s="108"/>
      <c r="J110" s="108"/>
      <c r="K110" s="108"/>
      <c r="L110" s="108"/>
      <c r="M110" s="108"/>
      <c r="N110" s="108"/>
      <c r="O110" s="108"/>
      <c r="P110" s="108"/>
      <c r="Q110" s="108"/>
      <c r="R110" s="108"/>
      <c r="S110" s="108"/>
      <c r="T110" s="108"/>
      <c r="U110" s="108"/>
      <c r="V110" s="108"/>
      <c r="W110" s="97"/>
      <c r="X110" s="152"/>
      <c r="Y110" s="153"/>
      <c r="Z110" s="153"/>
      <c r="AA110" s="152"/>
      <c r="AB110" s="97"/>
      <c r="AC110" s="97"/>
      <c r="AD110" s="97"/>
      <c r="AE110" s="155"/>
      <c r="AF110" s="97"/>
      <c r="AG110" s="97"/>
      <c r="AH110" s="97"/>
      <c r="AI110" s="156"/>
      <c r="AJ110" s="97"/>
      <c r="AK110" s="97"/>
      <c r="AL110" s="108"/>
      <c r="AM110" s="97"/>
      <c r="AN110" s="97"/>
      <c r="AO110" s="97"/>
      <c r="AP110" s="97"/>
      <c r="AQ110" s="97"/>
      <c r="AR110" s="107"/>
      <c r="AS110" s="108"/>
      <c r="AT110" s="108"/>
      <c r="AU110" s="108"/>
      <c r="AV110" s="108"/>
      <c r="AW110" s="108"/>
      <c r="AX110" s="108"/>
      <c r="AY110" s="108"/>
      <c r="AZ110" s="108"/>
      <c r="BA110" s="108"/>
      <c r="BB110" s="108"/>
      <c r="BC110" s="108"/>
      <c r="BD110" s="108"/>
      <c r="BE110" s="108"/>
      <c r="BF110" s="108"/>
      <c r="BG110" s="108"/>
      <c r="BH110" s="108"/>
      <c r="BI110" s="108"/>
      <c r="BJ110" s="108"/>
      <c r="BK110" s="109"/>
      <c r="BL110" s="114"/>
      <c r="BM110" s="138"/>
      <c r="BN110" s="75"/>
      <c r="BO110" s="75"/>
      <c r="BP110" s="75"/>
      <c r="BQ110" s="75"/>
      <c r="BR110" s="75"/>
      <c r="BS110" s="75"/>
      <c r="BT110" s="75"/>
      <c r="BU110" s="75"/>
      <c r="BV110" s="75"/>
      <c r="BW110" s="75"/>
      <c r="BX110" s="75"/>
      <c r="BY110" s="75"/>
      <c r="BZ110" s="75"/>
      <c r="CA110" s="75"/>
      <c r="CB110" s="75"/>
      <c r="CC110" s="75"/>
      <c r="CD110" s="75"/>
      <c r="CE110" s="75"/>
      <c r="CF110" s="75"/>
      <c r="CG110" s="75"/>
      <c r="CH110" s="75"/>
      <c r="CI110" s="75"/>
      <c r="CJ110" s="75"/>
      <c r="CK110" s="75"/>
      <c r="CL110" s="75"/>
      <c r="CM110" s="75"/>
      <c r="CN110" s="75"/>
      <c r="CO110" s="75"/>
      <c r="CP110" s="75"/>
      <c r="CQ110" s="75"/>
      <c r="CR110" s="75"/>
      <c r="CS110" s="75"/>
      <c r="CT110" s="75"/>
      <c r="CU110" s="75"/>
      <c r="CV110" s="75"/>
      <c r="CW110" s="75"/>
      <c r="CX110" s="75"/>
      <c r="CY110" s="75"/>
      <c r="CZ110" s="75"/>
      <c r="DA110" s="75"/>
      <c r="DB110" s="75"/>
      <c r="DC110" s="75"/>
      <c r="DD110" s="75"/>
      <c r="DE110" s="75"/>
      <c r="DF110" s="75"/>
      <c r="DG110" s="75"/>
      <c r="DH110" s="75"/>
      <c r="DI110" s="75"/>
      <c r="DJ110" s="75"/>
      <c r="DK110" s="75"/>
      <c r="DL110" s="75"/>
      <c r="DM110" s="75"/>
      <c r="DN110" s="75"/>
      <c r="DO110" s="75"/>
      <c r="DP110" s="75"/>
      <c r="DQ110" s="75"/>
      <c r="DR110" s="75"/>
      <c r="DS110" s="75"/>
      <c r="DT110" s="75"/>
      <c r="DU110" s="75"/>
      <c r="DV110" s="75"/>
      <c r="DW110" s="75"/>
      <c r="DX110" s="75"/>
      <c r="DY110" s="75"/>
      <c r="DZ110" s="75"/>
      <c r="EA110" s="75"/>
      <c r="EB110" s="75"/>
      <c r="EC110" s="75"/>
      <c r="ED110" s="75"/>
      <c r="EE110" s="75"/>
      <c r="EF110" s="75"/>
      <c r="EG110" s="75"/>
      <c r="EH110" s="75"/>
      <c r="EI110" s="75"/>
      <c r="EJ110" s="75"/>
      <c r="EK110" s="75"/>
      <c r="EL110" s="75"/>
      <c r="EM110" s="75"/>
      <c r="EN110" s="75"/>
      <c r="EO110" s="75"/>
      <c r="EP110" s="75"/>
      <c r="EQ110" s="75"/>
      <c r="ER110" s="75"/>
      <c r="ES110" s="75"/>
      <c r="ET110" s="75"/>
      <c r="EU110" s="75"/>
      <c r="EV110" s="75"/>
      <c r="EW110" s="75"/>
      <c r="EX110" s="75"/>
      <c r="EY110" s="75"/>
      <c r="EZ110" s="75"/>
      <c r="FA110" s="75"/>
      <c r="FB110" s="75"/>
      <c r="FC110" s="75"/>
      <c r="FD110" s="75"/>
      <c r="FE110" s="75"/>
      <c r="FF110" s="75"/>
      <c r="FG110" s="75"/>
      <c r="FH110" s="75"/>
      <c r="FI110" s="75"/>
      <c r="FJ110" s="75"/>
      <c r="FK110" s="75"/>
      <c r="FL110" s="75"/>
      <c r="FM110" s="75"/>
      <c r="FN110" s="75"/>
      <c r="FO110" s="75"/>
      <c r="FP110" s="75"/>
      <c r="FQ110" s="75"/>
      <c r="FR110" s="75"/>
      <c r="FS110" s="75"/>
      <c r="FT110" s="75"/>
      <c r="FU110" s="75"/>
      <c r="FV110" s="75"/>
      <c r="FW110" s="75"/>
      <c r="FX110" s="75"/>
      <c r="FY110" s="75"/>
      <c r="FZ110" s="75"/>
      <c r="GA110" s="75"/>
      <c r="GB110" s="75"/>
      <c r="GC110" s="75"/>
      <c r="GD110" s="75"/>
      <c r="GE110" s="75"/>
      <c r="GF110" s="75"/>
      <c r="GG110" s="75"/>
      <c r="GH110" s="75"/>
      <c r="GI110" s="75"/>
      <c r="GJ110" s="75"/>
      <c r="GK110" s="75"/>
      <c r="GL110" s="75"/>
      <c r="GM110" s="75"/>
      <c r="GN110" s="75"/>
      <c r="GO110" s="75"/>
      <c r="GP110" s="75"/>
      <c r="GQ110" s="75"/>
      <c r="GR110" s="75"/>
      <c r="GS110" s="75"/>
      <c r="GT110" s="75"/>
      <c r="GU110" s="75"/>
      <c r="GV110" s="75"/>
      <c r="GW110" s="75"/>
      <c r="GX110" s="75"/>
      <c r="GY110" s="75"/>
      <c r="GZ110" s="75"/>
      <c r="HA110" s="75"/>
      <c r="HB110" s="75"/>
      <c r="HC110" s="75"/>
      <c r="HD110" s="75"/>
      <c r="HE110" s="75"/>
      <c r="HF110" s="75"/>
      <c r="HG110" s="75"/>
      <c r="HH110" s="75"/>
      <c r="HI110" s="75"/>
      <c r="HJ110" s="75"/>
      <c r="HK110" s="75"/>
      <c r="HL110" s="75"/>
      <c r="HM110" s="75"/>
      <c r="HN110" s="75"/>
      <c r="HO110" s="75"/>
      <c r="HP110" s="75"/>
      <c r="HQ110" s="75"/>
      <c r="HR110" s="75"/>
      <c r="HS110" s="75"/>
      <c r="HT110" s="75"/>
      <c r="HU110" s="75"/>
      <c r="HV110" s="75"/>
      <c r="HW110" s="75"/>
      <c r="HX110" s="75"/>
      <c r="HY110" s="75"/>
      <c r="HZ110" s="75"/>
      <c r="IA110" s="75"/>
      <c r="IB110" s="75"/>
      <c r="IC110" s="75"/>
      <c r="ID110" s="75"/>
      <c r="IE110" s="75"/>
    </row>
    <row r="111" spans="2:239">
      <c r="B111" s="345"/>
      <c r="C111" s="158" t="s">
        <v>285</v>
      </c>
      <c r="D111" s="107"/>
      <c r="E111" s="108"/>
      <c r="F111" s="108"/>
      <c r="G111" s="108"/>
      <c r="H111" s="108"/>
      <c r="I111" s="108"/>
      <c r="J111" s="108"/>
      <c r="K111" s="108"/>
      <c r="L111" s="108"/>
      <c r="M111" s="108"/>
      <c r="N111" s="108"/>
      <c r="O111" s="108"/>
      <c r="P111" s="108"/>
      <c r="Q111" s="108"/>
      <c r="R111" s="108"/>
      <c r="S111" s="108"/>
      <c r="T111" s="108"/>
      <c r="U111" s="108"/>
      <c r="V111" s="108"/>
      <c r="W111" s="97"/>
      <c r="X111" s="152"/>
      <c r="Y111" s="153"/>
      <c r="Z111" s="153"/>
      <c r="AA111" s="152"/>
      <c r="AB111" s="97"/>
      <c r="AC111" s="97"/>
      <c r="AD111" s="97"/>
      <c r="AE111" s="97"/>
      <c r="AF111" s="97"/>
      <c r="AG111" s="97"/>
      <c r="AH111" s="97"/>
      <c r="AI111" s="97"/>
      <c r="AJ111" s="97"/>
      <c r="AK111" s="97"/>
      <c r="AL111" s="108"/>
      <c r="AM111" s="97"/>
      <c r="AN111" s="97"/>
      <c r="AO111" s="97"/>
      <c r="AP111" s="97"/>
      <c r="AQ111" s="97"/>
      <c r="AR111" s="107"/>
      <c r="AS111" s="108"/>
      <c r="AT111" s="108"/>
      <c r="AU111" s="108"/>
      <c r="AV111" s="108"/>
      <c r="AW111" s="108"/>
      <c r="AX111" s="108"/>
      <c r="AY111" s="108"/>
      <c r="AZ111" s="108"/>
      <c r="BA111" s="108"/>
      <c r="BB111" s="108"/>
      <c r="BC111" s="108"/>
      <c r="BD111" s="108"/>
      <c r="BE111" s="108"/>
      <c r="BF111" s="108"/>
      <c r="BG111" s="108"/>
      <c r="BH111" s="108"/>
      <c r="BI111" s="108"/>
      <c r="BJ111" s="108"/>
      <c r="BK111" s="109"/>
      <c r="BL111" s="114"/>
      <c r="BM111" s="96"/>
      <c r="BN111" s="75"/>
      <c r="BO111" s="75"/>
      <c r="BP111" s="75"/>
      <c r="BQ111" s="75"/>
      <c r="BR111" s="75"/>
      <c r="BS111" s="75"/>
      <c r="BT111" s="75"/>
      <c r="BU111" s="75"/>
      <c r="BV111" s="75"/>
      <c r="BW111" s="75"/>
      <c r="BX111" s="75"/>
      <c r="BY111" s="75"/>
      <c r="BZ111" s="75"/>
      <c r="CA111" s="75"/>
      <c r="CB111" s="75"/>
      <c r="CC111" s="75"/>
      <c r="CD111" s="75"/>
      <c r="CE111" s="75"/>
      <c r="CF111" s="75"/>
      <c r="CG111" s="75"/>
      <c r="CH111" s="75"/>
      <c r="CI111" s="75"/>
      <c r="CJ111" s="75"/>
      <c r="CK111" s="75"/>
      <c r="CL111" s="75"/>
      <c r="CM111" s="75"/>
      <c r="CN111" s="75"/>
      <c r="CO111" s="75"/>
      <c r="CP111" s="75"/>
      <c r="CQ111" s="75"/>
      <c r="CR111" s="75"/>
      <c r="CS111" s="75"/>
      <c r="CT111" s="75"/>
      <c r="CU111" s="75"/>
      <c r="CV111" s="75"/>
      <c r="CW111" s="75"/>
      <c r="CX111" s="75"/>
      <c r="CY111" s="75"/>
      <c r="CZ111" s="75"/>
      <c r="DA111" s="75"/>
      <c r="DB111" s="75"/>
      <c r="DC111" s="75"/>
      <c r="DD111" s="75"/>
      <c r="DE111" s="75"/>
      <c r="DF111" s="75"/>
      <c r="DG111" s="75"/>
      <c r="DH111" s="75"/>
      <c r="DI111" s="75"/>
      <c r="DJ111" s="75"/>
      <c r="DK111" s="75"/>
      <c r="DL111" s="75"/>
      <c r="DM111" s="75"/>
      <c r="DN111" s="75"/>
      <c r="DO111" s="75"/>
      <c r="DP111" s="75"/>
      <c r="DQ111" s="75"/>
      <c r="DR111" s="75"/>
      <c r="DS111" s="75"/>
      <c r="DT111" s="75"/>
      <c r="DU111" s="75"/>
      <c r="DV111" s="75"/>
      <c r="DW111" s="75"/>
      <c r="DX111" s="75"/>
      <c r="DY111" s="75"/>
      <c r="DZ111" s="75"/>
      <c r="EA111" s="75"/>
      <c r="EB111" s="75"/>
      <c r="EC111" s="75"/>
      <c r="ED111" s="75"/>
      <c r="EE111" s="75"/>
      <c r="EF111" s="75"/>
      <c r="EG111" s="75"/>
      <c r="EH111" s="75"/>
      <c r="EI111" s="75"/>
      <c r="EJ111" s="75"/>
      <c r="EK111" s="75"/>
      <c r="EL111" s="75"/>
      <c r="EM111" s="75"/>
      <c r="EN111" s="75"/>
      <c r="EO111" s="75"/>
      <c r="EP111" s="75"/>
      <c r="EQ111" s="75"/>
      <c r="ER111" s="75"/>
      <c r="ES111" s="75"/>
      <c r="ET111" s="75"/>
      <c r="EU111" s="75"/>
      <c r="EV111" s="75"/>
      <c r="EW111" s="75"/>
      <c r="EX111" s="75"/>
      <c r="EY111" s="75"/>
      <c r="EZ111" s="75"/>
      <c r="FA111" s="75"/>
      <c r="FB111" s="75"/>
      <c r="FC111" s="75"/>
      <c r="FD111" s="75"/>
      <c r="FE111" s="75"/>
      <c r="FF111" s="75"/>
      <c r="FG111" s="75"/>
      <c r="FH111" s="75"/>
      <c r="FI111" s="75"/>
      <c r="FJ111" s="75"/>
      <c r="FK111" s="75"/>
      <c r="FL111" s="75"/>
      <c r="FM111" s="75"/>
      <c r="FN111" s="75"/>
      <c r="FO111" s="75"/>
      <c r="FP111" s="75"/>
      <c r="FQ111" s="75"/>
      <c r="FR111" s="75"/>
      <c r="FS111" s="75"/>
      <c r="FT111" s="75"/>
      <c r="FU111" s="75"/>
      <c r="FV111" s="75"/>
      <c r="FW111" s="75"/>
      <c r="FX111" s="75"/>
      <c r="FY111" s="75"/>
      <c r="FZ111" s="75"/>
      <c r="GA111" s="75"/>
      <c r="GB111" s="75"/>
      <c r="GC111" s="75"/>
      <c r="GD111" s="75"/>
      <c r="GE111" s="75"/>
      <c r="GF111" s="75"/>
      <c r="GG111" s="75"/>
      <c r="GH111" s="75"/>
      <c r="GI111" s="75"/>
      <c r="GJ111" s="75"/>
      <c r="GK111" s="75"/>
      <c r="GL111" s="75"/>
      <c r="GM111" s="75"/>
      <c r="GN111" s="75"/>
      <c r="GO111" s="75"/>
      <c r="GP111" s="75"/>
      <c r="GQ111" s="75"/>
      <c r="GR111" s="75"/>
      <c r="GS111" s="75"/>
      <c r="GT111" s="75"/>
      <c r="GU111" s="75"/>
      <c r="GV111" s="75"/>
      <c r="GW111" s="75"/>
      <c r="GX111" s="75"/>
      <c r="GY111" s="75"/>
      <c r="GZ111" s="75"/>
      <c r="HA111" s="75"/>
      <c r="HB111" s="75"/>
      <c r="HC111" s="75"/>
      <c r="HD111" s="75"/>
      <c r="HE111" s="75"/>
      <c r="HF111" s="75"/>
      <c r="HG111" s="75"/>
      <c r="HH111" s="75"/>
      <c r="HI111" s="75"/>
      <c r="HJ111" s="75"/>
      <c r="HK111" s="75"/>
      <c r="HL111" s="75"/>
      <c r="HM111" s="75"/>
      <c r="HN111" s="75"/>
      <c r="HO111" s="75"/>
      <c r="HP111" s="75"/>
      <c r="HQ111" s="75"/>
      <c r="HR111" s="75"/>
      <c r="HS111" s="75"/>
      <c r="HT111" s="75"/>
      <c r="HU111" s="75"/>
      <c r="HV111" s="75"/>
      <c r="HW111" s="75"/>
      <c r="HX111" s="75"/>
      <c r="HY111" s="75"/>
      <c r="HZ111" s="75"/>
      <c r="IA111" s="75"/>
      <c r="IB111" s="75"/>
      <c r="IC111" s="75"/>
      <c r="ID111" s="75"/>
      <c r="IE111" s="75"/>
    </row>
    <row r="112" spans="2:239">
      <c r="B112" s="345"/>
      <c r="C112" s="158" t="s">
        <v>286</v>
      </c>
      <c r="D112" s="107"/>
      <c r="E112" s="108"/>
      <c r="F112" s="108"/>
      <c r="G112" s="108"/>
      <c r="H112" s="108"/>
      <c r="I112" s="108"/>
      <c r="J112" s="108"/>
      <c r="K112" s="108"/>
      <c r="L112" s="108"/>
      <c r="M112" s="108"/>
      <c r="N112" s="108"/>
      <c r="O112" s="108"/>
      <c r="P112" s="108"/>
      <c r="Q112" s="108"/>
      <c r="R112" s="108"/>
      <c r="S112" s="108"/>
      <c r="T112" s="108"/>
      <c r="U112" s="108"/>
      <c r="V112" s="108"/>
      <c r="W112" s="108"/>
      <c r="X112" s="152"/>
      <c r="Y112" s="153"/>
      <c r="Z112" s="153"/>
      <c r="AA112" s="152"/>
      <c r="AB112" s="108"/>
      <c r="AC112" s="108"/>
      <c r="AD112" s="108"/>
      <c r="AE112" s="108"/>
      <c r="AF112" s="108"/>
      <c r="AG112" s="108"/>
      <c r="AH112" s="108"/>
      <c r="AI112" s="108"/>
      <c r="AJ112" s="108"/>
      <c r="AK112" s="108"/>
      <c r="AL112" s="108"/>
      <c r="AM112" s="108"/>
      <c r="AN112" s="108"/>
      <c r="AO112" s="108"/>
      <c r="AP112" s="108"/>
      <c r="AQ112" s="108"/>
      <c r="AR112" s="107"/>
      <c r="AS112" s="108"/>
      <c r="AT112" s="108"/>
      <c r="AU112" s="108"/>
      <c r="AV112" s="108"/>
      <c r="AW112" s="108"/>
      <c r="AX112" s="108"/>
      <c r="AY112" s="108"/>
      <c r="AZ112" s="108"/>
      <c r="BA112" s="108"/>
      <c r="BB112" s="108"/>
      <c r="BC112" s="108"/>
      <c r="BD112" s="108"/>
      <c r="BE112" s="108"/>
      <c r="BF112" s="108"/>
      <c r="BG112" s="108"/>
      <c r="BH112" s="108"/>
      <c r="BI112" s="108"/>
      <c r="BJ112" s="108"/>
      <c r="BK112" s="109"/>
      <c r="BL112" s="114"/>
      <c r="BM112" s="96"/>
      <c r="BN112" s="75"/>
      <c r="BO112" s="75"/>
      <c r="BP112" s="75"/>
      <c r="BQ112" s="75"/>
      <c r="BR112" s="75"/>
      <c r="BS112" s="75"/>
      <c r="BT112" s="75"/>
      <c r="BU112" s="75"/>
      <c r="BV112" s="75"/>
      <c r="BW112" s="75"/>
      <c r="BX112" s="75"/>
      <c r="BY112" s="75"/>
      <c r="BZ112" s="75"/>
      <c r="CA112" s="75"/>
      <c r="CB112" s="75"/>
      <c r="CC112" s="75"/>
      <c r="CD112" s="75"/>
      <c r="CE112" s="75"/>
      <c r="CF112" s="75"/>
      <c r="CG112" s="75"/>
      <c r="CH112" s="75"/>
      <c r="CI112" s="75"/>
      <c r="CJ112" s="75"/>
      <c r="CK112" s="75"/>
      <c r="CL112" s="75"/>
      <c r="CM112" s="75"/>
      <c r="CN112" s="75"/>
      <c r="CO112" s="75"/>
      <c r="CP112" s="75"/>
      <c r="CQ112" s="75"/>
      <c r="CR112" s="75"/>
      <c r="CS112" s="75"/>
      <c r="CT112" s="75"/>
      <c r="CU112" s="75"/>
      <c r="CV112" s="75"/>
      <c r="CW112" s="75"/>
      <c r="CX112" s="75"/>
      <c r="CY112" s="75"/>
      <c r="CZ112" s="75"/>
      <c r="DA112" s="75"/>
      <c r="DB112" s="75"/>
      <c r="DC112" s="75"/>
      <c r="DD112" s="75"/>
      <c r="DE112" s="75"/>
      <c r="DF112" s="75"/>
      <c r="DG112" s="75"/>
      <c r="DH112" s="75"/>
      <c r="DI112" s="75"/>
      <c r="DJ112" s="75"/>
      <c r="DK112" s="75"/>
      <c r="DL112" s="75"/>
      <c r="DM112" s="75"/>
      <c r="DN112" s="75"/>
      <c r="DO112" s="75"/>
      <c r="DP112" s="75"/>
      <c r="DQ112" s="75"/>
      <c r="DR112" s="75"/>
      <c r="DS112" s="75"/>
      <c r="DT112" s="75"/>
      <c r="DU112" s="75"/>
      <c r="DV112" s="75"/>
      <c r="DW112" s="75"/>
      <c r="DX112" s="75"/>
      <c r="DY112" s="75"/>
      <c r="DZ112" s="75"/>
      <c r="EA112" s="75"/>
      <c r="EB112" s="75"/>
      <c r="EC112" s="75"/>
      <c r="ED112" s="75"/>
      <c r="EE112" s="75"/>
      <c r="EF112" s="75"/>
      <c r="EG112" s="75"/>
      <c r="EH112" s="75"/>
      <c r="EI112" s="75"/>
      <c r="EJ112" s="75"/>
      <c r="EK112" s="75"/>
      <c r="EL112" s="75"/>
      <c r="EM112" s="75"/>
      <c r="EN112" s="75"/>
      <c r="EO112" s="75"/>
      <c r="EP112" s="75"/>
      <c r="EQ112" s="75"/>
      <c r="ER112" s="75"/>
      <c r="ES112" s="75"/>
      <c r="ET112" s="75"/>
      <c r="EU112" s="75"/>
      <c r="EV112" s="75"/>
      <c r="EW112" s="75"/>
      <c r="EX112" s="75"/>
      <c r="EY112" s="75"/>
      <c r="EZ112" s="75"/>
      <c r="FA112" s="75"/>
      <c r="FB112" s="75"/>
      <c r="FC112" s="75"/>
      <c r="FD112" s="75"/>
      <c r="FE112" s="75"/>
      <c r="FF112" s="75"/>
      <c r="FG112" s="75"/>
      <c r="FH112" s="75"/>
      <c r="FI112" s="75"/>
      <c r="FJ112" s="75"/>
      <c r="FK112" s="75"/>
      <c r="FL112" s="75"/>
      <c r="FM112" s="75"/>
      <c r="FN112" s="75"/>
      <c r="FO112" s="75"/>
      <c r="FP112" s="75"/>
      <c r="FQ112" s="75"/>
      <c r="FR112" s="75"/>
      <c r="FS112" s="75"/>
      <c r="FT112" s="75"/>
      <c r="FU112" s="75"/>
      <c r="FV112" s="75"/>
      <c r="FW112" s="75"/>
      <c r="FX112" s="75"/>
      <c r="FY112" s="75"/>
      <c r="FZ112" s="75"/>
      <c r="GA112" s="75"/>
      <c r="GB112" s="75"/>
      <c r="GC112" s="75"/>
      <c r="GD112" s="75"/>
      <c r="GE112" s="75"/>
      <c r="GF112" s="75"/>
      <c r="GG112" s="75"/>
      <c r="GH112" s="75"/>
      <c r="GI112" s="75"/>
      <c r="GJ112" s="75"/>
      <c r="GK112" s="75"/>
      <c r="GL112" s="75"/>
      <c r="GM112" s="75"/>
      <c r="GN112" s="75"/>
      <c r="GO112" s="75"/>
      <c r="GP112" s="75"/>
      <c r="GQ112" s="75"/>
      <c r="GR112" s="75"/>
      <c r="GS112" s="75"/>
      <c r="GT112" s="75"/>
      <c r="GU112" s="75"/>
      <c r="GV112" s="75"/>
      <c r="GW112" s="75"/>
      <c r="GX112" s="75"/>
      <c r="GY112" s="75"/>
      <c r="GZ112" s="75"/>
      <c r="HA112" s="75"/>
      <c r="HB112" s="75"/>
      <c r="HC112" s="75"/>
      <c r="HD112" s="75"/>
      <c r="HE112" s="75"/>
      <c r="HF112" s="75"/>
      <c r="HG112" s="75"/>
      <c r="HH112" s="75"/>
      <c r="HI112" s="75"/>
      <c r="HJ112" s="75"/>
      <c r="HK112" s="75"/>
      <c r="HL112" s="75"/>
      <c r="HM112" s="75"/>
      <c r="HN112" s="75"/>
      <c r="HO112" s="75"/>
      <c r="HP112" s="75"/>
      <c r="HQ112" s="75"/>
      <c r="HR112" s="75"/>
      <c r="HS112" s="75"/>
      <c r="HT112" s="75"/>
      <c r="HU112" s="75"/>
      <c r="HV112" s="75"/>
      <c r="HW112" s="75"/>
      <c r="HX112" s="75"/>
      <c r="HY112" s="75"/>
      <c r="HZ112" s="75"/>
      <c r="IA112" s="75"/>
      <c r="IB112" s="75"/>
      <c r="IC112" s="75"/>
      <c r="ID112" s="75"/>
      <c r="IE112" s="75"/>
    </row>
    <row r="113" spans="2:239">
      <c r="B113" s="345"/>
      <c r="C113" s="158" t="s">
        <v>236</v>
      </c>
      <c r="D113" s="107"/>
      <c r="E113" s="108"/>
      <c r="F113" s="108"/>
      <c r="G113" s="108"/>
      <c r="H113" s="108"/>
      <c r="I113" s="108"/>
      <c r="J113" s="108"/>
      <c r="K113" s="108"/>
      <c r="L113" s="108"/>
      <c r="M113" s="108"/>
      <c r="N113" s="108"/>
      <c r="O113" s="108"/>
      <c r="P113" s="108"/>
      <c r="Q113" s="108"/>
      <c r="R113" s="108"/>
      <c r="S113" s="108"/>
      <c r="T113" s="108"/>
      <c r="U113" s="108"/>
      <c r="V113" s="108"/>
      <c r="W113" s="108"/>
      <c r="X113" s="152"/>
      <c r="Y113" s="153"/>
      <c r="Z113" s="153"/>
      <c r="AA113" s="152"/>
      <c r="AB113" s="108"/>
      <c r="AC113" s="108"/>
      <c r="AD113" s="108"/>
      <c r="AE113" s="108"/>
      <c r="AF113" s="108"/>
      <c r="AG113" s="108"/>
      <c r="AH113" s="108"/>
      <c r="AI113" s="108"/>
      <c r="AJ113" s="108"/>
      <c r="AK113" s="108"/>
      <c r="AL113" s="108"/>
      <c r="AM113" s="108"/>
      <c r="AN113" s="108"/>
      <c r="AO113" s="108"/>
      <c r="AP113" s="108"/>
      <c r="AQ113" s="108"/>
      <c r="AR113" s="107"/>
      <c r="AS113" s="108"/>
      <c r="AT113" s="108"/>
      <c r="AU113" s="108"/>
      <c r="AV113" s="108"/>
      <c r="AW113" s="108"/>
      <c r="AX113" s="108"/>
      <c r="AY113" s="108"/>
      <c r="AZ113" s="108"/>
      <c r="BA113" s="108"/>
      <c r="BB113" s="108"/>
      <c r="BC113" s="108"/>
      <c r="BD113" s="108"/>
      <c r="BE113" s="108"/>
      <c r="BF113" s="108"/>
      <c r="BG113" s="108"/>
      <c r="BH113" s="108"/>
      <c r="BI113" s="108"/>
      <c r="BJ113" s="108"/>
      <c r="BK113" s="109"/>
      <c r="BL113" s="114"/>
      <c r="BM113" s="96"/>
      <c r="BN113" s="75"/>
      <c r="BO113" s="75"/>
      <c r="BP113" s="75"/>
      <c r="BQ113" s="75"/>
      <c r="BR113" s="75"/>
      <c r="BS113" s="75"/>
      <c r="BT113" s="75"/>
      <c r="BU113" s="75"/>
      <c r="BV113" s="75"/>
      <c r="BW113" s="75"/>
      <c r="BX113" s="75"/>
      <c r="BY113" s="75"/>
      <c r="BZ113" s="75"/>
      <c r="CA113" s="75"/>
      <c r="CB113" s="75"/>
      <c r="CC113" s="75"/>
      <c r="CD113" s="75"/>
      <c r="CE113" s="75"/>
      <c r="CF113" s="75"/>
      <c r="CG113" s="75"/>
      <c r="CH113" s="75"/>
      <c r="CI113" s="75"/>
      <c r="CJ113" s="75"/>
      <c r="CK113" s="75"/>
      <c r="CL113" s="75"/>
      <c r="CM113" s="75"/>
      <c r="CN113" s="75"/>
      <c r="CO113" s="75"/>
      <c r="CP113" s="75"/>
      <c r="CQ113" s="75"/>
      <c r="CR113" s="75"/>
      <c r="CS113" s="75"/>
      <c r="CT113" s="75"/>
      <c r="CU113" s="75"/>
      <c r="CV113" s="75"/>
      <c r="CW113" s="75"/>
      <c r="CX113" s="75"/>
      <c r="CY113" s="75"/>
      <c r="CZ113" s="75"/>
      <c r="DA113" s="75"/>
      <c r="DB113" s="75"/>
      <c r="DC113" s="75"/>
      <c r="DD113" s="75"/>
      <c r="DE113" s="75"/>
      <c r="DF113" s="75"/>
      <c r="DG113" s="75"/>
      <c r="DH113" s="75"/>
      <c r="DI113" s="75"/>
      <c r="DJ113" s="75"/>
      <c r="DK113" s="75"/>
      <c r="DL113" s="75"/>
      <c r="DM113" s="75"/>
      <c r="DN113" s="75"/>
      <c r="DO113" s="75"/>
      <c r="DP113" s="75"/>
      <c r="DQ113" s="75"/>
      <c r="DR113" s="75"/>
      <c r="DS113" s="75"/>
      <c r="DT113" s="75"/>
      <c r="DU113" s="75"/>
      <c r="DV113" s="75"/>
      <c r="DW113" s="75"/>
      <c r="DX113" s="75"/>
      <c r="DY113" s="75"/>
      <c r="DZ113" s="75"/>
      <c r="EA113" s="75"/>
      <c r="EB113" s="75"/>
      <c r="EC113" s="75"/>
      <c r="ED113" s="75"/>
      <c r="EE113" s="75"/>
      <c r="EF113" s="75"/>
      <c r="EG113" s="75"/>
      <c r="EH113" s="75"/>
      <c r="EI113" s="75"/>
      <c r="EJ113" s="75"/>
      <c r="EK113" s="75"/>
      <c r="EL113" s="75"/>
      <c r="EM113" s="75"/>
      <c r="EN113" s="75"/>
      <c r="EO113" s="75"/>
      <c r="EP113" s="75"/>
      <c r="EQ113" s="75"/>
      <c r="ER113" s="75"/>
      <c r="ES113" s="75"/>
      <c r="ET113" s="75"/>
      <c r="EU113" s="75"/>
      <c r="EV113" s="75"/>
      <c r="EW113" s="75"/>
      <c r="EX113" s="75"/>
      <c r="EY113" s="75"/>
      <c r="EZ113" s="75"/>
      <c r="FA113" s="75"/>
      <c r="FB113" s="75"/>
      <c r="FC113" s="75"/>
      <c r="FD113" s="75"/>
      <c r="FE113" s="75"/>
      <c r="FF113" s="75"/>
      <c r="FG113" s="75"/>
      <c r="FH113" s="75"/>
      <c r="FI113" s="75"/>
      <c r="FJ113" s="75"/>
      <c r="FK113" s="75"/>
      <c r="FL113" s="75"/>
      <c r="FM113" s="75"/>
      <c r="FN113" s="75"/>
      <c r="FO113" s="75"/>
      <c r="FP113" s="75"/>
      <c r="FQ113" s="75"/>
      <c r="FR113" s="75"/>
      <c r="FS113" s="75"/>
      <c r="FT113" s="75"/>
      <c r="FU113" s="75"/>
      <c r="FV113" s="75"/>
      <c r="FW113" s="75"/>
      <c r="FX113" s="75"/>
      <c r="FY113" s="75"/>
      <c r="FZ113" s="75"/>
      <c r="GA113" s="75"/>
      <c r="GB113" s="75"/>
      <c r="GC113" s="75"/>
      <c r="GD113" s="75"/>
      <c r="GE113" s="75"/>
      <c r="GF113" s="75"/>
      <c r="GG113" s="75"/>
      <c r="GH113" s="75"/>
      <c r="GI113" s="75"/>
      <c r="GJ113" s="75"/>
      <c r="GK113" s="75"/>
      <c r="GL113" s="75"/>
      <c r="GM113" s="75"/>
      <c r="GN113" s="75"/>
      <c r="GO113" s="75"/>
      <c r="GP113" s="75"/>
      <c r="GQ113" s="75"/>
      <c r="GR113" s="75"/>
      <c r="GS113" s="75"/>
      <c r="GT113" s="75"/>
      <c r="GU113" s="75"/>
      <c r="GV113" s="75"/>
      <c r="GW113" s="75"/>
      <c r="GX113" s="75"/>
      <c r="GY113" s="75"/>
      <c r="GZ113" s="75"/>
      <c r="HA113" s="75"/>
      <c r="HB113" s="75"/>
      <c r="HC113" s="75"/>
      <c r="HD113" s="75"/>
      <c r="HE113" s="75"/>
      <c r="HF113" s="75"/>
      <c r="HG113" s="75"/>
      <c r="HH113" s="75"/>
      <c r="HI113" s="75"/>
      <c r="HJ113" s="75"/>
      <c r="HK113" s="75"/>
      <c r="HL113" s="75"/>
      <c r="HM113" s="75"/>
      <c r="HN113" s="75"/>
      <c r="HO113" s="75"/>
      <c r="HP113" s="75"/>
      <c r="HQ113" s="75"/>
      <c r="HR113" s="75"/>
      <c r="HS113" s="75"/>
      <c r="HT113" s="75"/>
      <c r="HU113" s="75"/>
      <c r="HV113" s="75"/>
      <c r="HW113" s="75"/>
      <c r="HX113" s="75"/>
      <c r="HY113" s="75"/>
      <c r="HZ113" s="75"/>
      <c r="IA113" s="75"/>
      <c r="IB113" s="75"/>
      <c r="IC113" s="75"/>
      <c r="ID113" s="75"/>
      <c r="IE113" s="75"/>
    </row>
    <row r="114" spans="2:239">
      <c r="B114" s="345"/>
      <c r="C114" s="158" t="s">
        <v>237</v>
      </c>
      <c r="D114" s="107"/>
      <c r="E114" s="108"/>
      <c r="F114" s="108"/>
      <c r="G114" s="108"/>
      <c r="H114" s="108"/>
      <c r="I114" s="108"/>
      <c r="J114" s="108"/>
      <c r="K114" s="108"/>
      <c r="L114" s="108"/>
      <c r="M114" s="108"/>
      <c r="N114" s="108"/>
      <c r="O114" s="108"/>
      <c r="P114" s="108"/>
      <c r="Q114" s="108"/>
      <c r="R114" s="108"/>
      <c r="S114" s="108"/>
      <c r="T114" s="108"/>
      <c r="U114" s="108"/>
      <c r="V114" s="108"/>
      <c r="W114" s="108"/>
      <c r="X114" s="152"/>
      <c r="Y114" s="153"/>
      <c r="Z114" s="153"/>
      <c r="AA114" s="153"/>
      <c r="AB114" s="153"/>
      <c r="AC114" s="153"/>
      <c r="AD114" s="153"/>
      <c r="AE114" s="152"/>
      <c r="AF114" s="108"/>
      <c r="AG114" s="108"/>
      <c r="AH114" s="108"/>
      <c r="AI114" s="108"/>
      <c r="AJ114" s="108"/>
      <c r="AK114" s="108"/>
      <c r="AL114" s="108"/>
      <c r="AM114" s="108"/>
      <c r="AN114" s="108"/>
      <c r="AO114" s="108"/>
      <c r="AP114" s="108"/>
      <c r="AQ114" s="108"/>
      <c r="AR114" s="107"/>
      <c r="AS114" s="108"/>
      <c r="AT114" s="108"/>
      <c r="AU114" s="108"/>
      <c r="AV114" s="108"/>
      <c r="AW114" s="108"/>
      <c r="AX114" s="108"/>
      <c r="AY114" s="108"/>
      <c r="AZ114" s="108"/>
      <c r="BA114" s="108"/>
      <c r="BB114" s="108"/>
      <c r="BC114" s="108"/>
      <c r="BD114" s="108"/>
      <c r="BE114" s="108"/>
      <c r="BF114" s="108"/>
      <c r="BG114" s="108"/>
      <c r="BH114" s="108"/>
      <c r="BI114" s="108"/>
      <c r="BJ114" s="108"/>
      <c r="BK114" s="109"/>
      <c r="BL114" s="114"/>
      <c r="BM114" s="96"/>
      <c r="BN114" s="75"/>
      <c r="BO114" s="75"/>
      <c r="BP114" s="75"/>
      <c r="BQ114" s="75"/>
      <c r="BR114" s="75"/>
      <c r="BS114" s="75"/>
      <c r="BT114" s="75"/>
      <c r="BU114" s="75"/>
      <c r="BV114" s="75"/>
      <c r="BW114" s="75"/>
      <c r="BX114" s="75"/>
      <c r="BY114" s="75"/>
      <c r="BZ114" s="75"/>
      <c r="CA114" s="75"/>
      <c r="CB114" s="75"/>
      <c r="CC114" s="75"/>
      <c r="CD114" s="75"/>
      <c r="CE114" s="75"/>
      <c r="CF114" s="75"/>
      <c r="CG114" s="75"/>
      <c r="CH114" s="75"/>
      <c r="CI114" s="75"/>
      <c r="CJ114" s="75"/>
      <c r="CK114" s="75"/>
      <c r="CL114" s="75"/>
      <c r="CM114" s="75"/>
      <c r="CN114" s="75"/>
      <c r="CO114" s="75"/>
      <c r="CP114" s="75"/>
      <c r="CQ114" s="75"/>
      <c r="CR114" s="75"/>
      <c r="CS114" s="75"/>
      <c r="CT114" s="75"/>
      <c r="CU114" s="75"/>
      <c r="CV114" s="75"/>
      <c r="CW114" s="75"/>
      <c r="CX114" s="75"/>
      <c r="CY114" s="75"/>
      <c r="CZ114" s="75"/>
      <c r="DA114" s="75"/>
      <c r="DB114" s="75"/>
      <c r="DC114" s="75"/>
      <c r="DD114" s="75"/>
      <c r="DE114" s="75"/>
      <c r="DF114" s="75"/>
      <c r="DG114" s="75"/>
      <c r="DH114" s="75"/>
      <c r="DI114" s="75"/>
      <c r="DJ114" s="75"/>
      <c r="DK114" s="75"/>
      <c r="DL114" s="75"/>
      <c r="DM114" s="75"/>
      <c r="DN114" s="75"/>
      <c r="DO114" s="75"/>
      <c r="DP114" s="75"/>
      <c r="DQ114" s="75"/>
      <c r="DR114" s="75"/>
      <c r="DS114" s="75"/>
      <c r="DT114" s="75"/>
      <c r="DU114" s="75"/>
      <c r="DV114" s="75"/>
      <c r="DW114" s="75"/>
      <c r="DX114" s="75"/>
      <c r="DY114" s="75"/>
      <c r="DZ114" s="75"/>
      <c r="EA114" s="75"/>
      <c r="EB114" s="75"/>
      <c r="EC114" s="75"/>
      <c r="ED114" s="75"/>
      <c r="EE114" s="75"/>
      <c r="EF114" s="75"/>
      <c r="EG114" s="75"/>
      <c r="EH114" s="75"/>
      <c r="EI114" s="75"/>
      <c r="EJ114" s="75"/>
      <c r="EK114" s="75"/>
      <c r="EL114" s="75"/>
      <c r="EM114" s="75"/>
      <c r="EN114" s="75"/>
      <c r="EO114" s="75"/>
      <c r="EP114" s="75"/>
      <c r="EQ114" s="75"/>
      <c r="ER114" s="75"/>
      <c r="ES114" s="75"/>
      <c r="ET114" s="75"/>
      <c r="EU114" s="75"/>
      <c r="EV114" s="75"/>
      <c r="EW114" s="75"/>
      <c r="EX114" s="75"/>
      <c r="EY114" s="75"/>
      <c r="EZ114" s="75"/>
      <c r="FA114" s="75"/>
      <c r="FB114" s="75"/>
      <c r="FC114" s="75"/>
      <c r="FD114" s="75"/>
      <c r="FE114" s="75"/>
      <c r="FF114" s="75"/>
      <c r="FG114" s="75"/>
      <c r="FH114" s="75"/>
      <c r="FI114" s="75"/>
      <c r="FJ114" s="75"/>
      <c r="FK114" s="75"/>
      <c r="FL114" s="75"/>
      <c r="FM114" s="75"/>
      <c r="FN114" s="75"/>
      <c r="FO114" s="75"/>
      <c r="FP114" s="75"/>
      <c r="FQ114" s="75"/>
      <c r="FR114" s="75"/>
      <c r="FS114" s="75"/>
      <c r="FT114" s="75"/>
      <c r="FU114" s="75"/>
      <c r="FV114" s="75"/>
      <c r="FW114" s="75"/>
      <c r="FX114" s="75"/>
      <c r="FY114" s="75"/>
      <c r="FZ114" s="75"/>
      <c r="GA114" s="75"/>
      <c r="GB114" s="75"/>
      <c r="GC114" s="75"/>
      <c r="GD114" s="75"/>
      <c r="GE114" s="75"/>
      <c r="GF114" s="75"/>
      <c r="GG114" s="75"/>
      <c r="GH114" s="75"/>
      <c r="GI114" s="75"/>
      <c r="GJ114" s="75"/>
      <c r="GK114" s="75"/>
      <c r="GL114" s="75"/>
      <c r="GM114" s="75"/>
      <c r="GN114" s="75"/>
      <c r="GO114" s="75"/>
      <c r="GP114" s="75"/>
      <c r="GQ114" s="75"/>
      <c r="GR114" s="75"/>
      <c r="GS114" s="75"/>
      <c r="GT114" s="75"/>
      <c r="GU114" s="75"/>
      <c r="GV114" s="75"/>
      <c r="GW114" s="75"/>
      <c r="GX114" s="75"/>
      <c r="GY114" s="75"/>
      <c r="GZ114" s="75"/>
      <c r="HA114" s="75"/>
      <c r="HB114" s="75"/>
      <c r="HC114" s="75"/>
      <c r="HD114" s="75"/>
      <c r="HE114" s="75"/>
      <c r="HF114" s="75"/>
      <c r="HG114" s="75"/>
      <c r="HH114" s="75"/>
      <c r="HI114" s="75"/>
      <c r="HJ114" s="75"/>
      <c r="HK114" s="75"/>
      <c r="HL114" s="75"/>
      <c r="HM114" s="75"/>
      <c r="HN114" s="75"/>
      <c r="HO114" s="75"/>
      <c r="HP114" s="75"/>
      <c r="HQ114" s="75"/>
      <c r="HR114" s="75"/>
      <c r="HS114" s="75"/>
      <c r="HT114" s="75"/>
      <c r="HU114" s="75"/>
      <c r="HV114" s="75"/>
      <c r="HW114" s="75"/>
      <c r="HX114" s="75"/>
      <c r="HY114" s="75"/>
      <c r="HZ114" s="75"/>
      <c r="IA114" s="75"/>
      <c r="IB114" s="75"/>
      <c r="IC114" s="75"/>
      <c r="ID114" s="75"/>
      <c r="IE114" s="75"/>
    </row>
    <row r="115" spans="2:239">
      <c r="B115" s="345"/>
      <c r="C115" s="158" t="s">
        <v>238</v>
      </c>
      <c r="D115" s="107"/>
      <c r="E115" s="108"/>
      <c r="F115" s="108"/>
      <c r="G115" s="108"/>
      <c r="H115" s="108"/>
      <c r="I115" s="108"/>
      <c r="J115" s="108"/>
      <c r="K115" s="108"/>
      <c r="L115" s="108"/>
      <c r="M115" s="108"/>
      <c r="N115" s="108"/>
      <c r="O115" s="108"/>
      <c r="P115" s="108"/>
      <c r="Q115" s="108"/>
      <c r="R115" s="108"/>
      <c r="S115" s="108"/>
      <c r="T115" s="108"/>
      <c r="U115" s="108"/>
      <c r="V115" s="108"/>
      <c r="W115" s="108"/>
      <c r="X115" s="108"/>
      <c r="Y115" s="108"/>
      <c r="Z115" s="108"/>
      <c r="AA115" s="108"/>
      <c r="AB115" s="152"/>
      <c r="AC115" s="153"/>
      <c r="AD115" s="153"/>
      <c r="AE115" s="152"/>
      <c r="AF115" s="108"/>
      <c r="AG115" s="108"/>
      <c r="AH115" s="108"/>
      <c r="AI115" s="108"/>
      <c r="AJ115" s="108"/>
      <c r="AK115" s="108"/>
      <c r="AL115" s="108"/>
      <c r="AM115" s="108"/>
      <c r="AN115" s="108"/>
      <c r="AO115" s="108"/>
      <c r="AP115" s="108"/>
      <c r="AQ115" s="108"/>
      <c r="AR115" s="107"/>
      <c r="AS115" s="108"/>
      <c r="AT115" s="108"/>
      <c r="AU115" s="108"/>
      <c r="AV115" s="108"/>
      <c r="AW115" s="108"/>
      <c r="AX115" s="108"/>
      <c r="AY115" s="108"/>
      <c r="AZ115" s="108"/>
      <c r="BA115" s="108"/>
      <c r="BB115" s="108"/>
      <c r="BC115" s="108"/>
      <c r="BD115" s="108"/>
      <c r="BE115" s="108"/>
      <c r="BF115" s="108"/>
      <c r="BG115" s="108"/>
      <c r="BH115" s="108"/>
      <c r="BI115" s="108"/>
      <c r="BJ115" s="108"/>
      <c r="BK115" s="109"/>
      <c r="BL115" s="114"/>
      <c r="BM115" s="96"/>
      <c r="BN115" s="75"/>
      <c r="BO115" s="75"/>
      <c r="BP115" s="75"/>
      <c r="BQ115" s="75"/>
      <c r="BR115" s="75"/>
      <c r="BS115" s="75"/>
      <c r="BT115" s="75"/>
      <c r="BU115" s="75"/>
      <c r="BV115" s="75"/>
      <c r="BW115" s="75"/>
      <c r="BX115" s="75"/>
      <c r="BY115" s="75"/>
      <c r="BZ115" s="75"/>
      <c r="CA115" s="75"/>
      <c r="CB115" s="75"/>
      <c r="CC115" s="75"/>
      <c r="CD115" s="75"/>
      <c r="CE115" s="75"/>
      <c r="CF115" s="75"/>
      <c r="CG115" s="75"/>
      <c r="CH115" s="75"/>
      <c r="CI115" s="75"/>
      <c r="CJ115" s="75"/>
      <c r="CK115" s="75"/>
      <c r="CL115" s="75"/>
      <c r="CM115" s="75"/>
      <c r="CN115" s="75"/>
      <c r="CO115" s="75"/>
      <c r="CP115" s="75"/>
      <c r="CQ115" s="75"/>
      <c r="CR115" s="75"/>
      <c r="CS115" s="75"/>
      <c r="CT115" s="75"/>
      <c r="CU115" s="75"/>
      <c r="CV115" s="75"/>
      <c r="CW115" s="75"/>
      <c r="CX115" s="75"/>
      <c r="CY115" s="75"/>
      <c r="CZ115" s="75"/>
      <c r="DA115" s="75"/>
      <c r="DB115" s="75"/>
      <c r="DC115" s="75"/>
      <c r="DD115" s="75"/>
      <c r="DE115" s="75"/>
      <c r="DF115" s="75"/>
      <c r="DG115" s="75"/>
      <c r="DH115" s="75"/>
      <c r="DI115" s="75"/>
      <c r="DJ115" s="75"/>
      <c r="DK115" s="75"/>
      <c r="DL115" s="75"/>
      <c r="DM115" s="75"/>
      <c r="DN115" s="75"/>
      <c r="DO115" s="75"/>
      <c r="DP115" s="75"/>
      <c r="DQ115" s="75"/>
      <c r="DR115" s="75"/>
      <c r="DS115" s="75"/>
      <c r="DT115" s="75"/>
      <c r="DU115" s="75"/>
      <c r="DV115" s="75"/>
      <c r="DW115" s="75"/>
      <c r="DX115" s="75"/>
      <c r="DY115" s="75"/>
      <c r="DZ115" s="75"/>
      <c r="EA115" s="75"/>
      <c r="EB115" s="75"/>
      <c r="EC115" s="75"/>
      <c r="ED115" s="75"/>
      <c r="EE115" s="75"/>
      <c r="EF115" s="75"/>
      <c r="EG115" s="75"/>
      <c r="EH115" s="75"/>
      <c r="EI115" s="75"/>
      <c r="EJ115" s="75"/>
      <c r="EK115" s="75"/>
      <c r="EL115" s="75"/>
      <c r="EM115" s="75"/>
      <c r="EN115" s="75"/>
      <c r="EO115" s="75"/>
      <c r="EP115" s="75"/>
      <c r="EQ115" s="75"/>
      <c r="ER115" s="75"/>
      <c r="ES115" s="75"/>
      <c r="ET115" s="75"/>
      <c r="EU115" s="75"/>
      <c r="EV115" s="75"/>
      <c r="EW115" s="75"/>
      <c r="EX115" s="75"/>
      <c r="EY115" s="75"/>
      <c r="EZ115" s="75"/>
      <c r="FA115" s="75"/>
      <c r="FB115" s="75"/>
      <c r="FC115" s="75"/>
      <c r="FD115" s="75"/>
      <c r="FE115" s="75"/>
      <c r="FF115" s="75"/>
      <c r="FG115" s="75"/>
      <c r="FH115" s="75"/>
      <c r="FI115" s="75"/>
      <c r="FJ115" s="75"/>
      <c r="FK115" s="75"/>
      <c r="FL115" s="75"/>
      <c r="FM115" s="75"/>
      <c r="FN115" s="75"/>
      <c r="FO115" s="75"/>
      <c r="FP115" s="75"/>
      <c r="FQ115" s="75"/>
      <c r="FR115" s="75"/>
      <c r="FS115" s="75"/>
      <c r="FT115" s="75"/>
      <c r="FU115" s="75"/>
      <c r="FV115" s="75"/>
      <c r="FW115" s="75"/>
      <c r="FX115" s="75"/>
      <c r="FY115" s="75"/>
      <c r="FZ115" s="75"/>
      <c r="GA115" s="75"/>
      <c r="GB115" s="75"/>
      <c r="GC115" s="75"/>
      <c r="GD115" s="75"/>
      <c r="GE115" s="75"/>
      <c r="GF115" s="75"/>
      <c r="GG115" s="75"/>
      <c r="GH115" s="75"/>
      <c r="GI115" s="75"/>
      <c r="GJ115" s="75"/>
      <c r="GK115" s="75"/>
      <c r="GL115" s="75"/>
      <c r="GM115" s="75"/>
      <c r="GN115" s="75"/>
      <c r="GO115" s="75"/>
      <c r="GP115" s="75"/>
      <c r="GQ115" s="75"/>
      <c r="GR115" s="75"/>
      <c r="GS115" s="75"/>
      <c r="GT115" s="75"/>
      <c r="GU115" s="75"/>
      <c r="GV115" s="75"/>
      <c r="GW115" s="75"/>
      <c r="GX115" s="75"/>
      <c r="GY115" s="75"/>
      <c r="GZ115" s="75"/>
      <c r="HA115" s="75"/>
      <c r="HB115" s="75"/>
      <c r="HC115" s="75"/>
      <c r="HD115" s="75"/>
      <c r="HE115" s="75"/>
      <c r="HF115" s="75"/>
      <c r="HG115" s="75"/>
      <c r="HH115" s="75"/>
      <c r="HI115" s="75"/>
      <c r="HJ115" s="75"/>
      <c r="HK115" s="75"/>
      <c r="HL115" s="75"/>
      <c r="HM115" s="75"/>
      <c r="HN115" s="75"/>
      <c r="HO115" s="75"/>
      <c r="HP115" s="75"/>
      <c r="HQ115" s="75"/>
      <c r="HR115" s="75"/>
      <c r="HS115" s="75"/>
      <c r="HT115" s="75"/>
      <c r="HU115" s="75"/>
      <c r="HV115" s="75"/>
      <c r="HW115" s="75"/>
      <c r="HX115" s="75"/>
      <c r="HY115" s="75"/>
      <c r="HZ115" s="75"/>
      <c r="IA115" s="75"/>
      <c r="IB115" s="75"/>
      <c r="IC115" s="75"/>
      <c r="ID115" s="75"/>
      <c r="IE115" s="75"/>
    </row>
    <row r="116" spans="2:239">
      <c r="B116" s="345"/>
      <c r="C116" s="158" t="s">
        <v>239</v>
      </c>
      <c r="D116" s="107"/>
      <c r="E116" s="108"/>
      <c r="F116" s="108"/>
      <c r="G116" s="108"/>
      <c r="H116" s="108"/>
      <c r="I116" s="108"/>
      <c r="J116" s="108"/>
      <c r="K116" s="108"/>
      <c r="L116" s="108"/>
      <c r="M116" s="108"/>
      <c r="N116" s="108"/>
      <c r="O116" s="108"/>
      <c r="P116" s="108"/>
      <c r="Q116" s="108"/>
      <c r="R116" s="108"/>
      <c r="S116" s="108"/>
      <c r="T116" s="108"/>
      <c r="U116" s="108"/>
      <c r="V116" s="108"/>
      <c r="W116" s="108"/>
      <c r="X116" s="108"/>
      <c r="Y116" s="108"/>
      <c r="Z116" s="108"/>
      <c r="AA116" s="108"/>
      <c r="AB116" s="152"/>
      <c r="AC116" s="153"/>
      <c r="AD116" s="153"/>
      <c r="AE116" s="152"/>
      <c r="AF116" s="108"/>
      <c r="AG116" s="108"/>
      <c r="AH116" s="108"/>
      <c r="AI116" s="108"/>
      <c r="AJ116" s="108"/>
      <c r="AK116" s="108"/>
      <c r="AL116" s="108"/>
      <c r="AM116" s="108"/>
      <c r="AN116" s="108"/>
      <c r="AO116" s="108"/>
      <c r="AP116" s="108"/>
      <c r="AQ116" s="108"/>
      <c r="AR116" s="107"/>
      <c r="AS116" s="108"/>
      <c r="AT116" s="108"/>
      <c r="AU116" s="108"/>
      <c r="AV116" s="108"/>
      <c r="AW116" s="108"/>
      <c r="AX116" s="108"/>
      <c r="AY116" s="108"/>
      <c r="AZ116" s="108"/>
      <c r="BA116" s="108"/>
      <c r="BB116" s="108"/>
      <c r="BC116" s="108"/>
      <c r="BD116" s="108"/>
      <c r="BE116" s="108"/>
      <c r="BF116" s="108"/>
      <c r="BG116" s="108"/>
      <c r="BH116" s="108"/>
      <c r="BI116" s="108"/>
      <c r="BJ116" s="108"/>
      <c r="BK116" s="109"/>
      <c r="BL116" s="114"/>
      <c r="BM116" s="96"/>
      <c r="BN116" s="75"/>
      <c r="BO116" s="75"/>
      <c r="BP116" s="75"/>
      <c r="BQ116" s="75"/>
      <c r="BR116" s="75"/>
      <c r="BS116" s="75"/>
      <c r="BT116" s="75"/>
      <c r="BU116" s="75"/>
      <c r="BV116" s="75"/>
      <c r="BW116" s="75"/>
      <c r="BX116" s="75"/>
      <c r="BY116" s="75"/>
      <c r="BZ116" s="75"/>
      <c r="CA116" s="75"/>
      <c r="CB116" s="75"/>
      <c r="CC116" s="75"/>
      <c r="CD116" s="75"/>
      <c r="CE116" s="75"/>
      <c r="CF116" s="75"/>
      <c r="CG116" s="75"/>
      <c r="CH116" s="75"/>
      <c r="CI116" s="75"/>
      <c r="CJ116" s="75"/>
      <c r="CK116" s="75"/>
      <c r="CL116" s="75"/>
      <c r="CM116" s="75"/>
      <c r="CN116" s="75"/>
      <c r="CO116" s="75"/>
      <c r="CP116" s="75"/>
      <c r="CQ116" s="75"/>
      <c r="CR116" s="75"/>
      <c r="CS116" s="75"/>
      <c r="CT116" s="75"/>
      <c r="CU116" s="75"/>
      <c r="CV116" s="75"/>
      <c r="CW116" s="75"/>
      <c r="CX116" s="75"/>
      <c r="CY116" s="75"/>
      <c r="CZ116" s="75"/>
      <c r="DA116" s="75"/>
      <c r="DB116" s="75"/>
      <c r="DC116" s="75"/>
      <c r="DD116" s="75"/>
      <c r="DE116" s="75"/>
      <c r="DF116" s="75"/>
      <c r="DG116" s="75"/>
      <c r="DH116" s="75"/>
      <c r="DI116" s="75"/>
      <c r="DJ116" s="75"/>
      <c r="DK116" s="75"/>
      <c r="DL116" s="75"/>
      <c r="DM116" s="75"/>
      <c r="DN116" s="75"/>
      <c r="DO116" s="75"/>
      <c r="DP116" s="75"/>
      <c r="DQ116" s="75"/>
      <c r="DR116" s="75"/>
      <c r="DS116" s="75"/>
      <c r="DT116" s="75"/>
      <c r="DU116" s="75"/>
      <c r="DV116" s="75"/>
      <c r="DW116" s="75"/>
      <c r="DX116" s="75"/>
      <c r="DY116" s="75"/>
      <c r="DZ116" s="75"/>
      <c r="EA116" s="75"/>
      <c r="EB116" s="75"/>
      <c r="EC116" s="75"/>
      <c r="ED116" s="75"/>
      <c r="EE116" s="75"/>
      <c r="EF116" s="75"/>
      <c r="EG116" s="75"/>
      <c r="EH116" s="75"/>
      <c r="EI116" s="75"/>
      <c r="EJ116" s="75"/>
      <c r="EK116" s="75"/>
      <c r="EL116" s="75"/>
      <c r="EM116" s="75"/>
      <c r="EN116" s="75"/>
      <c r="EO116" s="75"/>
      <c r="EP116" s="75"/>
      <c r="EQ116" s="75"/>
      <c r="ER116" s="75"/>
      <c r="ES116" s="75"/>
      <c r="ET116" s="75"/>
      <c r="EU116" s="75"/>
      <c r="EV116" s="75"/>
      <c r="EW116" s="75"/>
      <c r="EX116" s="75"/>
      <c r="EY116" s="75"/>
      <c r="EZ116" s="75"/>
      <c r="FA116" s="75"/>
      <c r="FB116" s="75"/>
      <c r="FC116" s="75"/>
      <c r="FD116" s="75"/>
      <c r="FE116" s="75"/>
      <c r="FF116" s="75"/>
      <c r="FG116" s="75"/>
      <c r="FH116" s="75"/>
      <c r="FI116" s="75"/>
      <c r="FJ116" s="75"/>
      <c r="FK116" s="75"/>
      <c r="FL116" s="75"/>
      <c r="FM116" s="75"/>
      <c r="FN116" s="75"/>
      <c r="FO116" s="75"/>
      <c r="FP116" s="75"/>
      <c r="FQ116" s="75"/>
      <c r="FR116" s="75"/>
      <c r="FS116" s="75"/>
      <c r="FT116" s="75"/>
      <c r="FU116" s="75"/>
      <c r="FV116" s="75"/>
      <c r="FW116" s="75"/>
      <c r="FX116" s="75"/>
      <c r="FY116" s="75"/>
      <c r="FZ116" s="75"/>
      <c r="GA116" s="75"/>
      <c r="GB116" s="75"/>
      <c r="GC116" s="75"/>
      <c r="GD116" s="75"/>
      <c r="GE116" s="75"/>
      <c r="GF116" s="75"/>
      <c r="GG116" s="75"/>
      <c r="GH116" s="75"/>
      <c r="GI116" s="75"/>
      <c r="GJ116" s="75"/>
      <c r="GK116" s="75"/>
      <c r="GL116" s="75"/>
      <c r="GM116" s="75"/>
      <c r="GN116" s="75"/>
      <c r="GO116" s="75"/>
      <c r="GP116" s="75"/>
      <c r="GQ116" s="75"/>
      <c r="GR116" s="75"/>
      <c r="GS116" s="75"/>
      <c r="GT116" s="75"/>
      <c r="GU116" s="75"/>
      <c r="GV116" s="75"/>
      <c r="GW116" s="75"/>
      <c r="GX116" s="75"/>
      <c r="GY116" s="75"/>
      <c r="GZ116" s="75"/>
      <c r="HA116" s="75"/>
      <c r="HB116" s="75"/>
      <c r="HC116" s="75"/>
      <c r="HD116" s="75"/>
      <c r="HE116" s="75"/>
      <c r="HF116" s="75"/>
      <c r="HG116" s="75"/>
      <c r="HH116" s="75"/>
      <c r="HI116" s="75"/>
      <c r="HJ116" s="75"/>
      <c r="HK116" s="75"/>
      <c r="HL116" s="75"/>
      <c r="HM116" s="75"/>
      <c r="HN116" s="75"/>
      <c r="HO116" s="75"/>
      <c r="HP116" s="75"/>
      <c r="HQ116" s="75"/>
      <c r="HR116" s="75"/>
      <c r="HS116" s="75"/>
      <c r="HT116" s="75"/>
      <c r="HU116" s="75"/>
      <c r="HV116" s="75"/>
      <c r="HW116" s="75"/>
      <c r="HX116" s="75"/>
      <c r="HY116" s="75"/>
      <c r="HZ116" s="75"/>
      <c r="IA116" s="75"/>
      <c r="IB116" s="75"/>
      <c r="IC116" s="75"/>
      <c r="ID116" s="75"/>
      <c r="IE116" s="75"/>
    </row>
    <row r="117" spans="2:239">
      <c r="B117" s="345"/>
      <c r="C117" s="160" t="s">
        <v>232</v>
      </c>
      <c r="D117" s="107"/>
      <c r="E117" s="108"/>
      <c r="F117" s="108"/>
      <c r="G117" s="108"/>
      <c r="H117" s="108"/>
      <c r="I117" s="108"/>
      <c r="J117" s="108"/>
      <c r="K117" s="108"/>
      <c r="L117" s="108"/>
      <c r="M117" s="108"/>
      <c r="N117" s="108"/>
      <c r="O117" s="108"/>
      <c r="P117" s="108"/>
      <c r="Q117" s="108"/>
      <c r="R117" s="108"/>
      <c r="S117" s="108"/>
      <c r="T117" s="108"/>
      <c r="U117" s="108"/>
      <c r="V117" s="108"/>
      <c r="W117" s="108"/>
      <c r="X117" s="108"/>
      <c r="Y117" s="108"/>
      <c r="Z117" s="108"/>
      <c r="AA117" s="108"/>
      <c r="AB117" s="108"/>
      <c r="AC117" s="108"/>
      <c r="AD117" s="108"/>
      <c r="AE117" s="108"/>
      <c r="AF117" s="152"/>
      <c r="AG117" s="153"/>
      <c r="AH117" s="153"/>
      <c r="AI117" s="152"/>
      <c r="AJ117" s="108"/>
      <c r="AK117" s="108"/>
      <c r="AL117" s="108"/>
      <c r="AM117" s="108"/>
      <c r="AN117" s="108"/>
      <c r="AO117" s="108"/>
      <c r="AP117" s="108"/>
      <c r="AQ117" s="108"/>
      <c r="AR117" s="107"/>
      <c r="AS117" s="108"/>
      <c r="AT117" s="108"/>
      <c r="AU117" s="108"/>
      <c r="AV117" s="108"/>
      <c r="AW117" s="108"/>
      <c r="AX117" s="108"/>
      <c r="AY117" s="108"/>
      <c r="AZ117" s="108"/>
      <c r="BA117" s="108"/>
      <c r="BB117" s="108"/>
      <c r="BC117" s="108"/>
      <c r="BD117" s="108"/>
      <c r="BE117" s="108"/>
      <c r="BF117" s="108"/>
      <c r="BG117" s="108"/>
      <c r="BH117" s="108"/>
      <c r="BI117" s="108"/>
      <c r="BJ117" s="108"/>
      <c r="BK117" s="109"/>
      <c r="BL117" s="114"/>
      <c r="BM117" s="96"/>
      <c r="BN117" s="75"/>
      <c r="BO117" s="75"/>
      <c r="BP117" s="75"/>
      <c r="BQ117" s="75"/>
      <c r="BR117" s="75"/>
      <c r="BS117" s="75"/>
      <c r="BT117" s="75"/>
      <c r="BU117" s="75"/>
      <c r="BV117" s="75"/>
      <c r="BW117" s="75"/>
      <c r="BX117" s="75"/>
      <c r="BY117" s="75"/>
      <c r="BZ117" s="75"/>
      <c r="CA117" s="75"/>
      <c r="CB117" s="75"/>
      <c r="CC117" s="75"/>
      <c r="CD117" s="75"/>
      <c r="CE117" s="75"/>
      <c r="CF117" s="75"/>
      <c r="CG117" s="75"/>
      <c r="CH117" s="75"/>
      <c r="CI117" s="75"/>
      <c r="CJ117" s="75"/>
      <c r="CK117" s="75"/>
      <c r="CL117" s="75"/>
      <c r="CM117" s="75"/>
      <c r="CN117" s="75"/>
      <c r="CO117" s="75"/>
      <c r="CP117" s="75"/>
      <c r="CQ117" s="75"/>
      <c r="CR117" s="75"/>
      <c r="CS117" s="75"/>
      <c r="CT117" s="75"/>
      <c r="CU117" s="75"/>
      <c r="CV117" s="75"/>
      <c r="CW117" s="75"/>
      <c r="CX117" s="75"/>
      <c r="CY117" s="75"/>
      <c r="CZ117" s="75"/>
      <c r="DA117" s="75"/>
      <c r="DB117" s="75"/>
      <c r="DC117" s="75"/>
      <c r="DD117" s="75"/>
      <c r="DE117" s="75"/>
      <c r="DF117" s="75"/>
      <c r="DG117" s="75"/>
      <c r="DH117" s="75"/>
      <c r="DI117" s="75"/>
      <c r="DJ117" s="75"/>
      <c r="DK117" s="75"/>
      <c r="DL117" s="75"/>
      <c r="DM117" s="75"/>
      <c r="DN117" s="75"/>
      <c r="DO117" s="75"/>
      <c r="DP117" s="75"/>
      <c r="DQ117" s="75"/>
      <c r="DR117" s="75"/>
      <c r="DS117" s="75"/>
      <c r="DT117" s="75"/>
      <c r="DU117" s="75"/>
      <c r="DV117" s="75"/>
      <c r="DW117" s="75"/>
      <c r="DX117" s="75"/>
      <c r="DY117" s="75"/>
      <c r="DZ117" s="75"/>
      <c r="EA117" s="75"/>
      <c r="EB117" s="75"/>
      <c r="EC117" s="75"/>
      <c r="ED117" s="75"/>
      <c r="EE117" s="75"/>
      <c r="EF117" s="75"/>
      <c r="EG117" s="75"/>
      <c r="EH117" s="75"/>
      <c r="EI117" s="75"/>
      <c r="EJ117" s="75"/>
      <c r="EK117" s="75"/>
      <c r="EL117" s="75"/>
      <c r="EM117" s="75"/>
      <c r="EN117" s="75"/>
      <c r="EO117" s="75"/>
      <c r="EP117" s="75"/>
      <c r="EQ117" s="75"/>
      <c r="ER117" s="75"/>
      <c r="ES117" s="75"/>
      <c r="ET117" s="75"/>
      <c r="EU117" s="75"/>
      <c r="EV117" s="75"/>
      <c r="EW117" s="75"/>
      <c r="EX117" s="75"/>
      <c r="EY117" s="75"/>
      <c r="EZ117" s="75"/>
      <c r="FA117" s="75"/>
      <c r="FB117" s="75"/>
      <c r="FC117" s="75"/>
      <c r="FD117" s="75"/>
      <c r="FE117" s="75"/>
      <c r="FF117" s="75"/>
      <c r="FG117" s="75"/>
      <c r="FH117" s="75"/>
      <c r="FI117" s="75"/>
      <c r="FJ117" s="75"/>
      <c r="FK117" s="75"/>
      <c r="FL117" s="75"/>
      <c r="FM117" s="75"/>
      <c r="FN117" s="75"/>
      <c r="FO117" s="75"/>
      <c r="FP117" s="75"/>
      <c r="FQ117" s="75"/>
      <c r="FR117" s="75"/>
      <c r="FS117" s="75"/>
      <c r="FT117" s="75"/>
      <c r="FU117" s="75"/>
      <c r="FV117" s="75"/>
      <c r="FW117" s="75"/>
      <c r="FX117" s="75"/>
      <c r="FY117" s="75"/>
      <c r="FZ117" s="75"/>
      <c r="GA117" s="75"/>
      <c r="GB117" s="75"/>
      <c r="GC117" s="75"/>
      <c r="GD117" s="75"/>
      <c r="GE117" s="75"/>
      <c r="GF117" s="75"/>
      <c r="GG117" s="75"/>
      <c r="GH117" s="75"/>
      <c r="GI117" s="75"/>
      <c r="GJ117" s="75"/>
      <c r="GK117" s="75"/>
      <c r="GL117" s="75"/>
      <c r="GM117" s="75"/>
      <c r="GN117" s="75"/>
      <c r="GO117" s="75"/>
      <c r="GP117" s="75"/>
      <c r="GQ117" s="75"/>
      <c r="GR117" s="75"/>
      <c r="GS117" s="75"/>
      <c r="GT117" s="75"/>
      <c r="GU117" s="75"/>
      <c r="GV117" s="75"/>
      <c r="GW117" s="75"/>
      <c r="GX117" s="75"/>
      <c r="GY117" s="75"/>
      <c r="GZ117" s="75"/>
      <c r="HA117" s="75"/>
      <c r="HB117" s="75"/>
      <c r="HC117" s="75"/>
      <c r="HD117" s="75"/>
      <c r="HE117" s="75"/>
      <c r="HF117" s="75"/>
      <c r="HG117" s="75"/>
      <c r="HH117" s="75"/>
      <c r="HI117" s="75"/>
      <c r="HJ117" s="75"/>
      <c r="HK117" s="75"/>
      <c r="HL117" s="75"/>
      <c r="HM117" s="75"/>
      <c r="HN117" s="75"/>
      <c r="HO117" s="75"/>
      <c r="HP117" s="75"/>
      <c r="HQ117" s="75"/>
      <c r="HR117" s="75"/>
      <c r="HS117" s="75"/>
      <c r="HT117" s="75"/>
      <c r="HU117" s="75"/>
      <c r="HV117" s="75"/>
      <c r="HW117" s="75"/>
      <c r="HX117" s="75"/>
      <c r="HY117" s="75"/>
      <c r="HZ117" s="75"/>
      <c r="IA117" s="75"/>
      <c r="IB117" s="75"/>
      <c r="IC117" s="75"/>
      <c r="ID117" s="75"/>
      <c r="IE117" s="75"/>
    </row>
    <row r="118" spans="2:239">
      <c r="B118" s="345"/>
      <c r="C118" s="161" t="s">
        <v>233</v>
      </c>
      <c r="D118" s="107"/>
      <c r="E118" s="108"/>
      <c r="F118" s="108"/>
      <c r="G118" s="108"/>
      <c r="H118" s="108"/>
      <c r="I118" s="108"/>
      <c r="J118" s="108"/>
      <c r="K118" s="108"/>
      <c r="L118" s="108"/>
      <c r="M118" s="108"/>
      <c r="N118" s="108"/>
      <c r="O118" s="108"/>
      <c r="P118" s="108"/>
      <c r="Q118" s="108"/>
      <c r="R118" s="108"/>
      <c r="S118" s="108"/>
      <c r="T118" s="108"/>
      <c r="U118" s="108"/>
      <c r="V118" s="108"/>
      <c r="W118" s="108"/>
      <c r="X118" s="108"/>
      <c r="Y118" s="108"/>
      <c r="Z118" s="108"/>
      <c r="AA118" s="108"/>
      <c r="AB118" s="108"/>
      <c r="AC118" s="108"/>
      <c r="AD118" s="108"/>
      <c r="AE118" s="108"/>
      <c r="AF118" s="152"/>
      <c r="AG118" s="153"/>
      <c r="AH118" s="153"/>
      <c r="AI118" s="152"/>
      <c r="AJ118" s="108"/>
      <c r="AK118" s="108"/>
      <c r="AL118" s="108"/>
      <c r="AM118" s="108"/>
      <c r="AN118" s="108"/>
      <c r="AO118" s="108"/>
      <c r="AP118" s="108"/>
      <c r="AQ118" s="108"/>
      <c r="AR118" s="107"/>
      <c r="AS118" s="108"/>
      <c r="AT118" s="108"/>
      <c r="AU118" s="108"/>
      <c r="AV118" s="108"/>
      <c r="AW118" s="108"/>
      <c r="AX118" s="108"/>
      <c r="AY118" s="108"/>
      <c r="AZ118" s="108"/>
      <c r="BA118" s="108"/>
      <c r="BB118" s="108"/>
      <c r="BC118" s="108"/>
      <c r="BD118" s="108"/>
      <c r="BE118" s="108"/>
      <c r="BF118" s="108"/>
      <c r="BG118" s="108"/>
      <c r="BH118" s="108"/>
      <c r="BI118" s="108"/>
      <c r="BJ118" s="108"/>
      <c r="BK118" s="109"/>
      <c r="BL118" s="114"/>
      <c r="BM118" s="96"/>
      <c r="BN118" s="75"/>
      <c r="BO118" s="75"/>
      <c r="BP118" s="75"/>
      <c r="BQ118" s="75"/>
      <c r="BR118" s="75"/>
      <c r="BS118" s="75"/>
      <c r="BT118" s="75"/>
      <c r="BU118" s="75"/>
      <c r="BV118" s="75"/>
      <c r="BW118" s="75"/>
      <c r="BX118" s="75"/>
      <c r="BY118" s="75"/>
      <c r="BZ118" s="75"/>
      <c r="CA118" s="75"/>
      <c r="CB118" s="75"/>
      <c r="CC118" s="75"/>
      <c r="CD118" s="75"/>
      <c r="CE118" s="75"/>
      <c r="CF118" s="75"/>
      <c r="CG118" s="75"/>
      <c r="CH118" s="75"/>
      <c r="CI118" s="75"/>
      <c r="CJ118" s="75"/>
      <c r="CK118" s="75"/>
      <c r="CL118" s="75"/>
      <c r="CM118" s="75"/>
      <c r="CN118" s="75"/>
      <c r="CO118" s="75"/>
      <c r="CP118" s="75"/>
      <c r="CQ118" s="75"/>
      <c r="CR118" s="75"/>
      <c r="CS118" s="75"/>
      <c r="CT118" s="75"/>
      <c r="CU118" s="75"/>
      <c r="CV118" s="75"/>
      <c r="CW118" s="75"/>
      <c r="CX118" s="75"/>
      <c r="CY118" s="75"/>
      <c r="CZ118" s="75"/>
      <c r="DA118" s="75"/>
      <c r="DB118" s="75"/>
      <c r="DC118" s="75"/>
      <c r="DD118" s="75"/>
      <c r="DE118" s="75"/>
      <c r="DF118" s="75"/>
      <c r="DG118" s="75"/>
      <c r="DH118" s="75"/>
      <c r="DI118" s="75"/>
      <c r="DJ118" s="75"/>
      <c r="DK118" s="75"/>
      <c r="DL118" s="75"/>
      <c r="DM118" s="75"/>
      <c r="DN118" s="75"/>
      <c r="DO118" s="75"/>
      <c r="DP118" s="75"/>
      <c r="DQ118" s="75"/>
      <c r="DR118" s="75"/>
      <c r="DS118" s="75"/>
      <c r="DT118" s="75"/>
      <c r="DU118" s="75"/>
      <c r="DV118" s="75"/>
      <c r="DW118" s="75"/>
      <c r="DX118" s="75"/>
      <c r="DY118" s="75"/>
      <c r="DZ118" s="75"/>
      <c r="EA118" s="75"/>
      <c r="EB118" s="75"/>
      <c r="EC118" s="75"/>
      <c r="ED118" s="75"/>
      <c r="EE118" s="75"/>
      <c r="EF118" s="75"/>
      <c r="EG118" s="75"/>
      <c r="EH118" s="75"/>
      <c r="EI118" s="75"/>
      <c r="EJ118" s="75"/>
      <c r="EK118" s="75"/>
      <c r="EL118" s="75"/>
      <c r="EM118" s="75"/>
      <c r="EN118" s="75"/>
      <c r="EO118" s="75"/>
      <c r="EP118" s="75"/>
      <c r="EQ118" s="75"/>
      <c r="ER118" s="75"/>
      <c r="ES118" s="75"/>
      <c r="ET118" s="75"/>
      <c r="EU118" s="75"/>
      <c r="EV118" s="75"/>
      <c r="EW118" s="75"/>
      <c r="EX118" s="75"/>
      <c r="EY118" s="75"/>
      <c r="EZ118" s="75"/>
      <c r="FA118" s="75"/>
      <c r="FB118" s="75"/>
      <c r="FC118" s="75"/>
      <c r="FD118" s="75"/>
      <c r="FE118" s="75"/>
      <c r="FF118" s="75"/>
      <c r="FG118" s="75"/>
      <c r="FH118" s="75"/>
      <c r="FI118" s="75"/>
      <c r="FJ118" s="75"/>
      <c r="FK118" s="75"/>
      <c r="FL118" s="75"/>
      <c r="FM118" s="75"/>
      <c r="FN118" s="75"/>
      <c r="FO118" s="75"/>
      <c r="FP118" s="75"/>
      <c r="FQ118" s="75"/>
      <c r="FR118" s="75"/>
      <c r="FS118" s="75"/>
      <c r="FT118" s="75"/>
      <c r="FU118" s="75"/>
      <c r="FV118" s="75"/>
      <c r="FW118" s="75"/>
      <c r="FX118" s="75"/>
      <c r="FY118" s="75"/>
      <c r="FZ118" s="75"/>
      <c r="GA118" s="75"/>
      <c r="GB118" s="75"/>
      <c r="GC118" s="75"/>
      <c r="GD118" s="75"/>
      <c r="GE118" s="75"/>
      <c r="GF118" s="75"/>
      <c r="GG118" s="75"/>
      <c r="GH118" s="75"/>
      <c r="GI118" s="75"/>
      <c r="GJ118" s="75"/>
      <c r="GK118" s="75"/>
      <c r="GL118" s="75"/>
      <c r="GM118" s="75"/>
      <c r="GN118" s="75"/>
      <c r="GO118" s="75"/>
      <c r="GP118" s="75"/>
      <c r="GQ118" s="75"/>
      <c r="GR118" s="75"/>
      <c r="GS118" s="75"/>
      <c r="GT118" s="75"/>
      <c r="GU118" s="75"/>
      <c r="GV118" s="75"/>
      <c r="GW118" s="75"/>
      <c r="GX118" s="75"/>
      <c r="GY118" s="75"/>
      <c r="GZ118" s="75"/>
      <c r="HA118" s="75"/>
      <c r="HB118" s="75"/>
      <c r="HC118" s="75"/>
      <c r="HD118" s="75"/>
      <c r="HE118" s="75"/>
      <c r="HF118" s="75"/>
      <c r="HG118" s="75"/>
      <c r="HH118" s="75"/>
      <c r="HI118" s="75"/>
      <c r="HJ118" s="75"/>
      <c r="HK118" s="75"/>
      <c r="HL118" s="75"/>
      <c r="HM118" s="75"/>
      <c r="HN118" s="75"/>
      <c r="HO118" s="75"/>
      <c r="HP118" s="75"/>
      <c r="HQ118" s="75"/>
      <c r="HR118" s="75"/>
      <c r="HS118" s="75"/>
      <c r="HT118" s="75"/>
      <c r="HU118" s="75"/>
      <c r="HV118" s="75"/>
      <c r="HW118" s="75"/>
      <c r="HX118" s="75"/>
      <c r="HY118" s="75"/>
      <c r="HZ118" s="75"/>
      <c r="IA118" s="75"/>
      <c r="IB118" s="75"/>
      <c r="IC118" s="75"/>
      <c r="ID118" s="75"/>
      <c r="IE118" s="75"/>
    </row>
    <row r="119" spans="2:239">
      <c r="B119" s="345"/>
      <c r="C119" s="160" t="s">
        <v>240</v>
      </c>
      <c r="D119" s="107"/>
      <c r="E119" s="108"/>
      <c r="F119" s="108"/>
      <c r="G119" s="108"/>
      <c r="H119" s="108"/>
      <c r="I119" s="108"/>
      <c r="J119" s="108"/>
      <c r="K119" s="108"/>
      <c r="L119" s="108"/>
      <c r="M119" s="108"/>
      <c r="N119" s="108"/>
      <c r="O119" s="108"/>
      <c r="P119" s="108"/>
      <c r="Q119" s="108"/>
      <c r="R119" s="108"/>
      <c r="S119" s="108"/>
      <c r="T119" s="108"/>
      <c r="U119" s="108"/>
      <c r="V119" s="108"/>
      <c r="W119" s="108"/>
      <c r="X119" s="108"/>
      <c r="Y119" s="108"/>
      <c r="Z119" s="108"/>
      <c r="AA119" s="108"/>
      <c r="AB119" s="108"/>
      <c r="AC119" s="108"/>
      <c r="AD119" s="152"/>
      <c r="AE119" s="153"/>
      <c r="AF119" s="153"/>
      <c r="AG119" s="153"/>
      <c r="AH119" s="153"/>
      <c r="AI119" s="153"/>
      <c r="AJ119" s="153"/>
      <c r="AK119" s="153"/>
      <c r="AL119" s="152"/>
      <c r="AM119" s="108"/>
      <c r="AN119" s="108"/>
      <c r="AO119" s="108"/>
      <c r="AP119" s="108"/>
      <c r="AQ119" s="108"/>
      <c r="AR119" s="108"/>
      <c r="AS119" s="108"/>
      <c r="AT119" s="108"/>
      <c r="AU119" s="108"/>
      <c r="AV119" s="108"/>
      <c r="AW119" s="108"/>
      <c r="AX119" s="108"/>
      <c r="AY119" s="108"/>
      <c r="AZ119" s="108"/>
      <c r="BA119" s="108"/>
      <c r="BB119" s="108"/>
      <c r="BC119" s="108"/>
      <c r="BD119" s="108"/>
      <c r="BE119" s="108"/>
      <c r="BF119" s="108"/>
      <c r="BG119" s="108"/>
      <c r="BH119" s="108"/>
      <c r="BI119" s="108"/>
      <c r="BJ119" s="108"/>
      <c r="BK119" s="109"/>
      <c r="BL119" s="114"/>
      <c r="BM119" s="96"/>
      <c r="BN119" s="75"/>
      <c r="BO119" s="75"/>
      <c r="BP119" s="75"/>
      <c r="BQ119" s="75"/>
      <c r="BR119" s="75"/>
      <c r="BS119" s="75"/>
      <c r="BT119" s="75"/>
      <c r="BU119" s="75"/>
      <c r="BV119" s="75"/>
      <c r="BW119" s="75"/>
      <c r="BX119" s="75"/>
      <c r="BY119" s="75"/>
      <c r="BZ119" s="75"/>
      <c r="CA119" s="75"/>
      <c r="CB119" s="75"/>
      <c r="CC119" s="75"/>
      <c r="CD119" s="75"/>
      <c r="CE119" s="75"/>
      <c r="CF119" s="75"/>
      <c r="CG119" s="75"/>
      <c r="CH119" s="75"/>
      <c r="CI119" s="75"/>
      <c r="CJ119" s="75"/>
      <c r="CK119" s="75"/>
      <c r="CL119" s="75"/>
      <c r="CM119" s="75"/>
      <c r="CN119" s="75"/>
      <c r="CO119" s="75"/>
      <c r="CP119" s="75"/>
      <c r="CQ119" s="75"/>
      <c r="CR119" s="75"/>
      <c r="CS119" s="75"/>
      <c r="CT119" s="75"/>
      <c r="CU119" s="75"/>
      <c r="CV119" s="75"/>
      <c r="CW119" s="75"/>
      <c r="CX119" s="75"/>
      <c r="CY119" s="75"/>
      <c r="CZ119" s="75"/>
      <c r="DA119" s="75"/>
      <c r="DB119" s="75"/>
      <c r="DC119" s="75"/>
      <c r="DD119" s="75"/>
      <c r="DE119" s="75"/>
      <c r="DF119" s="75"/>
      <c r="DG119" s="75"/>
      <c r="DH119" s="75"/>
      <c r="DI119" s="75"/>
      <c r="DJ119" s="75"/>
      <c r="DK119" s="75"/>
      <c r="DL119" s="75"/>
      <c r="DM119" s="75"/>
      <c r="DN119" s="75"/>
      <c r="DO119" s="75"/>
      <c r="DP119" s="75"/>
      <c r="DQ119" s="75"/>
      <c r="DR119" s="75"/>
      <c r="DS119" s="75"/>
      <c r="DT119" s="75"/>
      <c r="DU119" s="75"/>
      <c r="DV119" s="75"/>
      <c r="DW119" s="75"/>
      <c r="DX119" s="75"/>
      <c r="DY119" s="75"/>
      <c r="DZ119" s="75"/>
      <c r="EA119" s="75"/>
      <c r="EB119" s="75"/>
      <c r="EC119" s="75"/>
      <c r="ED119" s="75"/>
      <c r="EE119" s="75"/>
      <c r="EF119" s="75"/>
      <c r="EG119" s="75"/>
      <c r="EH119" s="75"/>
      <c r="EI119" s="75"/>
      <c r="EJ119" s="75"/>
      <c r="EK119" s="75"/>
      <c r="EL119" s="75"/>
      <c r="EM119" s="75"/>
      <c r="EN119" s="75"/>
      <c r="EO119" s="75"/>
      <c r="EP119" s="75"/>
      <c r="EQ119" s="75"/>
      <c r="ER119" s="75"/>
      <c r="ES119" s="75"/>
      <c r="ET119" s="75"/>
      <c r="EU119" s="75"/>
      <c r="EV119" s="75"/>
      <c r="EW119" s="75"/>
      <c r="EX119" s="75"/>
      <c r="EY119" s="75"/>
      <c r="EZ119" s="75"/>
      <c r="FA119" s="75"/>
      <c r="FB119" s="75"/>
      <c r="FC119" s="75"/>
      <c r="FD119" s="75"/>
      <c r="FE119" s="75"/>
      <c r="FF119" s="75"/>
      <c r="FG119" s="75"/>
      <c r="FH119" s="75"/>
      <c r="FI119" s="75"/>
      <c r="FJ119" s="75"/>
      <c r="FK119" s="75"/>
      <c r="FL119" s="75"/>
      <c r="FM119" s="75"/>
      <c r="FN119" s="75"/>
      <c r="FO119" s="75"/>
      <c r="FP119" s="75"/>
      <c r="FQ119" s="75"/>
      <c r="FR119" s="75"/>
      <c r="FS119" s="75"/>
      <c r="FT119" s="75"/>
      <c r="FU119" s="75"/>
      <c r="FV119" s="75"/>
      <c r="FW119" s="75"/>
      <c r="FX119" s="75"/>
      <c r="FY119" s="75"/>
      <c r="FZ119" s="75"/>
      <c r="GA119" s="75"/>
      <c r="GB119" s="75"/>
      <c r="GC119" s="75"/>
      <c r="GD119" s="75"/>
      <c r="GE119" s="75"/>
      <c r="GF119" s="75"/>
      <c r="GG119" s="75"/>
      <c r="GH119" s="75"/>
      <c r="GI119" s="75"/>
      <c r="GJ119" s="75"/>
      <c r="GK119" s="75"/>
      <c r="GL119" s="75"/>
      <c r="GM119" s="75"/>
      <c r="GN119" s="75"/>
      <c r="GO119" s="75"/>
      <c r="GP119" s="75"/>
      <c r="GQ119" s="75"/>
      <c r="GR119" s="75"/>
      <c r="GS119" s="75"/>
      <c r="GT119" s="75"/>
      <c r="GU119" s="75"/>
      <c r="GV119" s="75"/>
      <c r="GW119" s="75"/>
      <c r="GX119" s="75"/>
      <c r="GY119" s="75"/>
      <c r="GZ119" s="75"/>
      <c r="HA119" s="75"/>
      <c r="HB119" s="75"/>
      <c r="HC119" s="75"/>
      <c r="HD119" s="75"/>
      <c r="HE119" s="75"/>
      <c r="HF119" s="75"/>
      <c r="HG119" s="75"/>
      <c r="HH119" s="75"/>
      <c r="HI119" s="75"/>
      <c r="HJ119" s="75"/>
      <c r="HK119" s="75"/>
      <c r="HL119" s="75"/>
      <c r="HM119" s="75"/>
      <c r="HN119" s="75"/>
      <c r="HO119" s="75"/>
      <c r="HP119" s="75"/>
      <c r="HQ119" s="75"/>
      <c r="HR119" s="75"/>
      <c r="HS119" s="75"/>
      <c r="HT119" s="75"/>
      <c r="HU119" s="75"/>
      <c r="HV119" s="75"/>
      <c r="HW119" s="75"/>
      <c r="HX119" s="75"/>
      <c r="HY119" s="75"/>
      <c r="HZ119" s="75"/>
      <c r="IA119" s="75"/>
      <c r="IB119" s="75"/>
      <c r="IC119" s="75"/>
      <c r="ID119" s="75"/>
      <c r="IE119" s="75"/>
    </row>
    <row r="120" spans="2:239">
      <c r="B120" s="345"/>
      <c r="C120" s="161" t="s">
        <v>241</v>
      </c>
      <c r="D120" s="107"/>
      <c r="E120" s="108"/>
      <c r="F120" s="108"/>
      <c r="G120" s="108"/>
      <c r="H120" s="108"/>
      <c r="I120" s="108"/>
      <c r="J120" s="108"/>
      <c r="K120" s="108"/>
      <c r="L120" s="108"/>
      <c r="M120" s="108"/>
      <c r="N120" s="108"/>
      <c r="O120" s="108"/>
      <c r="P120" s="108"/>
      <c r="Q120" s="108"/>
      <c r="R120" s="108"/>
      <c r="S120" s="108"/>
      <c r="T120" s="108"/>
      <c r="U120" s="108"/>
      <c r="V120" s="108"/>
      <c r="W120" s="108"/>
      <c r="X120" s="108"/>
      <c r="Y120" s="108"/>
      <c r="Z120" s="108"/>
      <c r="AA120" s="108"/>
      <c r="AB120" s="108"/>
      <c r="AC120" s="108"/>
      <c r="AD120" s="152"/>
      <c r="AE120" s="153"/>
      <c r="AF120" s="153"/>
      <c r="AG120" s="153"/>
      <c r="AH120" s="153"/>
      <c r="AI120" s="153"/>
      <c r="AJ120" s="153"/>
      <c r="AK120" s="152"/>
      <c r="AL120" s="108"/>
      <c r="AM120" s="108"/>
      <c r="AN120" s="108"/>
      <c r="AO120" s="108"/>
      <c r="AP120" s="108"/>
      <c r="AQ120" s="108"/>
      <c r="AR120" s="108"/>
      <c r="AS120" s="108"/>
      <c r="AT120" s="108"/>
      <c r="AU120" s="108"/>
      <c r="AV120" s="108"/>
      <c r="AW120" s="108"/>
      <c r="AX120" s="108"/>
      <c r="AY120" s="108"/>
      <c r="AZ120" s="108"/>
      <c r="BA120" s="108"/>
      <c r="BB120" s="108"/>
      <c r="BC120" s="108"/>
      <c r="BD120" s="108"/>
      <c r="BE120" s="108"/>
      <c r="BF120" s="108"/>
      <c r="BG120" s="108"/>
      <c r="BH120" s="108"/>
      <c r="BI120" s="108"/>
      <c r="BJ120" s="108"/>
      <c r="BK120" s="109"/>
      <c r="BL120" s="114"/>
      <c r="BM120" s="96"/>
      <c r="BN120" s="75"/>
      <c r="BO120" s="75"/>
      <c r="BP120" s="75"/>
      <c r="BQ120" s="75"/>
      <c r="BR120" s="75"/>
      <c r="BS120" s="75"/>
      <c r="BT120" s="75"/>
      <c r="BU120" s="75"/>
      <c r="BV120" s="75"/>
      <c r="BW120" s="75"/>
      <c r="BX120" s="75"/>
      <c r="BY120" s="75"/>
      <c r="BZ120" s="75"/>
      <c r="CA120" s="75"/>
      <c r="CB120" s="75"/>
      <c r="CC120" s="75"/>
      <c r="CD120" s="75"/>
      <c r="CE120" s="75"/>
      <c r="CF120" s="75"/>
      <c r="CG120" s="75"/>
      <c r="CH120" s="75"/>
      <c r="CI120" s="75"/>
      <c r="CJ120" s="75"/>
      <c r="CK120" s="75"/>
      <c r="CL120" s="75"/>
      <c r="CM120" s="75"/>
      <c r="CN120" s="75"/>
      <c r="CO120" s="75"/>
      <c r="CP120" s="75"/>
      <c r="CQ120" s="75"/>
      <c r="CR120" s="75"/>
      <c r="CS120" s="75"/>
      <c r="CT120" s="75"/>
      <c r="CU120" s="75"/>
      <c r="CV120" s="75"/>
      <c r="CW120" s="75"/>
      <c r="CX120" s="75"/>
      <c r="CY120" s="75"/>
      <c r="CZ120" s="75"/>
      <c r="DA120" s="75"/>
      <c r="DB120" s="75"/>
      <c r="DC120" s="75"/>
      <c r="DD120" s="75"/>
      <c r="DE120" s="75"/>
      <c r="DF120" s="75"/>
      <c r="DG120" s="75"/>
      <c r="DH120" s="75"/>
      <c r="DI120" s="75"/>
      <c r="DJ120" s="75"/>
      <c r="DK120" s="75"/>
      <c r="DL120" s="75"/>
      <c r="DM120" s="75"/>
      <c r="DN120" s="75"/>
      <c r="DO120" s="75"/>
      <c r="DP120" s="75"/>
      <c r="DQ120" s="75"/>
      <c r="DR120" s="75"/>
      <c r="DS120" s="75"/>
      <c r="DT120" s="75"/>
      <c r="DU120" s="75"/>
      <c r="DV120" s="75"/>
      <c r="DW120" s="75"/>
      <c r="DX120" s="75"/>
      <c r="DY120" s="75"/>
      <c r="DZ120" s="75"/>
      <c r="EA120" s="75"/>
      <c r="EB120" s="75"/>
      <c r="EC120" s="75"/>
      <c r="ED120" s="75"/>
      <c r="EE120" s="75"/>
      <c r="EF120" s="75"/>
      <c r="EG120" s="75"/>
      <c r="EH120" s="75"/>
      <c r="EI120" s="75"/>
      <c r="EJ120" s="75"/>
      <c r="EK120" s="75"/>
      <c r="EL120" s="75"/>
      <c r="EM120" s="75"/>
      <c r="EN120" s="75"/>
      <c r="EO120" s="75"/>
      <c r="EP120" s="75"/>
      <c r="EQ120" s="75"/>
      <c r="ER120" s="75"/>
      <c r="ES120" s="75"/>
      <c r="ET120" s="75"/>
      <c r="EU120" s="75"/>
      <c r="EV120" s="75"/>
      <c r="EW120" s="75"/>
      <c r="EX120" s="75"/>
      <c r="EY120" s="75"/>
      <c r="EZ120" s="75"/>
      <c r="FA120" s="75"/>
      <c r="FB120" s="75"/>
      <c r="FC120" s="75"/>
      <c r="FD120" s="75"/>
      <c r="FE120" s="75"/>
      <c r="FF120" s="75"/>
      <c r="FG120" s="75"/>
      <c r="FH120" s="75"/>
      <c r="FI120" s="75"/>
      <c r="FJ120" s="75"/>
      <c r="FK120" s="75"/>
      <c r="FL120" s="75"/>
      <c r="FM120" s="75"/>
      <c r="FN120" s="75"/>
      <c r="FO120" s="75"/>
      <c r="FP120" s="75"/>
      <c r="FQ120" s="75"/>
      <c r="FR120" s="75"/>
      <c r="FS120" s="75"/>
      <c r="FT120" s="75"/>
      <c r="FU120" s="75"/>
      <c r="FV120" s="75"/>
      <c r="FW120" s="75"/>
      <c r="FX120" s="75"/>
      <c r="FY120" s="75"/>
      <c r="FZ120" s="75"/>
      <c r="GA120" s="75"/>
      <c r="GB120" s="75"/>
      <c r="GC120" s="75"/>
      <c r="GD120" s="75"/>
      <c r="GE120" s="75"/>
      <c r="GF120" s="75"/>
      <c r="GG120" s="75"/>
      <c r="GH120" s="75"/>
      <c r="GI120" s="75"/>
      <c r="GJ120" s="75"/>
      <c r="GK120" s="75"/>
      <c r="GL120" s="75"/>
      <c r="GM120" s="75"/>
      <c r="GN120" s="75"/>
      <c r="GO120" s="75"/>
      <c r="GP120" s="75"/>
      <c r="GQ120" s="75"/>
      <c r="GR120" s="75"/>
      <c r="GS120" s="75"/>
      <c r="GT120" s="75"/>
      <c r="GU120" s="75"/>
      <c r="GV120" s="75"/>
      <c r="GW120" s="75"/>
      <c r="GX120" s="75"/>
      <c r="GY120" s="75"/>
      <c r="GZ120" s="75"/>
      <c r="HA120" s="75"/>
      <c r="HB120" s="75"/>
      <c r="HC120" s="75"/>
      <c r="HD120" s="75"/>
      <c r="HE120" s="75"/>
      <c r="HF120" s="75"/>
      <c r="HG120" s="75"/>
      <c r="HH120" s="75"/>
      <c r="HI120" s="75"/>
      <c r="HJ120" s="75"/>
      <c r="HK120" s="75"/>
      <c r="HL120" s="75"/>
      <c r="HM120" s="75"/>
      <c r="HN120" s="75"/>
      <c r="HO120" s="75"/>
      <c r="HP120" s="75"/>
      <c r="HQ120" s="75"/>
      <c r="HR120" s="75"/>
      <c r="HS120" s="75"/>
      <c r="HT120" s="75"/>
      <c r="HU120" s="75"/>
      <c r="HV120" s="75"/>
      <c r="HW120" s="75"/>
      <c r="HX120" s="75"/>
      <c r="HY120" s="75"/>
      <c r="HZ120" s="75"/>
      <c r="IA120" s="75"/>
      <c r="IB120" s="75"/>
      <c r="IC120" s="75"/>
      <c r="ID120" s="75"/>
      <c r="IE120" s="75"/>
    </row>
    <row r="121" spans="2:239">
      <c r="B121" s="345"/>
      <c r="C121" s="161" t="s">
        <v>242</v>
      </c>
      <c r="D121" s="107"/>
      <c r="E121" s="108"/>
      <c r="F121" s="108"/>
      <c r="G121" s="108"/>
      <c r="H121" s="108"/>
      <c r="I121" s="108"/>
      <c r="J121" s="108"/>
      <c r="K121" s="108"/>
      <c r="L121" s="108"/>
      <c r="M121" s="108"/>
      <c r="N121" s="108"/>
      <c r="O121" s="108"/>
      <c r="P121" s="108"/>
      <c r="Q121" s="108"/>
      <c r="R121" s="108"/>
      <c r="S121" s="108"/>
      <c r="T121" s="108"/>
      <c r="U121" s="108"/>
      <c r="V121" s="108"/>
      <c r="W121" s="108"/>
      <c r="X121" s="108"/>
      <c r="Y121" s="108"/>
      <c r="Z121" s="108"/>
      <c r="AA121" s="108"/>
      <c r="AB121" s="108"/>
      <c r="AC121" s="108"/>
      <c r="AD121" s="108"/>
      <c r="AE121" s="108"/>
      <c r="AF121" s="108"/>
      <c r="AG121" s="108"/>
      <c r="AH121" s="108"/>
      <c r="AI121" s="108"/>
      <c r="AJ121" s="108"/>
      <c r="AK121" s="152"/>
      <c r="AL121" s="153"/>
      <c r="AM121" s="153"/>
      <c r="AN121" s="153"/>
      <c r="AO121" s="152"/>
      <c r="AP121" s="108"/>
      <c r="AQ121" s="108"/>
      <c r="AR121" s="108"/>
      <c r="AS121" s="108"/>
      <c r="AT121" s="108"/>
      <c r="AU121" s="108"/>
      <c r="AV121" s="108"/>
      <c r="AW121" s="108"/>
      <c r="AX121" s="108"/>
      <c r="AY121" s="108"/>
      <c r="AZ121" s="108"/>
      <c r="BA121" s="108"/>
      <c r="BB121" s="108"/>
      <c r="BC121" s="108"/>
      <c r="BD121" s="108"/>
      <c r="BE121" s="108"/>
      <c r="BF121" s="108"/>
      <c r="BG121" s="108"/>
      <c r="BH121" s="108"/>
      <c r="BI121" s="108"/>
      <c r="BJ121" s="108"/>
      <c r="BK121" s="109"/>
      <c r="BL121" s="114"/>
      <c r="BM121" s="96"/>
      <c r="BN121" s="75"/>
      <c r="BO121" s="75"/>
      <c r="BP121" s="75"/>
      <c r="BQ121" s="75"/>
      <c r="BR121" s="75"/>
      <c r="BS121" s="75"/>
      <c r="BT121" s="75"/>
      <c r="BU121" s="75"/>
      <c r="BV121" s="75"/>
      <c r="BW121" s="75"/>
      <c r="BX121" s="75"/>
      <c r="BY121" s="75"/>
      <c r="BZ121" s="75"/>
      <c r="CA121" s="75"/>
      <c r="CB121" s="75"/>
      <c r="CC121" s="75"/>
      <c r="CD121" s="75"/>
      <c r="CE121" s="75"/>
      <c r="CF121" s="75"/>
      <c r="CG121" s="75"/>
      <c r="CH121" s="75"/>
      <c r="CI121" s="75"/>
      <c r="CJ121" s="75"/>
      <c r="CK121" s="75"/>
      <c r="CL121" s="75"/>
      <c r="CM121" s="75"/>
      <c r="CN121" s="75"/>
      <c r="CO121" s="75"/>
      <c r="CP121" s="75"/>
      <c r="CQ121" s="75"/>
      <c r="CR121" s="75"/>
      <c r="CS121" s="75"/>
      <c r="CT121" s="75"/>
      <c r="CU121" s="75"/>
      <c r="CV121" s="75"/>
      <c r="CW121" s="75"/>
      <c r="CX121" s="75"/>
      <c r="CY121" s="75"/>
      <c r="CZ121" s="75"/>
      <c r="DA121" s="75"/>
      <c r="DB121" s="75"/>
      <c r="DC121" s="75"/>
      <c r="DD121" s="75"/>
      <c r="DE121" s="75"/>
      <c r="DF121" s="75"/>
      <c r="DG121" s="75"/>
      <c r="DH121" s="75"/>
      <c r="DI121" s="75"/>
      <c r="DJ121" s="75"/>
      <c r="DK121" s="75"/>
      <c r="DL121" s="75"/>
      <c r="DM121" s="75"/>
      <c r="DN121" s="75"/>
      <c r="DO121" s="75"/>
      <c r="DP121" s="75"/>
      <c r="DQ121" s="75"/>
      <c r="DR121" s="75"/>
      <c r="DS121" s="75"/>
      <c r="DT121" s="75"/>
      <c r="DU121" s="75"/>
      <c r="DV121" s="75"/>
      <c r="DW121" s="75"/>
      <c r="DX121" s="75"/>
      <c r="DY121" s="75"/>
      <c r="DZ121" s="75"/>
      <c r="EA121" s="75"/>
      <c r="EB121" s="75"/>
      <c r="EC121" s="75"/>
      <c r="ED121" s="75"/>
      <c r="EE121" s="75"/>
      <c r="EF121" s="75"/>
      <c r="EG121" s="75"/>
      <c r="EH121" s="75"/>
      <c r="EI121" s="75"/>
      <c r="EJ121" s="75"/>
      <c r="EK121" s="75"/>
      <c r="EL121" s="75"/>
      <c r="EM121" s="75"/>
      <c r="EN121" s="75"/>
      <c r="EO121" s="75"/>
      <c r="EP121" s="75"/>
      <c r="EQ121" s="75"/>
      <c r="ER121" s="75"/>
      <c r="ES121" s="75"/>
      <c r="ET121" s="75"/>
      <c r="EU121" s="75"/>
      <c r="EV121" s="75"/>
      <c r="EW121" s="75"/>
      <c r="EX121" s="75"/>
      <c r="EY121" s="75"/>
      <c r="EZ121" s="75"/>
      <c r="FA121" s="75"/>
      <c r="FB121" s="75"/>
      <c r="FC121" s="75"/>
      <c r="FD121" s="75"/>
      <c r="FE121" s="75"/>
      <c r="FF121" s="75"/>
      <c r="FG121" s="75"/>
      <c r="FH121" s="75"/>
      <c r="FI121" s="75"/>
      <c r="FJ121" s="75"/>
      <c r="FK121" s="75"/>
      <c r="FL121" s="75"/>
      <c r="FM121" s="75"/>
      <c r="FN121" s="75"/>
      <c r="FO121" s="75"/>
      <c r="FP121" s="75"/>
      <c r="FQ121" s="75"/>
      <c r="FR121" s="75"/>
      <c r="FS121" s="75"/>
      <c r="FT121" s="75"/>
      <c r="FU121" s="75"/>
      <c r="FV121" s="75"/>
      <c r="FW121" s="75"/>
      <c r="FX121" s="75"/>
      <c r="FY121" s="75"/>
      <c r="FZ121" s="75"/>
      <c r="GA121" s="75"/>
      <c r="GB121" s="75"/>
      <c r="GC121" s="75"/>
      <c r="GD121" s="75"/>
      <c r="GE121" s="75"/>
      <c r="GF121" s="75"/>
      <c r="GG121" s="75"/>
      <c r="GH121" s="75"/>
      <c r="GI121" s="75"/>
      <c r="GJ121" s="75"/>
      <c r="GK121" s="75"/>
      <c r="GL121" s="75"/>
      <c r="GM121" s="75"/>
      <c r="GN121" s="75"/>
      <c r="GO121" s="75"/>
      <c r="GP121" s="75"/>
      <c r="GQ121" s="75"/>
      <c r="GR121" s="75"/>
      <c r="GS121" s="75"/>
      <c r="GT121" s="75"/>
      <c r="GU121" s="75"/>
      <c r="GV121" s="75"/>
      <c r="GW121" s="75"/>
      <c r="GX121" s="75"/>
      <c r="GY121" s="75"/>
      <c r="GZ121" s="75"/>
      <c r="HA121" s="75"/>
      <c r="HB121" s="75"/>
      <c r="HC121" s="75"/>
      <c r="HD121" s="75"/>
      <c r="HE121" s="75"/>
      <c r="HF121" s="75"/>
      <c r="HG121" s="75"/>
      <c r="HH121" s="75"/>
      <c r="HI121" s="75"/>
      <c r="HJ121" s="75"/>
      <c r="HK121" s="75"/>
      <c r="HL121" s="75"/>
      <c r="HM121" s="75"/>
      <c r="HN121" s="75"/>
      <c r="HO121" s="75"/>
      <c r="HP121" s="75"/>
      <c r="HQ121" s="75"/>
      <c r="HR121" s="75"/>
      <c r="HS121" s="75"/>
      <c r="HT121" s="75"/>
      <c r="HU121" s="75"/>
      <c r="HV121" s="75"/>
      <c r="HW121" s="75"/>
      <c r="HX121" s="75"/>
      <c r="HY121" s="75"/>
      <c r="HZ121" s="75"/>
      <c r="IA121" s="75"/>
      <c r="IB121" s="75"/>
      <c r="IC121" s="75"/>
      <c r="ID121" s="75"/>
      <c r="IE121" s="75"/>
    </row>
    <row r="122" spans="2:239">
      <c r="B122" s="345"/>
      <c r="C122" s="151" t="s">
        <v>243</v>
      </c>
      <c r="D122" s="107"/>
      <c r="E122" s="108"/>
      <c r="F122" s="108"/>
      <c r="G122" s="108"/>
      <c r="H122" s="108"/>
      <c r="I122" s="108"/>
      <c r="J122" s="108"/>
      <c r="K122" s="108"/>
      <c r="L122" s="108"/>
      <c r="M122" s="108"/>
      <c r="N122" s="108"/>
      <c r="O122" s="108"/>
      <c r="P122" s="108"/>
      <c r="Q122" s="108"/>
      <c r="R122" s="108"/>
      <c r="S122" s="108"/>
      <c r="T122" s="108"/>
      <c r="U122" s="108"/>
      <c r="V122" s="108"/>
      <c r="W122" s="108"/>
      <c r="X122" s="108"/>
      <c r="Y122" s="108"/>
      <c r="Z122" s="108"/>
      <c r="AA122" s="108"/>
      <c r="AB122" s="108"/>
      <c r="AC122" s="108"/>
      <c r="AD122" s="108"/>
      <c r="AE122" s="108"/>
      <c r="AF122" s="108"/>
      <c r="AG122" s="108"/>
      <c r="AH122" s="108"/>
      <c r="AI122" s="108"/>
      <c r="AJ122" s="108"/>
      <c r="AK122" s="152"/>
      <c r="AL122" s="153"/>
      <c r="AM122" s="153"/>
      <c r="AN122" s="153"/>
      <c r="AO122" s="152"/>
      <c r="AP122" s="108"/>
      <c r="AQ122" s="108"/>
      <c r="AR122" s="108"/>
      <c r="AS122" s="108"/>
      <c r="AT122" s="108"/>
      <c r="AU122" s="108"/>
      <c r="AV122" s="108"/>
      <c r="AW122" s="108"/>
      <c r="AX122" s="108"/>
      <c r="AY122" s="108"/>
      <c r="AZ122" s="108"/>
      <c r="BA122" s="108"/>
      <c r="BB122" s="108"/>
      <c r="BC122" s="108"/>
      <c r="BD122" s="108"/>
      <c r="BE122" s="108"/>
      <c r="BF122" s="108"/>
      <c r="BG122" s="108"/>
      <c r="BH122" s="108"/>
      <c r="BI122" s="108"/>
      <c r="BJ122" s="108"/>
      <c r="BK122" s="109"/>
      <c r="BL122" s="114"/>
      <c r="BM122" s="142"/>
      <c r="BN122" s="75"/>
      <c r="BO122" s="75"/>
      <c r="BP122" s="75"/>
      <c r="BQ122" s="75"/>
      <c r="BR122" s="75"/>
      <c r="BS122" s="75"/>
      <c r="BT122" s="75"/>
      <c r="BU122" s="75"/>
      <c r="BV122" s="75"/>
      <c r="BW122" s="75"/>
      <c r="BX122" s="75"/>
      <c r="BY122" s="75"/>
      <c r="BZ122" s="75"/>
      <c r="CA122" s="75"/>
      <c r="CB122" s="75"/>
      <c r="CC122" s="75"/>
      <c r="CD122" s="75"/>
      <c r="CE122" s="75"/>
      <c r="CF122" s="75"/>
      <c r="CG122" s="75"/>
      <c r="CH122" s="75"/>
      <c r="CI122" s="75"/>
      <c r="CJ122" s="75"/>
      <c r="CK122" s="75"/>
      <c r="CL122" s="75"/>
      <c r="CM122" s="75"/>
      <c r="CN122" s="75"/>
      <c r="CO122" s="75"/>
      <c r="CP122" s="75"/>
      <c r="CQ122" s="75"/>
      <c r="CR122" s="75"/>
      <c r="CS122" s="75"/>
      <c r="CT122" s="75"/>
      <c r="CU122" s="75"/>
      <c r="CV122" s="75"/>
      <c r="CW122" s="75"/>
      <c r="CX122" s="75"/>
      <c r="CY122" s="75"/>
      <c r="CZ122" s="75"/>
      <c r="DA122" s="75"/>
      <c r="DB122" s="75"/>
      <c r="DC122" s="75"/>
      <c r="DD122" s="75"/>
      <c r="DE122" s="75"/>
      <c r="DF122" s="75"/>
      <c r="DG122" s="75"/>
      <c r="DH122" s="75"/>
      <c r="DI122" s="75"/>
      <c r="DJ122" s="75"/>
      <c r="DK122" s="75"/>
      <c r="DL122" s="75"/>
      <c r="DM122" s="75"/>
      <c r="DN122" s="75"/>
      <c r="DO122" s="75"/>
      <c r="DP122" s="75"/>
      <c r="DQ122" s="75"/>
      <c r="DR122" s="75"/>
      <c r="DS122" s="75"/>
      <c r="DT122" s="75"/>
      <c r="DU122" s="75"/>
      <c r="DV122" s="75"/>
      <c r="DW122" s="75"/>
      <c r="DX122" s="75"/>
      <c r="DY122" s="75"/>
      <c r="DZ122" s="75"/>
      <c r="EA122" s="75"/>
      <c r="EB122" s="75"/>
      <c r="EC122" s="75"/>
      <c r="ED122" s="75"/>
      <c r="EE122" s="75"/>
      <c r="EF122" s="75"/>
      <c r="EG122" s="75"/>
      <c r="EH122" s="75"/>
      <c r="EI122" s="75"/>
      <c r="EJ122" s="75"/>
      <c r="EK122" s="75"/>
      <c r="EL122" s="75"/>
      <c r="EM122" s="75"/>
      <c r="EN122" s="75"/>
      <c r="EO122" s="75"/>
      <c r="EP122" s="75"/>
      <c r="EQ122" s="75"/>
      <c r="ER122" s="75"/>
      <c r="ES122" s="75"/>
      <c r="ET122" s="75"/>
      <c r="EU122" s="75"/>
      <c r="EV122" s="75"/>
      <c r="EW122" s="75"/>
      <c r="EX122" s="75"/>
      <c r="EY122" s="75"/>
      <c r="EZ122" s="75"/>
      <c r="FA122" s="75"/>
      <c r="FB122" s="75"/>
      <c r="FC122" s="75"/>
      <c r="FD122" s="75"/>
      <c r="FE122" s="75"/>
      <c r="FF122" s="75"/>
      <c r="FG122" s="75"/>
      <c r="FH122" s="75"/>
      <c r="FI122" s="75"/>
      <c r="FJ122" s="75"/>
      <c r="FK122" s="75"/>
      <c r="FL122" s="75"/>
      <c r="FM122" s="75"/>
      <c r="FN122" s="75"/>
      <c r="FO122" s="75"/>
      <c r="FP122" s="75"/>
      <c r="FQ122" s="75"/>
      <c r="FR122" s="75"/>
      <c r="FS122" s="75"/>
      <c r="FT122" s="75"/>
      <c r="FU122" s="75"/>
      <c r="FV122" s="75"/>
      <c r="FW122" s="75"/>
      <c r="FX122" s="75"/>
      <c r="FY122" s="75"/>
      <c r="FZ122" s="75"/>
      <c r="GA122" s="75"/>
      <c r="GB122" s="75"/>
      <c r="GC122" s="75"/>
      <c r="GD122" s="75"/>
      <c r="GE122" s="75"/>
      <c r="GF122" s="75"/>
      <c r="GG122" s="75"/>
      <c r="GH122" s="75"/>
      <c r="GI122" s="75"/>
      <c r="GJ122" s="75"/>
      <c r="GK122" s="75"/>
      <c r="GL122" s="75"/>
      <c r="GM122" s="75"/>
      <c r="GN122" s="75"/>
      <c r="GO122" s="75"/>
      <c r="GP122" s="75"/>
      <c r="GQ122" s="75"/>
      <c r="GR122" s="75"/>
      <c r="GS122" s="75"/>
      <c r="GT122" s="75"/>
      <c r="GU122" s="75"/>
      <c r="GV122" s="75"/>
      <c r="GW122" s="75"/>
      <c r="GX122" s="75"/>
      <c r="GY122" s="75"/>
      <c r="GZ122" s="75"/>
      <c r="HA122" s="75"/>
      <c r="HB122" s="75"/>
      <c r="HC122" s="75"/>
      <c r="HD122" s="75"/>
      <c r="HE122" s="75"/>
      <c r="HF122" s="75"/>
      <c r="HG122" s="75"/>
      <c r="HH122" s="75"/>
      <c r="HI122" s="75"/>
      <c r="HJ122" s="75"/>
      <c r="HK122" s="75"/>
      <c r="HL122" s="75"/>
      <c r="HM122" s="75"/>
      <c r="HN122" s="75"/>
      <c r="HO122" s="75"/>
      <c r="HP122" s="75"/>
      <c r="HQ122" s="75"/>
      <c r="HR122" s="75"/>
      <c r="HS122" s="75"/>
      <c r="HT122" s="75"/>
      <c r="HU122" s="75"/>
      <c r="HV122" s="75"/>
      <c r="HW122" s="75"/>
      <c r="HX122" s="75"/>
      <c r="HY122" s="75"/>
      <c r="HZ122" s="75"/>
      <c r="IA122" s="75"/>
      <c r="IB122" s="75"/>
      <c r="IC122" s="75"/>
      <c r="ID122" s="75"/>
      <c r="IE122" s="75"/>
    </row>
    <row r="123" spans="2:239">
      <c r="B123" s="345"/>
      <c r="C123" s="161" t="s">
        <v>244</v>
      </c>
      <c r="D123" s="107"/>
      <c r="E123" s="108"/>
      <c r="F123" s="108"/>
      <c r="G123" s="108"/>
      <c r="H123" s="108"/>
      <c r="I123" s="108"/>
      <c r="J123" s="108"/>
      <c r="K123" s="108"/>
      <c r="L123" s="108"/>
      <c r="M123" s="108"/>
      <c r="N123" s="108"/>
      <c r="O123" s="108"/>
      <c r="P123" s="108"/>
      <c r="Q123" s="108"/>
      <c r="R123" s="108"/>
      <c r="S123" s="108"/>
      <c r="T123" s="108"/>
      <c r="U123" s="108"/>
      <c r="V123" s="108"/>
      <c r="W123" s="108"/>
      <c r="X123" s="108"/>
      <c r="Y123" s="108"/>
      <c r="Z123" s="108"/>
      <c r="AA123" s="108"/>
      <c r="AB123" s="108"/>
      <c r="AC123" s="108"/>
      <c r="AD123" s="152"/>
      <c r="AE123" s="153"/>
      <c r="AF123" s="153"/>
      <c r="AG123" s="152"/>
      <c r="AH123" s="108"/>
      <c r="AI123" s="108"/>
      <c r="AJ123" s="108"/>
      <c r="AK123" s="108"/>
      <c r="AL123" s="108"/>
      <c r="AM123" s="108"/>
      <c r="AN123" s="108"/>
      <c r="AO123" s="108"/>
      <c r="AP123" s="108"/>
      <c r="AQ123" s="108"/>
      <c r="AR123" s="108"/>
      <c r="AS123" s="108"/>
      <c r="AT123" s="108"/>
      <c r="AU123" s="108"/>
      <c r="AV123" s="108"/>
      <c r="AW123" s="108"/>
      <c r="AX123" s="108"/>
      <c r="AY123" s="108"/>
      <c r="AZ123" s="108"/>
      <c r="BA123" s="108"/>
      <c r="BB123" s="108"/>
      <c r="BC123" s="108"/>
      <c r="BD123" s="108"/>
      <c r="BE123" s="108"/>
      <c r="BF123" s="108"/>
      <c r="BG123" s="108"/>
      <c r="BH123" s="108"/>
      <c r="BI123" s="108"/>
      <c r="BJ123" s="108"/>
      <c r="BK123" s="109"/>
      <c r="BL123" s="114"/>
      <c r="BM123" s="142"/>
      <c r="BN123" s="75"/>
      <c r="BO123" s="75"/>
      <c r="BP123" s="75"/>
      <c r="BQ123" s="75"/>
      <c r="BR123" s="75"/>
      <c r="BS123" s="75"/>
      <c r="BT123" s="75"/>
      <c r="BU123" s="75"/>
      <c r="BV123" s="75"/>
      <c r="BW123" s="75"/>
      <c r="BX123" s="75"/>
      <c r="BY123" s="75"/>
      <c r="BZ123" s="75"/>
      <c r="CA123" s="75"/>
      <c r="CB123" s="75"/>
      <c r="CC123" s="75"/>
      <c r="CD123" s="75"/>
      <c r="CE123" s="75"/>
      <c r="CF123" s="75"/>
      <c r="CG123" s="75"/>
      <c r="CH123" s="75"/>
      <c r="CI123" s="75"/>
      <c r="CJ123" s="75"/>
      <c r="CK123" s="75"/>
      <c r="CL123" s="75"/>
      <c r="CM123" s="75"/>
      <c r="CN123" s="75"/>
      <c r="CO123" s="75"/>
      <c r="CP123" s="75"/>
      <c r="CQ123" s="75"/>
      <c r="CR123" s="75"/>
      <c r="CS123" s="75"/>
      <c r="CT123" s="75"/>
      <c r="CU123" s="75"/>
      <c r="CV123" s="75"/>
      <c r="CW123" s="75"/>
      <c r="CX123" s="75"/>
      <c r="CY123" s="75"/>
      <c r="CZ123" s="75"/>
      <c r="DA123" s="75"/>
      <c r="DB123" s="75"/>
      <c r="DC123" s="75"/>
      <c r="DD123" s="75"/>
      <c r="DE123" s="75"/>
      <c r="DF123" s="75"/>
      <c r="DG123" s="75"/>
      <c r="DH123" s="75"/>
      <c r="DI123" s="75"/>
      <c r="DJ123" s="75"/>
      <c r="DK123" s="75"/>
      <c r="DL123" s="75"/>
      <c r="DM123" s="75"/>
      <c r="DN123" s="75"/>
      <c r="DO123" s="75"/>
      <c r="DP123" s="75"/>
      <c r="DQ123" s="75"/>
      <c r="DR123" s="75"/>
      <c r="DS123" s="75"/>
      <c r="DT123" s="75"/>
      <c r="DU123" s="75"/>
      <c r="DV123" s="75"/>
      <c r="DW123" s="75"/>
      <c r="DX123" s="75"/>
      <c r="DY123" s="75"/>
      <c r="DZ123" s="75"/>
      <c r="EA123" s="75"/>
      <c r="EB123" s="75"/>
      <c r="EC123" s="75"/>
      <c r="ED123" s="75"/>
      <c r="EE123" s="75"/>
      <c r="EF123" s="75"/>
      <c r="EG123" s="75"/>
      <c r="EH123" s="75"/>
      <c r="EI123" s="75"/>
      <c r="EJ123" s="75"/>
      <c r="EK123" s="75"/>
      <c r="EL123" s="75"/>
      <c r="EM123" s="75"/>
      <c r="EN123" s="75"/>
      <c r="EO123" s="75"/>
      <c r="EP123" s="75"/>
      <c r="EQ123" s="75"/>
      <c r="ER123" s="75"/>
      <c r="ES123" s="75"/>
      <c r="ET123" s="75"/>
      <c r="EU123" s="75"/>
      <c r="EV123" s="75"/>
      <c r="EW123" s="75"/>
      <c r="EX123" s="75"/>
      <c r="EY123" s="75"/>
      <c r="EZ123" s="75"/>
      <c r="FA123" s="75"/>
      <c r="FB123" s="75"/>
      <c r="FC123" s="75"/>
      <c r="FD123" s="75"/>
      <c r="FE123" s="75"/>
      <c r="FF123" s="75"/>
      <c r="FG123" s="75"/>
      <c r="FH123" s="75"/>
      <c r="FI123" s="75"/>
      <c r="FJ123" s="75"/>
      <c r="FK123" s="75"/>
      <c r="FL123" s="75"/>
      <c r="FM123" s="75"/>
      <c r="FN123" s="75"/>
      <c r="FO123" s="75"/>
      <c r="FP123" s="75"/>
      <c r="FQ123" s="75"/>
      <c r="FR123" s="75"/>
      <c r="FS123" s="75"/>
      <c r="FT123" s="75"/>
      <c r="FU123" s="75"/>
      <c r="FV123" s="75"/>
      <c r="FW123" s="75"/>
      <c r="FX123" s="75"/>
      <c r="FY123" s="75"/>
      <c r="FZ123" s="75"/>
      <c r="GA123" s="75"/>
      <c r="GB123" s="75"/>
      <c r="GC123" s="75"/>
      <c r="GD123" s="75"/>
      <c r="GE123" s="75"/>
      <c r="GF123" s="75"/>
      <c r="GG123" s="75"/>
      <c r="GH123" s="75"/>
      <c r="GI123" s="75"/>
      <c r="GJ123" s="75"/>
      <c r="GK123" s="75"/>
      <c r="GL123" s="75"/>
      <c r="GM123" s="75"/>
      <c r="GN123" s="75"/>
      <c r="GO123" s="75"/>
      <c r="GP123" s="75"/>
      <c r="GQ123" s="75"/>
      <c r="GR123" s="75"/>
      <c r="GS123" s="75"/>
      <c r="GT123" s="75"/>
      <c r="GU123" s="75"/>
      <c r="GV123" s="75"/>
      <c r="GW123" s="75"/>
      <c r="GX123" s="75"/>
      <c r="GY123" s="75"/>
      <c r="GZ123" s="75"/>
      <c r="HA123" s="75"/>
      <c r="HB123" s="75"/>
      <c r="HC123" s="75"/>
      <c r="HD123" s="75"/>
      <c r="HE123" s="75"/>
      <c r="HF123" s="75"/>
      <c r="HG123" s="75"/>
      <c r="HH123" s="75"/>
      <c r="HI123" s="75"/>
      <c r="HJ123" s="75"/>
      <c r="HK123" s="75"/>
      <c r="HL123" s="75"/>
      <c r="HM123" s="75"/>
      <c r="HN123" s="75"/>
      <c r="HO123" s="75"/>
      <c r="HP123" s="75"/>
      <c r="HQ123" s="75"/>
      <c r="HR123" s="75"/>
      <c r="HS123" s="75"/>
      <c r="HT123" s="75"/>
      <c r="HU123" s="75"/>
      <c r="HV123" s="75"/>
      <c r="HW123" s="75"/>
      <c r="HX123" s="75"/>
      <c r="HY123" s="75"/>
      <c r="HZ123" s="75"/>
      <c r="IA123" s="75"/>
      <c r="IB123" s="75"/>
      <c r="IC123" s="75"/>
      <c r="ID123" s="75"/>
      <c r="IE123" s="75"/>
    </row>
    <row r="124" spans="2:239">
      <c r="B124" s="345"/>
      <c r="C124" s="151" t="s">
        <v>245</v>
      </c>
      <c r="D124" s="107"/>
      <c r="E124" s="108"/>
      <c r="F124" s="108"/>
      <c r="G124" s="108"/>
      <c r="H124" s="108"/>
      <c r="I124" s="108"/>
      <c r="J124" s="108"/>
      <c r="K124" s="108"/>
      <c r="L124" s="108"/>
      <c r="M124" s="108"/>
      <c r="N124" s="108"/>
      <c r="O124" s="108"/>
      <c r="P124" s="108"/>
      <c r="Q124" s="108"/>
      <c r="R124" s="108"/>
      <c r="S124" s="108"/>
      <c r="T124" s="108"/>
      <c r="U124" s="108"/>
      <c r="V124" s="108"/>
      <c r="W124" s="108"/>
      <c r="X124" s="108"/>
      <c r="Y124" s="108"/>
      <c r="Z124" s="108"/>
      <c r="AA124" s="108"/>
      <c r="AB124" s="108"/>
      <c r="AC124" s="108"/>
      <c r="AD124" s="108"/>
      <c r="AE124" s="108"/>
      <c r="AF124" s="152"/>
      <c r="AG124" s="153"/>
      <c r="AH124" s="153"/>
      <c r="AI124" s="152"/>
      <c r="AJ124" s="108"/>
      <c r="AK124" s="108"/>
      <c r="AL124" s="108"/>
      <c r="AM124" s="108"/>
      <c r="AN124" s="108"/>
      <c r="AO124" s="108"/>
      <c r="AP124" s="108"/>
      <c r="AQ124" s="108"/>
      <c r="AR124" s="108"/>
      <c r="AS124" s="108"/>
      <c r="AT124" s="108"/>
      <c r="AU124" s="108"/>
      <c r="AV124" s="108"/>
      <c r="AW124" s="108"/>
      <c r="AX124" s="108"/>
      <c r="AY124" s="108"/>
      <c r="AZ124" s="108"/>
      <c r="BA124" s="108"/>
      <c r="BB124" s="108"/>
      <c r="BC124" s="108"/>
      <c r="BD124" s="108"/>
      <c r="BE124" s="108"/>
      <c r="BF124" s="108"/>
      <c r="BG124" s="108"/>
      <c r="BH124" s="108"/>
      <c r="BI124" s="108"/>
      <c r="BJ124" s="108"/>
      <c r="BK124" s="109"/>
      <c r="BL124" s="114"/>
      <c r="BM124" s="142"/>
      <c r="BN124" s="72"/>
      <c r="BO124" s="72"/>
      <c r="BP124" s="72"/>
      <c r="BQ124" s="72"/>
      <c r="BR124" s="72"/>
      <c r="BS124" s="72"/>
      <c r="BT124" s="72"/>
      <c r="BU124" s="72"/>
      <c r="BV124" s="72"/>
      <c r="BW124" s="72"/>
      <c r="BX124" s="72"/>
      <c r="BY124" s="72"/>
      <c r="BZ124" s="72"/>
      <c r="CA124" s="72"/>
      <c r="CB124" s="72"/>
      <c r="CC124" s="72"/>
      <c r="CD124" s="72"/>
      <c r="CE124" s="72"/>
      <c r="CF124" s="72"/>
      <c r="CG124" s="72"/>
      <c r="CH124" s="72"/>
      <c r="CI124" s="72"/>
      <c r="CJ124" s="72"/>
      <c r="CK124" s="72"/>
      <c r="CL124" s="72"/>
      <c r="CM124" s="72"/>
      <c r="CN124" s="72"/>
      <c r="CO124" s="72"/>
      <c r="CP124" s="72"/>
      <c r="CQ124" s="72"/>
      <c r="CR124" s="72"/>
      <c r="CS124" s="72"/>
      <c r="CT124" s="72"/>
      <c r="CU124" s="72"/>
      <c r="CV124" s="72"/>
      <c r="CW124" s="72"/>
      <c r="CX124" s="72"/>
      <c r="CY124" s="72"/>
      <c r="CZ124" s="72"/>
      <c r="DA124" s="72"/>
      <c r="DB124" s="72"/>
      <c r="DC124" s="72"/>
      <c r="DD124" s="72"/>
      <c r="DE124" s="72"/>
      <c r="DF124" s="72"/>
      <c r="DG124" s="72"/>
      <c r="DH124" s="72"/>
      <c r="DI124" s="72"/>
      <c r="DJ124" s="72"/>
      <c r="DK124" s="72"/>
      <c r="DL124" s="72"/>
      <c r="DM124" s="72"/>
      <c r="DN124" s="72"/>
      <c r="DO124" s="72"/>
      <c r="DP124" s="72"/>
      <c r="DQ124" s="72"/>
      <c r="DR124" s="72"/>
      <c r="DS124" s="72"/>
      <c r="DT124" s="72"/>
      <c r="DU124" s="72"/>
      <c r="DV124" s="72"/>
      <c r="DW124" s="72"/>
      <c r="DX124" s="72"/>
      <c r="DY124" s="72"/>
      <c r="DZ124" s="72"/>
      <c r="EA124" s="72"/>
      <c r="EB124" s="72"/>
      <c r="EC124" s="72"/>
      <c r="ED124" s="72"/>
      <c r="EE124" s="72"/>
      <c r="EF124" s="72"/>
      <c r="EG124" s="72"/>
      <c r="EH124" s="72"/>
      <c r="EI124" s="72"/>
      <c r="EJ124" s="72"/>
      <c r="EK124" s="72"/>
      <c r="EL124" s="72"/>
      <c r="EM124" s="72"/>
      <c r="EN124" s="72"/>
      <c r="EO124" s="72"/>
      <c r="EP124" s="72"/>
      <c r="EQ124" s="72"/>
      <c r="ER124" s="72"/>
      <c r="ES124" s="72"/>
      <c r="ET124" s="72"/>
      <c r="EU124" s="72"/>
      <c r="EV124" s="72"/>
      <c r="EW124" s="72"/>
      <c r="EX124" s="72"/>
      <c r="EY124" s="72"/>
      <c r="EZ124" s="72"/>
      <c r="FA124" s="72"/>
      <c r="FB124" s="72"/>
      <c r="FC124" s="72"/>
      <c r="FD124" s="72"/>
      <c r="FE124" s="72"/>
      <c r="FF124" s="72"/>
      <c r="FG124" s="72"/>
      <c r="FH124" s="72"/>
      <c r="FI124" s="72"/>
      <c r="FJ124" s="72"/>
      <c r="FK124" s="72"/>
      <c r="FL124" s="72"/>
      <c r="FM124" s="72"/>
      <c r="FN124" s="72"/>
      <c r="FO124" s="72"/>
      <c r="FP124" s="72"/>
      <c r="FQ124" s="72"/>
      <c r="FR124" s="72"/>
      <c r="FS124" s="72"/>
      <c r="FT124" s="72"/>
      <c r="FU124" s="72"/>
      <c r="FV124" s="72"/>
      <c r="FW124" s="72"/>
      <c r="FX124" s="72"/>
      <c r="FY124" s="72"/>
      <c r="FZ124" s="72"/>
      <c r="GA124" s="72"/>
      <c r="GB124" s="72"/>
      <c r="GC124" s="72"/>
      <c r="GD124" s="72"/>
      <c r="GE124" s="72"/>
      <c r="GF124" s="72"/>
      <c r="GG124" s="72"/>
      <c r="GH124" s="72"/>
      <c r="GI124" s="72"/>
      <c r="GJ124" s="72"/>
      <c r="GK124" s="72"/>
      <c r="GL124" s="72"/>
      <c r="GM124" s="72"/>
      <c r="GN124" s="72"/>
      <c r="GO124" s="72"/>
      <c r="GP124" s="72"/>
      <c r="GQ124" s="72"/>
      <c r="GR124" s="72"/>
      <c r="GS124" s="72"/>
      <c r="GT124" s="72"/>
      <c r="GU124" s="72"/>
      <c r="GV124" s="72"/>
      <c r="GW124" s="72"/>
      <c r="GX124" s="72"/>
      <c r="GY124" s="72"/>
      <c r="GZ124" s="72"/>
      <c r="HA124" s="72"/>
      <c r="HB124" s="72"/>
      <c r="HC124" s="72"/>
      <c r="HD124" s="72"/>
      <c r="HE124" s="72"/>
      <c r="HF124" s="72"/>
      <c r="HG124" s="72"/>
      <c r="HH124" s="72"/>
      <c r="HI124" s="72"/>
      <c r="HJ124" s="72"/>
      <c r="HK124" s="72"/>
      <c r="HL124" s="72"/>
      <c r="HM124" s="72"/>
      <c r="HN124" s="72"/>
      <c r="HO124" s="72"/>
      <c r="HP124" s="72"/>
      <c r="HQ124" s="72"/>
      <c r="HR124" s="72"/>
      <c r="HS124" s="72"/>
      <c r="HT124" s="72"/>
      <c r="HU124" s="72"/>
      <c r="HV124" s="72"/>
      <c r="HW124" s="72"/>
      <c r="HX124" s="72"/>
      <c r="HY124" s="72"/>
      <c r="HZ124" s="72"/>
      <c r="IA124" s="72"/>
      <c r="IB124" s="72"/>
      <c r="IC124" s="72"/>
      <c r="ID124" s="72"/>
      <c r="IE124" s="72"/>
    </row>
    <row r="125" spans="2:239">
      <c r="B125" s="345"/>
      <c r="C125" s="151" t="s">
        <v>246</v>
      </c>
      <c r="D125" s="107"/>
      <c r="E125" s="108"/>
      <c r="F125" s="108"/>
      <c r="G125" s="108"/>
      <c r="H125" s="108"/>
      <c r="I125" s="108"/>
      <c r="J125" s="108"/>
      <c r="K125" s="108"/>
      <c r="L125" s="108"/>
      <c r="M125" s="108"/>
      <c r="N125" s="108"/>
      <c r="O125" s="108"/>
      <c r="P125" s="108"/>
      <c r="Q125" s="108"/>
      <c r="R125" s="108"/>
      <c r="S125" s="108"/>
      <c r="T125" s="108"/>
      <c r="U125" s="108"/>
      <c r="V125" s="108"/>
      <c r="W125" s="108"/>
      <c r="X125" s="108"/>
      <c r="Y125" s="108"/>
      <c r="Z125" s="108"/>
      <c r="AA125" s="108"/>
      <c r="AB125" s="108"/>
      <c r="AC125" s="108"/>
      <c r="AD125" s="108"/>
      <c r="AE125" s="108"/>
      <c r="AF125" s="108"/>
      <c r="AG125" s="108"/>
      <c r="AH125" s="108"/>
      <c r="AI125" s="108"/>
      <c r="AJ125" s="152"/>
      <c r="AK125" s="153"/>
      <c r="AL125" s="153"/>
      <c r="AM125" s="152"/>
      <c r="AN125" s="108"/>
      <c r="AO125" s="108"/>
      <c r="AP125" s="108"/>
      <c r="AQ125" s="108"/>
      <c r="AR125" s="108"/>
      <c r="AS125" s="108"/>
      <c r="AT125" s="108"/>
      <c r="AU125" s="108"/>
      <c r="AV125" s="108"/>
      <c r="AW125" s="108"/>
      <c r="AX125" s="108"/>
      <c r="AY125" s="108"/>
      <c r="AZ125" s="108"/>
      <c r="BA125" s="108"/>
      <c r="BB125" s="108"/>
      <c r="BC125" s="108"/>
      <c r="BD125" s="108"/>
      <c r="BE125" s="108"/>
      <c r="BF125" s="108"/>
      <c r="BG125" s="108"/>
      <c r="BH125" s="108"/>
      <c r="BI125" s="108"/>
      <c r="BJ125" s="108"/>
      <c r="BK125" s="109"/>
      <c r="BL125" s="114"/>
      <c r="BM125" s="142"/>
      <c r="BN125" s="72"/>
      <c r="BO125" s="72"/>
      <c r="BP125" s="72"/>
      <c r="BQ125" s="72"/>
      <c r="BR125" s="72"/>
      <c r="BS125" s="72"/>
      <c r="BT125" s="72"/>
      <c r="BU125" s="72"/>
      <c r="BV125" s="72"/>
      <c r="BW125" s="72"/>
      <c r="BX125" s="72"/>
      <c r="BY125" s="72"/>
      <c r="BZ125" s="72"/>
      <c r="CA125" s="72"/>
      <c r="CB125" s="72"/>
      <c r="CC125" s="72"/>
      <c r="CD125" s="72"/>
      <c r="CE125" s="72"/>
      <c r="CF125" s="72"/>
      <c r="CG125" s="72"/>
      <c r="CH125" s="72"/>
      <c r="CI125" s="72"/>
      <c r="CJ125" s="72"/>
      <c r="CK125" s="72"/>
      <c r="CL125" s="72"/>
      <c r="CM125" s="72"/>
      <c r="CN125" s="72"/>
      <c r="CO125" s="72"/>
      <c r="CP125" s="72"/>
      <c r="CQ125" s="72"/>
      <c r="CR125" s="72"/>
      <c r="CS125" s="72"/>
      <c r="CT125" s="72"/>
      <c r="CU125" s="72"/>
      <c r="CV125" s="72"/>
      <c r="CW125" s="72"/>
      <c r="CX125" s="72"/>
      <c r="CY125" s="72"/>
      <c r="CZ125" s="72"/>
      <c r="DA125" s="72"/>
      <c r="DB125" s="72"/>
      <c r="DC125" s="72"/>
      <c r="DD125" s="72"/>
      <c r="DE125" s="72"/>
      <c r="DF125" s="72"/>
      <c r="DG125" s="72"/>
      <c r="DH125" s="72"/>
      <c r="DI125" s="72"/>
      <c r="DJ125" s="72"/>
      <c r="DK125" s="72"/>
      <c r="DL125" s="72"/>
      <c r="DM125" s="72"/>
      <c r="DN125" s="72"/>
      <c r="DO125" s="72"/>
      <c r="DP125" s="72"/>
      <c r="DQ125" s="72"/>
      <c r="DR125" s="72"/>
      <c r="DS125" s="72"/>
      <c r="DT125" s="72"/>
      <c r="DU125" s="72"/>
      <c r="DV125" s="72"/>
      <c r="DW125" s="72"/>
      <c r="DX125" s="72"/>
      <c r="DY125" s="72"/>
      <c r="DZ125" s="72"/>
      <c r="EA125" s="72"/>
      <c r="EB125" s="72"/>
      <c r="EC125" s="72"/>
      <c r="ED125" s="72"/>
      <c r="EE125" s="72"/>
      <c r="EF125" s="72"/>
      <c r="EG125" s="72"/>
      <c r="EH125" s="72"/>
      <c r="EI125" s="72"/>
      <c r="EJ125" s="72"/>
      <c r="EK125" s="72"/>
      <c r="EL125" s="72"/>
      <c r="EM125" s="72"/>
      <c r="EN125" s="72"/>
      <c r="EO125" s="72"/>
      <c r="EP125" s="72"/>
      <c r="EQ125" s="72"/>
      <c r="ER125" s="72"/>
      <c r="ES125" s="72"/>
      <c r="ET125" s="72"/>
      <c r="EU125" s="72"/>
      <c r="EV125" s="72"/>
      <c r="EW125" s="72"/>
      <c r="EX125" s="72"/>
      <c r="EY125" s="72"/>
      <c r="EZ125" s="72"/>
      <c r="FA125" s="72"/>
      <c r="FB125" s="72"/>
      <c r="FC125" s="72"/>
      <c r="FD125" s="72"/>
      <c r="FE125" s="72"/>
      <c r="FF125" s="72"/>
      <c r="FG125" s="72"/>
      <c r="FH125" s="72"/>
      <c r="FI125" s="72"/>
      <c r="FJ125" s="72"/>
      <c r="FK125" s="72"/>
      <c r="FL125" s="72"/>
      <c r="FM125" s="72"/>
      <c r="FN125" s="72"/>
      <c r="FO125" s="72"/>
      <c r="FP125" s="72"/>
      <c r="FQ125" s="72"/>
      <c r="FR125" s="72"/>
      <c r="FS125" s="72"/>
      <c r="FT125" s="72"/>
      <c r="FU125" s="72"/>
      <c r="FV125" s="72"/>
      <c r="FW125" s="72"/>
      <c r="FX125" s="72"/>
      <c r="FY125" s="72"/>
      <c r="FZ125" s="72"/>
      <c r="GA125" s="72"/>
      <c r="GB125" s="72"/>
      <c r="GC125" s="72"/>
      <c r="GD125" s="72"/>
      <c r="GE125" s="72"/>
      <c r="GF125" s="72"/>
      <c r="GG125" s="72"/>
      <c r="GH125" s="72"/>
      <c r="GI125" s="72"/>
      <c r="GJ125" s="72"/>
      <c r="GK125" s="72"/>
      <c r="GL125" s="72"/>
      <c r="GM125" s="72"/>
      <c r="GN125" s="72"/>
      <c r="GO125" s="72"/>
      <c r="GP125" s="72"/>
      <c r="GQ125" s="72"/>
      <c r="GR125" s="72"/>
      <c r="GS125" s="72"/>
      <c r="GT125" s="72"/>
      <c r="GU125" s="72"/>
      <c r="GV125" s="72"/>
      <c r="GW125" s="72"/>
      <c r="GX125" s="72"/>
      <c r="GY125" s="72"/>
      <c r="GZ125" s="72"/>
      <c r="HA125" s="72"/>
      <c r="HB125" s="72"/>
      <c r="HC125" s="72"/>
      <c r="HD125" s="72"/>
      <c r="HE125" s="72"/>
      <c r="HF125" s="72"/>
      <c r="HG125" s="72"/>
      <c r="HH125" s="72"/>
      <c r="HI125" s="72"/>
      <c r="HJ125" s="72"/>
      <c r="HK125" s="72"/>
      <c r="HL125" s="72"/>
      <c r="HM125" s="72"/>
      <c r="HN125" s="72"/>
      <c r="HO125" s="72"/>
      <c r="HP125" s="72"/>
      <c r="HQ125" s="72"/>
      <c r="HR125" s="72"/>
      <c r="HS125" s="72"/>
      <c r="HT125" s="72"/>
      <c r="HU125" s="72"/>
      <c r="HV125" s="72"/>
      <c r="HW125" s="72"/>
      <c r="HX125" s="72"/>
      <c r="HY125" s="72"/>
      <c r="HZ125" s="72"/>
      <c r="IA125" s="72"/>
      <c r="IB125" s="72"/>
      <c r="IC125" s="72"/>
      <c r="ID125" s="72"/>
      <c r="IE125" s="72"/>
    </row>
    <row r="126" spans="2:239" ht="17.25" thickBot="1">
      <c r="B126" s="346"/>
      <c r="C126" s="162" t="s">
        <v>247</v>
      </c>
      <c r="D126" s="115"/>
      <c r="E126" s="116"/>
      <c r="F126" s="116"/>
      <c r="G126" s="116"/>
      <c r="H126" s="116"/>
      <c r="I126" s="116"/>
      <c r="J126" s="116"/>
      <c r="K126" s="116"/>
      <c r="L126" s="116"/>
      <c r="M126" s="116"/>
      <c r="N126" s="116"/>
      <c r="O126" s="116"/>
      <c r="P126" s="116"/>
      <c r="Q126" s="116"/>
      <c r="R126" s="116"/>
      <c r="S126" s="116"/>
      <c r="T126" s="116"/>
      <c r="U126" s="116"/>
      <c r="V126" s="116"/>
      <c r="W126" s="116"/>
      <c r="X126" s="116"/>
      <c r="Y126" s="116"/>
      <c r="Z126" s="116"/>
      <c r="AA126" s="116"/>
      <c r="AB126" s="116"/>
      <c r="AC126" s="116"/>
      <c r="AD126" s="116"/>
      <c r="AE126" s="116"/>
      <c r="AF126" s="116"/>
      <c r="AG126" s="116"/>
      <c r="AH126" s="116"/>
      <c r="AI126" s="116"/>
      <c r="AJ126" s="163"/>
      <c r="AK126" s="164"/>
      <c r="AL126" s="164"/>
      <c r="AM126" s="163"/>
      <c r="AN126" s="116"/>
      <c r="AO126" s="116"/>
      <c r="AP126" s="116"/>
      <c r="AQ126" s="116"/>
      <c r="AR126" s="116"/>
      <c r="AS126" s="116"/>
      <c r="AT126" s="116"/>
      <c r="AU126" s="116"/>
      <c r="AV126" s="116"/>
      <c r="AW126" s="116"/>
      <c r="AX126" s="116"/>
      <c r="AY126" s="116"/>
      <c r="AZ126" s="116"/>
      <c r="BA126" s="116"/>
      <c r="BB126" s="116"/>
      <c r="BC126" s="116"/>
      <c r="BD126" s="116"/>
      <c r="BE126" s="116"/>
      <c r="BF126" s="116"/>
      <c r="BG126" s="116"/>
      <c r="BH126" s="116"/>
      <c r="BI126" s="116"/>
      <c r="BJ126" s="116"/>
      <c r="BK126" s="119"/>
      <c r="BL126" s="120"/>
      <c r="BM126" s="165"/>
      <c r="BN126" s="75"/>
      <c r="BO126" s="75"/>
      <c r="BP126" s="75"/>
      <c r="BQ126" s="75"/>
      <c r="BR126" s="75"/>
      <c r="BS126" s="75"/>
      <c r="BT126" s="75"/>
      <c r="BU126" s="75"/>
      <c r="BV126" s="75"/>
      <c r="BW126" s="75"/>
      <c r="BX126" s="75"/>
      <c r="BY126" s="75"/>
      <c r="BZ126" s="75"/>
      <c r="CA126" s="75"/>
      <c r="CB126" s="75"/>
      <c r="CC126" s="75"/>
      <c r="CD126" s="75"/>
      <c r="CE126" s="75"/>
      <c r="CF126" s="75"/>
      <c r="CG126" s="75"/>
      <c r="CH126" s="75"/>
      <c r="CI126" s="75"/>
      <c r="CJ126" s="75"/>
      <c r="CK126" s="75"/>
      <c r="CL126" s="75"/>
      <c r="CM126" s="75"/>
      <c r="CN126" s="75"/>
      <c r="CO126" s="75"/>
      <c r="CP126" s="75"/>
      <c r="CQ126" s="75"/>
      <c r="CR126" s="75"/>
      <c r="CS126" s="75"/>
      <c r="CT126" s="75"/>
      <c r="CU126" s="75"/>
      <c r="CV126" s="75"/>
      <c r="CW126" s="75"/>
      <c r="CX126" s="75"/>
      <c r="CY126" s="75"/>
      <c r="CZ126" s="75"/>
      <c r="DA126" s="75"/>
      <c r="DB126" s="75"/>
      <c r="DC126" s="75"/>
      <c r="DD126" s="75"/>
      <c r="DE126" s="75"/>
      <c r="DF126" s="75"/>
      <c r="DG126" s="75"/>
      <c r="DH126" s="75"/>
      <c r="DI126" s="75"/>
      <c r="DJ126" s="75"/>
      <c r="DK126" s="75"/>
      <c r="DL126" s="75"/>
      <c r="DM126" s="75"/>
      <c r="DN126" s="75"/>
      <c r="DO126" s="75"/>
      <c r="DP126" s="75"/>
      <c r="DQ126" s="75"/>
      <c r="DR126" s="75"/>
      <c r="DS126" s="75"/>
      <c r="DT126" s="75"/>
      <c r="DU126" s="75"/>
      <c r="DV126" s="75"/>
      <c r="DW126" s="75"/>
      <c r="DX126" s="75"/>
      <c r="DY126" s="75"/>
      <c r="DZ126" s="75"/>
      <c r="EA126" s="75"/>
      <c r="EB126" s="75"/>
      <c r="EC126" s="75"/>
      <c r="ED126" s="75"/>
      <c r="EE126" s="75"/>
      <c r="EF126" s="75"/>
      <c r="EG126" s="75"/>
      <c r="EH126" s="75"/>
      <c r="EI126" s="75"/>
      <c r="EJ126" s="75"/>
      <c r="EK126" s="75"/>
      <c r="EL126" s="75"/>
      <c r="EM126" s="75"/>
      <c r="EN126" s="75"/>
      <c r="EO126" s="75"/>
      <c r="EP126" s="75"/>
      <c r="EQ126" s="75"/>
      <c r="ER126" s="75"/>
      <c r="ES126" s="75"/>
      <c r="ET126" s="75"/>
      <c r="EU126" s="75"/>
      <c r="EV126" s="75"/>
      <c r="EW126" s="75"/>
      <c r="EX126" s="75"/>
      <c r="EY126" s="75"/>
      <c r="EZ126" s="75"/>
      <c r="FA126" s="75"/>
      <c r="FB126" s="75"/>
      <c r="FC126" s="75"/>
      <c r="FD126" s="75"/>
      <c r="FE126" s="75"/>
      <c r="FF126" s="75"/>
      <c r="FG126" s="75"/>
      <c r="FH126" s="75"/>
      <c r="FI126" s="75"/>
      <c r="FJ126" s="75"/>
      <c r="FK126" s="75"/>
      <c r="FL126" s="75"/>
      <c r="FM126" s="75"/>
      <c r="FN126" s="75"/>
      <c r="FO126" s="75"/>
      <c r="FP126" s="75"/>
      <c r="FQ126" s="75"/>
      <c r="FR126" s="75"/>
      <c r="FS126" s="75"/>
      <c r="FT126" s="75"/>
      <c r="FU126" s="75"/>
      <c r="FV126" s="75"/>
      <c r="FW126" s="75"/>
      <c r="FX126" s="75"/>
      <c r="FY126" s="75"/>
      <c r="FZ126" s="75"/>
      <c r="GA126" s="75"/>
      <c r="GB126" s="75"/>
      <c r="GC126" s="75"/>
      <c r="GD126" s="75"/>
      <c r="GE126" s="75"/>
      <c r="GF126" s="75"/>
      <c r="GG126" s="75"/>
      <c r="GH126" s="75"/>
      <c r="GI126" s="75"/>
      <c r="GJ126" s="75"/>
      <c r="GK126" s="75"/>
      <c r="GL126" s="75"/>
      <c r="GM126" s="75"/>
      <c r="GN126" s="75"/>
      <c r="GO126" s="75"/>
      <c r="GP126" s="75"/>
      <c r="GQ126" s="75"/>
      <c r="GR126" s="75"/>
      <c r="GS126" s="75"/>
      <c r="GT126" s="75"/>
      <c r="GU126" s="75"/>
      <c r="GV126" s="75"/>
      <c r="GW126" s="75"/>
      <c r="GX126" s="75"/>
      <c r="GY126" s="75"/>
      <c r="GZ126" s="75"/>
      <c r="HA126" s="75"/>
      <c r="HB126" s="75"/>
      <c r="HC126" s="75"/>
      <c r="HD126" s="75"/>
      <c r="HE126" s="75"/>
      <c r="HF126" s="75"/>
      <c r="HG126" s="75"/>
      <c r="HH126" s="75"/>
      <c r="HI126" s="75"/>
      <c r="HJ126" s="75"/>
      <c r="HK126" s="75"/>
      <c r="HL126" s="75"/>
      <c r="HM126" s="75"/>
      <c r="HN126" s="75"/>
      <c r="HO126" s="75"/>
      <c r="HP126" s="75"/>
      <c r="HQ126" s="75"/>
      <c r="HR126" s="75"/>
      <c r="HS126" s="75"/>
      <c r="HT126" s="75"/>
      <c r="HU126" s="75"/>
      <c r="HV126" s="75"/>
      <c r="HW126" s="75"/>
      <c r="HX126" s="75"/>
      <c r="HY126" s="75"/>
      <c r="HZ126" s="75"/>
      <c r="IA126" s="75"/>
      <c r="IB126" s="75"/>
      <c r="IC126" s="75"/>
      <c r="ID126" s="75"/>
      <c r="IE126" s="75"/>
    </row>
    <row r="127" spans="2:239">
      <c r="B127" s="166"/>
      <c r="C127" s="166"/>
      <c r="D127" s="166"/>
      <c r="E127" s="166"/>
      <c r="F127" s="166"/>
      <c r="G127" s="166"/>
      <c r="H127" s="166"/>
      <c r="I127" s="166"/>
      <c r="J127" s="166"/>
      <c r="K127" s="166"/>
      <c r="L127" s="166"/>
      <c r="M127" s="166"/>
      <c r="N127" s="166"/>
      <c r="O127" s="166"/>
      <c r="P127" s="166"/>
      <c r="Q127" s="166"/>
      <c r="R127" s="166"/>
      <c r="S127" s="166"/>
      <c r="T127" s="166"/>
      <c r="U127" s="166"/>
      <c r="V127" s="166"/>
      <c r="W127" s="166"/>
      <c r="X127" s="166"/>
      <c r="Y127" s="166"/>
      <c r="Z127" s="166"/>
      <c r="AA127" s="166"/>
      <c r="AB127" s="166"/>
      <c r="AC127" s="166"/>
      <c r="AD127" s="166"/>
      <c r="AE127" s="166"/>
      <c r="AF127" s="166"/>
      <c r="AG127" s="166"/>
      <c r="AH127" s="166"/>
      <c r="AI127" s="166"/>
      <c r="AJ127" s="166"/>
      <c r="AK127" s="166"/>
      <c r="AL127" s="166"/>
      <c r="AM127" s="166"/>
      <c r="AN127" s="166"/>
      <c r="AO127" s="166"/>
      <c r="AP127" s="166"/>
      <c r="AQ127" s="166"/>
      <c r="AR127" s="166"/>
      <c r="AS127" s="166"/>
      <c r="AT127" s="166"/>
      <c r="AU127" s="166"/>
      <c r="AV127" s="166"/>
      <c r="AW127" s="166"/>
      <c r="AX127" s="166"/>
      <c r="AY127" s="166"/>
      <c r="AZ127" s="166"/>
      <c r="BA127" s="166"/>
      <c r="BB127" s="166"/>
      <c r="BC127" s="166"/>
      <c r="BD127" s="166"/>
      <c r="BE127" s="166"/>
      <c r="BF127" s="166"/>
      <c r="BG127" s="166"/>
      <c r="BH127" s="166"/>
      <c r="BI127" s="166"/>
      <c r="BJ127" s="166"/>
      <c r="BK127" s="166"/>
      <c r="BL127" s="166"/>
      <c r="BM127" s="166"/>
      <c r="BN127" s="75"/>
      <c r="BO127" s="75"/>
      <c r="BP127" s="75"/>
      <c r="BQ127" s="75"/>
      <c r="BR127" s="75"/>
      <c r="BS127" s="75"/>
      <c r="BT127" s="75"/>
      <c r="BU127" s="75"/>
      <c r="BV127" s="75"/>
      <c r="BW127" s="75"/>
      <c r="BX127" s="75"/>
      <c r="BY127" s="75"/>
      <c r="BZ127" s="75"/>
      <c r="CA127" s="75"/>
      <c r="CB127" s="75"/>
      <c r="CC127" s="75"/>
      <c r="CD127" s="75"/>
      <c r="CE127" s="75"/>
      <c r="CF127" s="75"/>
      <c r="CG127" s="75"/>
      <c r="CH127" s="75"/>
      <c r="CI127" s="75"/>
      <c r="CJ127" s="75"/>
      <c r="CK127" s="75"/>
      <c r="CL127" s="75"/>
      <c r="CM127" s="75"/>
      <c r="CN127" s="75"/>
      <c r="CO127" s="75"/>
      <c r="CP127" s="75"/>
      <c r="CQ127" s="75"/>
      <c r="CR127" s="75"/>
      <c r="CS127" s="75"/>
      <c r="CT127" s="75"/>
      <c r="CU127" s="75"/>
      <c r="CV127" s="75"/>
      <c r="CW127" s="75"/>
      <c r="CX127" s="75"/>
      <c r="CY127" s="75"/>
      <c r="CZ127" s="75"/>
      <c r="DA127" s="75"/>
      <c r="DB127" s="75"/>
      <c r="DC127" s="75"/>
      <c r="DD127" s="75"/>
      <c r="DE127" s="75"/>
      <c r="DF127" s="75"/>
      <c r="DG127" s="75"/>
      <c r="DH127" s="75"/>
      <c r="DI127" s="75"/>
      <c r="DJ127" s="75"/>
      <c r="DK127" s="75"/>
      <c r="DL127" s="75"/>
      <c r="DM127" s="75"/>
      <c r="DN127" s="75"/>
      <c r="DO127" s="75"/>
      <c r="DP127" s="75"/>
      <c r="DQ127" s="75"/>
      <c r="DR127" s="75"/>
      <c r="DS127" s="75"/>
      <c r="DT127" s="75"/>
      <c r="DU127" s="75"/>
      <c r="DV127" s="75"/>
      <c r="DW127" s="75"/>
      <c r="DX127" s="75"/>
      <c r="DY127" s="75"/>
      <c r="DZ127" s="75"/>
      <c r="EA127" s="75"/>
      <c r="EB127" s="75"/>
      <c r="EC127" s="75"/>
      <c r="ED127" s="75"/>
      <c r="EE127" s="75"/>
      <c r="EF127" s="75"/>
      <c r="EG127" s="75"/>
      <c r="EH127" s="75"/>
      <c r="EI127" s="75"/>
      <c r="EJ127" s="75"/>
      <c r="EK127" s="75"/>
      <c r="EL127" s="75"/>
      <c r="EM127" s="75"/>
      <c r="EN127" s="75"/>
      <c r="EO127" s="75"/>
      <c r="EP127" s="75"/>
      <c r="EQ127" s="75"/>
      <c r="ER127" s="75"/>
      <c r="ES127" s="75"/>
      <c r="ET127" s="75"/>
      <c r="EU127" s="75"/>
      <c r="EV127" s="75"/>
      <c r="EW127" s="75"/>
      <c r="EX127" s="75"/>
      <c r="EY127" s="75"/>
      <c r="EZ127" s="75"/>
      <c r="FA127" s="75"/>
      <c r="FB127" s="75"/>
      <c r="FC127" s="75"/>
      <c r="FD127" s="75"/>
      <c r="FE127" s="75"/>
      <c r="FF127" s="75"/>
      <c r="FG127" s="75"/>
      <c r="FH127" s="75"/>
      <c r="FI127" s="75"/>
      <c r="FJ127" s="75"/>
      <c r="FK127" s="75"/>
      <c r="FL127" s="75"/>
      <c r="FM127" s="75"/>
      <c r="FN127" s="75"/>
      <c r="FO127" s="75"/>
      <c r="FP127" s="75"/>
      <c r="FQ127" s="75"/>
      <c r="FR127" s="75"/>
      <c r="FS127" s="75"/>
      <c r="FT127" s="75"/>
      <c r="FU127" s="75"/>
      <c r="FV127" s="75"/>
      <c r="FW127" s="75"/>
      <c r="FX127" s="75"/>
      <c r="FY127" s="75"/>
      <c r="FZ127" s="75"/>
      <c r="GA127" s="75"/>
      <c r="GB127" s="75"/>
      <c r="GC127" s="75"/>
      <c r="GD127" s="75"/>
      <c r="GE127" s="75"/>
      <c r="GF127" s="75"/>
      <c r="GG127" s="75"/>
      <c r="GH127" s="75"/>
      <c r="GI127" s="75"/>
      <c r="GJ127" s="75"/>
      <c r="GK127" s="75"/>
      <c r="GL127" s="75"/>
      <c r="GM127" s="75"/>
      <c r="GN127" s="75"/>
      <c r="GO127" s="75"/>
      <c r="GP127" s="75"/>
      <c r="GQ127" s="75"/>
      <c r="GR127" s="75"/>
      <c r="GS127" s="75"/>
      <c r="GT127" s="75"/>
      <c r="GU127" s="75"/>
      <c r="GV127" s="75"/>
      <c r="GW127" s="75"/>
      <c r="GX127" s="75"/>
      <c r="GY127" s="75"/>
      <c r="GZ127" s="75"/>
      <c r="HA127" s="75"/>
      <c r="HB127" s="75"/>
      <c r="HC127" s="75"/>
      <c r="HD127" s="75"/>
      <c r="HE127" s="75"/>
      <c r="HF127" s="75"/>
      <c r="HG127" s="75"/>
      <c r="HH127" s="75"/>
      <c r="HI127" s="75"/>
      <c r="HJ127" s="75"/>
      <c r="HK127" s="75"/>
      <c r="HL127" s="75"/>
      <c r="HM127" s="75"/>
      <c r="HN127" s="75"/>
      <c r="HO127" s="75"/>
      <c r="HP127" s="75"/>
      <c r="HQ127" s="75"/>
      <c r="HR127" s="75"/>
      <c r="HS127" s="75"/>
      <c r="HT127" s="75"/>
      <c r="HU127" s="75"/>
      <c r="HV127" s="75"/>
      <c r="HW127" s="75"/>
      <c r="HX127" s="75"/>
      <c r="HY127" s="75"/>
      <c r="HZ127" s="75"/>
      <c r="IA127" s="75"/>
      <c r="IB127" s="75"/>
      <c r="IC127" s="75"/>
      <c r="ID127" s="75"/>
      <c r="IE127" s="75"/>
    </row>
    <row r="128" spans="2:239">
      <c r="B128" s="166"/>
      <c r="C128" s="166"/>
      <c r="D128" s="166"/>
      <c r="E128" s="166"/>
      <c r="F128" s="166"/>
      <c r="G128" s="166"/>
      <c r="H128" s="166"/>
      <c r="I128" s="166"/>
      <c r="J128" s="166"/>
      <c r="K128" s="166"/>
      <c r="L128" s="166"/>
      <c r="M128" s="166"/>
      <c r="N128" s="166"/>
      <c r="O128" s="166"/>
      <c r="P128" s="166"/>
      <c r="Q128" s="166"/>
      <c r="R128" s="166"/>
      <c r="S128" s="166"/>
      <c r="T128" s="166"/>
      <c r="U128" s="166"/>
      <c r="V128" s="166"/>
      <c r="W128" s="166"/>
      <c r="X128" s="166"/>
      <c r="Y128" s="166"/>
      <c r="Z128" s="166"/>
      <c r="AA128" s="166"/>
      <c r="AB128" s="166"/>
      <c r="AC128" s="166"/>
      <c r="AD128" s="166"/>
      <c r="AE128" s="166"/>
      <c r="AF128" s="166"/>
      <c r="AG128" s="166"/>
      <c r="AH128" s="166"/>
      <c r="AI128" s="166"/>
      <c r="AJ128" s="166"/>
      <c r="AK128" s="166"/>
      <c r="AL128" s="166"/>
      <c r="AM128" s="166"/>
      <c r="AN128" s="166"/>
      <c r="AO128" s="166"/>
      <c r="AP128" s="166"/>
      <c r="AQ128" s="166"/>
      <c r="AR128" s="166"/>
      <c r="AS128" s="166"/>
      <c r="AT128" s="166"/>
      <c r="AU128" s="166"/>
      <c r="AV128" s="166"/>
      <c r="AW128" s="166"/>
      <c r="AX128" s="166"/>
      <c r="AY128" s="166"/>
      <c r="AZ128" s="166"/>
      <c r="BA128" s="166"/>
      <c r="BB128" s="166"/>
      <c r="BC128" s="166"/>
      <c r="BD128" s="166"/>
      <c r="BE128" s="166"/>
      <c r="BF128" s="166"/>
      <c r="BG128" s="166"/>
      <c r="BH128" s="166"/>
      <c r="BI128" s="166"/>
      <c r="BJ128" s="166"/>
      <c r="BK128" s="166"/>
      <c r="BL128" s="166"/>
      <c r="BM128" s="166"/>
      <c r="BN128" s="75"/>
      <c r="BO128" s="75"/>
      <c r="BP128" s="75"/>
      <c r="BQ128" s="75"/>
      <c r="BR128" s="75"/>
      <c r="BS128" s="75"/>
      <c r="BT128" s="75"/>
      <c r="BU128" s="75"/>
      <c r="BV128" s="75"/>
      <c r="BW128" s="75"/>
      <c r="BX128" s="75"/>
      <c r="BY128" s="75"/>
      <c r="BZ128" s="75"/>
      <c r="CA128" s="75"/>
      <c r="CB128" s="75"/>
      <c r="CC128" s="75"/>
      <c r="CD128" s="75"/>
      <c r="CE128" s="75"/>
      <c r="CF128" s="75"/>
      <c r="CG128" s="75"/>
      <c r="CH128" s="75"/>
      <c r="CI128" s="75"/>
      <c r="CJ128" s="75"/>
      <c r="CK128" s="75"/>
      <c r="CL128" s="75"/>
      <c r="CM128" s="75"/>
      <c r="CN128" s="75"/>
      <c r="CO128" s="75"/>
      <c r="CP128" s="75"/>
      <c r="CQ128" s="75"/>
      <c r="CR128" s="75"/>
      <c r="CS128" s="75"/>
      <c r="CT128" s="75"/>
      <c r="CU128" s="75"/>
      <c r="CV128" s="75"/>
      <c r="CW128" s="75"/>
      <c r="CX128" s="75"/>
      <c r="CY128" s="75"/>
      <c r="CZ128" s="75"/>
      <c r="DA128" s="75"/>
      <c r="DB128" s="75"/>
      <c r="DC128" s="75"/>
      <c r="DD128" s="75"/>
      <c r="DE128" s="75"/>
      <c r="DF128" s="75"/>
      <c r="DG128" s="75"/>
      <c r="DH128" s="75"/>
      <c r="DI128" s="75"/>
      <c r="DJ128" s="75"/>
      <c r="DK128" s="75"/>
      <c r="DL128" s="75"/>
      <c r="DM128" s="75"/>
      <c r="DN128" s="75"/>
      <c r="DO128" s="75"/>
      <c r="DP128" s="75"/>
      <c r="DQ128" s="75"/>
      <c r="DR128" s="75"/>
      <c r="DS128" s="75"/>
      <c r="DT128" s="75"/>
      <c r="DU128" s="75"/>
      <c r="DV128" s="75"/>
      <c r="DW128" s="75"/>
      <c r="DX128" s="75"/>
      <c r="DY128" s="75"/>
      <c r="DZ128" s="75"/>
      <c r="EA128" s="75"/>
      <c r="EB128" s="75"/>
      <c r="EC128" s="75"/>
      <c r="ED128" s="75"/>
      <c r="EE128" s="75"/>
      <c r="EF128" s="75"/>
      <c r="EG128" s="75"/>
      <c r="EH128" s="75"/>
      <c r="EI128" s="75"/>
      <c r="EJ128" s="75"/>
      <c r="EK128" s="75"/>
      <c r="EL128" s="75"/>
      <c r="EM128" s="75"/>
      <c r="EN128" s="75"/>
      <c r="EO128" s="75"/>
      <c r="EP128" s="75"/>
      <c r="EQ128" s="75"/>
      <c r="ER128" s="75"/>
      <c r="ES128" s="75"/>
      <c r="ET128" s="75"/>
      <c r="EU128" s="75"/>
      <c r="EV128" s="75"/>
      <c r="EW128" s="75"/>
      <c r="EX128" s="75"/>
      <c r="EY128" s="75"/>
      <c r="EZ128" s="75"/>
      <c r="FA128" s="75"/>
      <c r="FB128" s="75"/>
      <c r="FC128" s="75"/>
      <c r="FD128" s="75"/>
      <c r="FE128" s="75"/>
      <c r="FF128" s="75"/>
      <c r="FG128" s="75"/>
      <c r="FH128" s="75"/>
      <c r="FI128" s="75"/>
      <c r="FJ128" s="75"/>
      <c r="FK128" s="75"/>
      <c r="FL128" s="75"/>
      <c r="FM128" s="75"/>
      <c r="FN128" s="75"/>
      <c r="FO128" s="75"/>
      <c r="FP128" s="75"/>
      <c r="FQ128" s="75"/>
      <c r="FR128" s="75"/>
      <c r="FS128" s="75"/>
      <c r="FT128" s="75"/>
      <c r="FU128" s="75"/>
      <c r="FV128" s="75"/>
      <c r="FW128" s="75"/>
      <c r="FX128" s="75"/>
      <c r="FY128" s="75"/>
      <c r="FZ128" s="75"/>
      <c r="GA128" s="75"/>
      <c r="GB128" s="75"/>
      <c r="GC128" s="75"/>
      <c r="GD128" s="75"/>
      <c r="GE128" s="75"/>
      <c r="GF128" s="75"/>
      <c r="GG128" s="75"/>
      <c r="GH128" s="75"/>
      <c r="GI128" s="75"/>
      <c r="GJ128" s="75"/>
      <c r="GK128" s="75"/>
      <c r="GL128" s="75"/>
      <c r="GM128" s="75"/>
      <c r="GN128" s="75"/>
      <c r="GO128" s="75"/>
      <c r="GP128" s="75"/>
      <c r="GQ128" s="75"/>
      <c r="GR128" s="75"/>
      <c r="GS128" s="75"/>
      <c r="GT128" s="75"/>
      <c r="GU128" s="75"/>
      <c r="GV128" s="75"/>
      <c r="GW128" s="75"/>
      <c r="GX128" s="75"/>
      <c r="GY128" s="75"/>
      <c r="GZ128" s="75"/>
      <c r="HA128" s="75"/>
      <c r="HB128" s="75"/>
      <c r="HC128" s="75"/>
      <c r="HD128" s="75"/>
      <c r="HE128" s="75"/>
      <c r="HF128" s="75"/>
      <c r="HG128" s="75"/>
      <c r="HH128" s="75"/>
      <c r="HI128" s="75"/>
      <c r="HJ128" s="75"/>
      <c r="HK128" s="75"/>
      <c r="HL128" s="75"/>
      <c r="HM128" s="75"/>
      <c r="HN128" s="75"/>
      <c r="HO128" s="75"/>
      <c r="HP128" s="75"/>
      <c r="HQ128" s="75"/>
      <c r="HR128" s="75"/>
      <c r="HS128" s="75"/>
      <c r="HT128" s="75"/>
      <c r="HU128" s="75"/>
      <c r="HV128" s="75"/>
      <c r="HW128" s="75"/>
      <c r="HX128" s="75"/>
      <c r="HY128" s="75"/>
      <c r="HZ128" s="75"/>
      <c r="IA128" s="75"/>
      <c r="IB128" s="75"/>
      <c r="IC128" s="75"/>
      <c r="ID128" s="75"/>
      <c r="IE128" s="75"/>
    </row>
    <row r="129" spans="2:239">
      <c r="B129" s="166"/>
      <c r="C129" s="166"/>
      <c r="D129" s="166"/>
      <c r="E129" s="166"/>
      <c r="F129" s="166"/>
      <c r="G129" s="166"/>
      <c r="H129" s="166"/>
      <c r="I129" s="166"/>
      <c r="J129" s="166"/>
      <c r="K129" s="166"/>
      <c r="L129" s="166"/>
      <c r="M129" s="166"/>
      <c r="N129" s="166"/>
      <c r="O129" s="166"/>
      <c r="P129" s="166"/>
      <c r="Q129" s="166"/>
      <c r="R129" s="166"/>
      <c r="S129" s="166"/>
      <c r="T129" s="166"/>
      <c r="U129" s="166"/>
      <c r="V129" s="166"/>
      <c r="W129" s="166"/>
      <c r="X129" s="166"/>
      <c r="Y129" s="166"/>
      <c r="Z129" s="166"/>
      <c r="AA129" s="166"/>
      <c r="AB129" s="166"/>
      <c r="AC129" s="166"/>
      <c r="AD129" s="166"/>
      <c r="AE129" s="166"/>
      <c r="AF129" s="166"/>
      <c r="AG129" s="166"/>
      <c r="AH129" s="166"/>
      <c r="AI129" s="166"/>
      <c r="AJ129" s="166"/>
      <c r="AK129" s="166"/>
      <c r="AL129" s="166"/>
      <c r="AM129" s="166"/>
      <c r="AN129" s="166"/>
      <c r="AO129" s="166"/>
      <c r="AP129" s="166"/>
      <c r="AQ129" s="166"/>
      <c r="AR129" s="166"/>
      <c r="AS129" s="166"/>
      <c r="AT129" s="166"/>
      <c r="AU129" s="166"/>
      <c r="AV129" s="166"/>
      <c r="AW129" s="166"/>
      <c r="AX129" s="166"/>
      <c r="AY129" s="166"/>
      <c r="AZ129" s="166"/>
      <c r="BA129" s="166"/>
      <c r="BB129" s="166"/>
      <c r="BC129" s="166"/>
      <c r="BD129" s="166"/>
      <c r="BE129" s="166"/>
      <c r="BF129" s="166"/>
      <c r="BG129" s="166"/>
      <c r="BH129" s="166"/>
      <c r="BI129" s="166"/>
      <c r="BJ129" s="166"/>
      <c r="BK129" s="166"/>
      <c r="BL129" s="166"/>
      <c r="BM129" s="166"/>
      <c r="BN129" s="75"/>
      <c r="BO129" s="75"/>
      <c r="BP129" s="75"/>
      <c r="BQ129" s="75"/>
      <c r="BR129" s="75"/>
      <c r="BS129" s="75"/>
      <c r="BT129" s="75"/>
      <c r="BU129" s="75"/>
      <c r="BV129" s="75"/>
      <c r="BW129" s="75"/>
      <c r="BX129" s="75"/>
      <c r="BY129" s="75"/>
      <c r="BZ129" s="75"/>
      <c r="CA129" s="75"/>
      <c r="CB129" s="75"/>
      <c r="CC129" s="75"/>
      <c r="CD129" s="75"/>
      <c r="CE129" s="75"/>
      <c r="CF129" s="75"/>
      <c r="CG129" s="75"/>
      <c r="CH129" s="75"/>
      <c r="CI129" s="75"/>
      <c r="CJ129" s="75"/>
      <c r="CK129" s="75"/>
      <c r="CL129" s="75"/>
      <c r="CM129" s="75"/>
      <c r="CN129" s="75"/>
      <c r="CO129" s="75"/>
      <c r="CP129" s="75"/>
      <c r="CQ129" s="75"/>
      <c r="CR129" s="75"/>
      <c r="CS129" s="75"/>
      <c r="CT129" s="75"/>
      <c r="CU129" s="75"/>
      <c r="CV129" s="75"/>
      <c r="CW129" s="75"/>
      <c r="CX129" s="75"/>
      <c r="CY129" s="75"/>
      <c r="CZ129" s="75"/>
      <c r="DA129" s="75"/>
      <c r="DB129" s="75"/>
      <c r="DC129" s="75"/>
      <c r="DD129" s="75"/>
      <c r="DE129" s="75"/>
      <c r="DF129" s="75"/>
      <c r="DG129" s="75"/>
      <c r="DH129" s="75"/>
      <c r="DI129" s="75"/>
      <c r="DJ129" s="75"/>
      <c r="DK129" s="75"/>
      <c r="DL129" s="75"/>
      <c r="DM129" s="75"/>
      <c r="DN129" s="75"/>
      <c r="DO129" s="75"/>
      <c r="DP129" s="75"/>
      <c r="DQ129" s="75"/>
      <c r="DR129" s="75"/>
      <c r="DS129" s="75"/>
      <c r="DT129" s="75"/>
      <c r="DU129" s="75"/>
      <c r="DV129" s="75"/>
      <c r="DW129" s="75"/>
      <c r="DX129" s="75"/>
      <c r="DY129" s="75"/>
      <c r="DZ129" s="75"/>
      <c r="EA129" s="75"/>
      <c r="EB129" s="75"/>
      <c r="EC129" s="75"/>
      <c r="ED129" s="75"/>
      <c r="EE129" s="75"/>
      <c r="EF129" s="75"/>
      <c r="EG129" s="75"/>
      <c r="EH129" s="75"/>
      <c r="EI129" s="75"/>
      <c r="EJ129" s="75"/>
      <c r="EK129" s="75"/>
      <c r="EL129" s="75"/>
      <c r="EM129" s="75"/>
      <c r="EN129" s="75"/>
      <c r="EO129" s="75"/>
      <c r="EP129" s="75"/>
      <c r="EQ129" s="75"/>
      <c r="ER129" s="75"/>
      <c r="ES129" s="75"/>
      <c r="ET129" s="75"/>
      <c r="EU129" s="75"/>
      <c r="EV129" s="75"/>
      <c r="EW129" s="75"/>
      <c r="EX129" s="75"/>
      <c r="EY129" s="75"/>
      <c r="EZ129" s="75"/>
      <c r="FA129" s="75"/>
      <c r="FB129" s="75"/>
      <c r="FC129" s="75"/>
      <c r="FD129" s="75"/>
      <c r="FE129" s="75"/>
      <c r="FF129" s="75"/>
      <c r="FG129" s="75"/>
      <c r="FH129" s="75"/>
      <c r="FI129" s="75"/>
      <c r="FJ129" s="75"/>
      <c r="FK129" s="75"/>
      <c r="FL129" s="75"/>
      <c r="FM129" s="75"/>
      <c r="FN129" s="75"/>
      <c r="FO129" s="75"/>
      <c r="FP129" s="75"/>
      <c r="FQ129" s="75"/>
      <c r="FR129" s="75"/>
      <c r="FS129" s="75"/>
      <c r="FT129" s="75"/>
      <c r="FU129" s="75"/>
      <c r="FV129" s="75"/>
      <c r="FW129" s="75"/>
      <c r="FX129" s="75"/>
      <c r="FY129" s="75"/>
      <c r="FZ129" s="75"/>
      <c r="GA129" s="75"/>
      <c r="GB129" s="75"/>
      <c r="GC129" s="75"/>
      <c r="GD129" s="75"/>
      <c r="GE129" s="75"/>
      <c r="GF129" s="75"/>
      <c r="GG129" s="75"/>
      <c r="GH129" s="75"/>
      <c r="GI129" s="75"/>
      <c r="GJ129" s="75"/>
      <c r="GK129" s="75"/>
      <c r="GL129" s="75"/>
      <c r="GM129" s="75"/>
      <c r="GN129" s="75"/>
      <c r="GO129" s="75"/>
      <c r="GP129" s="75"/>
      <c r="GQ129" s="75"/>
      <c r="GR129" s="75"/>
      <c r="GS129" s="75"/>
      <c r="GT129" s="75"/>
      <c r="GU129" s="75"/>
      <c r="GV129" s="75"/>
      <c r="GW129" s="75"/>
      <c r="GX129" s="75"/>
      <c r="GY129" s="75"/>
      <c r="GZ129" s="75"/>
      <c r="HA129" s="75"/>
      <c r="HB129" s="75"/>
      <c r="HC129" s="75"/>
      <c r="HD129" s="75"/>
      <c r="HE129" s="75"/>
      <c r="HF129" s="75"/>
      <c r="HG129" s="75"/>
      <c r="HH129" s="75"/>
      <c r="HI129" s="75"/>
      <c r="HJ129" s="75"/>
      <c r="HK129" s="75"/>
      <c r="HL129" s="75"/>
      <c r="HM129" s="75"/>
      <c r="HN129" s="75"/>
      <c r="HO129" s="75"/>
      <c r="HP129" s="75"/>
      <c r="HQ129" s="75"/>
      <c r="HR129" s="75"/>
      <c r="HS129" s="75"/>
      <c r="HT129" s="75"/>
      <c r="HU129" s="75"/>
      <c r="HV129" s="75"/>
      <c r="HW129" s="75"/>
      <c r="HX129" s="75"/>
      <c r="HY129" s="75"/>
      <c r="HZ129" s="75"/>
      <c r="IA129" s="75"/>
      <c r="IB129" s="75"/>
      <c r="IC129" s="75"/>
      <c r="ID129" s="75"/>
      <c r="IE129" s="75"/>
    </row>
    <row r="130" spans="2:239">
      <c r="B130" s="166"/>
      <c r="C130" s="166"/>
      <c r="D130" s="166"/>
      <c r="E130" s="166"/>
      <c r="F130" s="166"/>
      <c r="G130" s="166"/>
      <c r="H130" s="166"/>
      <c r="I130" s="166"/>
      <c r="J130" s="166"/>
      <c r="K130" s="166"/>
      <c r="L130" s="166"/>
      <c r="M130" s="166"/>
      <c r="N130" s="166"/>
      <c r="O130" s="166"/>
      <c r="P130" s="166"/>
      <c r="Q130" s="166"/>
      <c r="R130" s="166"/>
      <c r="S130" s="166"/>
      <c r="T130" s="166"/>
      <c r="U130" s="166"/>
      <c r="V130" s="166"/>
      <c r="W130" s="166"/>
      <c r="X130" s="166"/>
      <c r="Y130" s="166"/>
      <c r="Z130" s="166"/>
      <c r="AA130" s="166"/>
      <c r="AB130" s="166"/>
      <c r="AC130" s="166"/>
      <c r="AD130" s="166"/>
      <c r="AE130" s="166"/>
      <c r="AF130" s="166"/>
      <c r="AG130" s="166"/>
      <c r="AH130" s="166"/>
      <c r="AI130" s="166"/>
      <c r="AJ130" s="166"/>
      <c r="AK130" s="166"/>
      <c r="AL130" s="166"/>
      <c r="AM130" s="166"/>
      <c r="AN130" s="166"/>
      <c r="AO130" s="166"/>
      <c r="AP130" s="166"/>
      <c r="AQ130" s="166"/>
      <c r="AR130" s="166"/>
      <c r="AS130" s="166"/>
      <c r="AT130" s="166"/>
      <c r="AU130" s="166"/>
      <c r="AV130" s="166"/>
      <c r="AW130" s="166"/>
      <c r="AX130" s="166"/>
      <c r="AY130" s="166"/>
      <c r="AZ130" s="166"/>
      <c r="BA130" s="166"/>
      <c r="BB130" s="166"/>
      <c r="BC130" s="166"/>
      <c r="BD130" s="166"/>
      <c r="BE130" s="166"/>
      <c r="BF130" s="166"/>
      <c r="BG130" s="166"/>
      <c r="BH130" s="166"/>
      <c r="BI130" s="166"/>
      <c r="BJ130" s="166"/>
      <c r="BK130" s="166"/>
      <c r="BL130" s="166"/>
      <c r="BM130" s="166"/>
      <c r="BN130" s="75"/>
      <c r="BO130" s="75"/>
      <c r="BP130" s="75"/>
      <c r="BQ130" s="75"/>
      <c r="BR130" s="75"/>
      <c r="BS130" s="75"/>
      <c r="BT130" s="75"/>
      <c r="BU130" s="75"/>
      <c r="BV130" s="75"/>
      <c r="BW130" s="75"/>
      <c r="BX130" s="75"/>
      <c r="BY130" s="75"/>
      <c r="BZ130" s="75"/>
      <c r="CA130" s="75"/>
      <c r="CB130" s="75"/>
      <c r="CC130" s="75"/>
      <c r="CD130" s="75"/>
      <c r="CE130" s="75"/>
      <c r="CF130" s="75"/>
      <c r="CG130" s="75"/>
      <c r="CH130" s="75"/>
      <c r="CI130" s="75"/>
      <c r="CJ130" s="75"/>
      <c r="CK130" s="75"/>
      <c r="CL130" s="75"/>
      <c r="CM130" s="75"/>
      <c r="CN130" s="75"/>
      <c r="CO130" s="75"/>
      <c r="CP130" s="75"/>
      <c r="CQ130" s="75"/>
      <c r="CR130" s="75"/>
      <c r="CS130" s="75"/>
      <c r="CT130" s="75"/>
      <c r="CU130" s="75"/>
      <c r="CV130" s="75"/>
      <c r="CW130" s="75"/>
      <c r="CX130" s="75"/>
      <c r="CY130" s="75"/>
      <c r="CZ130" s="75"/>
      <c r="DA130" s="75"/>
      <c r="DB130" s="75"/>
      <c r="DC130" s="75"/>
      <c r="DD130" s="75"/>
      <c r="DE130" s="75"/>
      <c r="DF130" s="75"/>
      <c r="DG130" s="75"/>
      <c r="DH130" s="75"/>
      <c r="DI130" s="75"/>
      <c r="DJ130" s="75"/>
      <c r="DK130" s="75"/>
      <c r="DL130" s="75"/>
      <c r="DM130" s="75"/>
      <c r="DN130" s="75"/>
      <c r="DO130" s="75"/>
      <c r="DP130" s="75"/>
      <c r="DQ130" s="75"/>
      <c r="DR130" s="75"/>
      <c r="DS130" s="75"/>
      <c r="DT130" s="75"/>
      <c r="DU130" s="75"/>
      <c r="DV130" s="75"/>
      <c r="DW130" s="75"/>
      <c r="DX130" s="75"/>
      <c r="DY130" s="75"/>
      <c r="DZ130" s="75"/>
      <c r="EA130" s="75"/>
      <c r="EB130" s="75"/>
      <c r="EC130" s="75"/>
      <c r="ED130" s="75"/>
      <c r="EE130" s="75"/>
      <c r="EF130" s="75"/>
      <c r="EG130" s="75"/>
      <c r="EH130" s="75"/>
      <c r="EI130" s="75"/>
      <c r="EJ130" s="75"/>
      <c r="EK130" s="75"/>
      <c r="EL130" s="75"/>
      <c r="EM130" s="75"/>
      <c r="EN130" s="75"/>
      <c r="EO130" s="75"/>
      <c r="EP130" s="75"/>
      <c r="EQ130" s="75"/>
      <c r="ER130" s="75"/>
      <c r="ES130" s="75"/>
      <c r="ET130" s="75"/>
      <c r="EU130" s="75"/>
      <c r="EV130" s="75"/>
      <c r="EW130" s="75"/>
      <c r="EX130" s="75"/>
      <c r="EY130" s="75"/>
      <c r="EZ130" s="75"/>
      <c r="FA130" s="75"/>
      <c r="FB130" s="75"/>
      <c r="FC130" s="75"/>
      <c r="FD130" s="75"/>
      <c r="FE130" s="75"/>
      <c r="FF130" s="75"/>
      <c r="FG130" s="75"/>
      <c r="FH130" s="75"/>
      <c r="FI130" s="75"/>
      <c r="FJ130" s="75"/>
      <c r="FK130" s="75"/>
      <c r="FL130" s="75"/>
      <c r="FM130" s="75"/>
      <c r="FN130" s="75"/>
      <c r="FO130" s="75"/>
      <c r="FP130" s="75"/>
      <c r="FQ130" s="75"/>
      <c r="FR130" s="75"/>
      <c r="FS130" s="75"/>
      <c r="FT130" s="75"/>
      <c r="FU130" s="75"/>
      <c r="FV130" s="75"/>
      <c r="FW130" s="75"/>
      <c r="FX130" s="75"/>
      <c r="FY130" s="75"/>
      <c r="FZ130" s="75"/>
      <c r="GA130" s="75"/>
      <c r="GB130" s="75"/>
      <c r="GC130" s="75"/>
      <c r="GD130" s="75"/>
      <c r="GE130" s="75"/>
      <c r="GF130" s="75"/>
      <c r="GG130" s="75"/>
      <c r="GH130" s="75"/>
      <c r="GI130" s="75"/>
      <c r="GJ130" s="75"/>
      <c r="GK130" s="75"/>
      <c r="GL130" s="75"/>
      <c r="GM130" s="75"/>
      <c r="GN130" s="75"/>
      <c r="GO130" s="75"/>
      <c r="GP130" s="75"/>
      <c r="GQ130" s="75"/>
      <c r="GR130" s="75"/>
      <c r="GS130" s="75"/>
      <c r="GT130" s="75"/>
      <c r="GU130" s="75"/>
      <c r="GV130" s="75"/>
      <c r="GW130" s="75"/>
      <c r="GX130" s="75"/>
      <c r="GY130" s="75"/>
      <c r="GZ130" s="75"/>
      <c r="HA130" s="75"/>
      <c r="HB130" s="75"/>
      <c r="HC130" s="75"/>
      <c r="HD130" s="75"/>
      <c r="HE130" s="75"/>
      <c r="HF130" s="75"/>
      <c r="HG130" s="75"/>
      <c r="HH130" s="75"/>
      <c r="HI130" s="75"/>
      <c r="HJ130" s="75"/>
      <c r="HK130" s="75"/>
      <c r="HL130" s="75"/>
      <c r="HM130" s="75"/>
      <c r="HN130" s="75"/>
      <c r="HO130" s="75"/>
      <c r="HP130" s="75"/>
      <c r="HQ130" s="75"/>
      <c r="HR130" s="75"/>
      <c r="HS130" s="75"/>
      <c r="HT130" s="75"/>
      <c r="HU130" s="75"/>
      <c r="HV130" s="75"/>
      <c r="HW130" s="75"/>
      <c r="HX130" s="75"/>
      <c r="HY130" s="75"/>
      <c r="HZ130" s="75"/>
      <c r="IA130" s="75"/>
      <c r="IB130" s="75"/>
      <c r="IC130" s="75"/>
      <c r="ID130" s="75"/>
      <c r="IE130" s="75"/>
    </row>
    <row r="131" spans="2:239">
      <c r="B131" s="166"/>
      <c r="C131" s="166"/>
      <c r="D131" s="166"/>
      <c r="E131" s="166"/>
      <c r="F131" s="166"/>
      <c r="G131" s="166"/>
      <c r="H131" s="166"/>
      <c r="I131" s="166"/>
      <c r="J131" s="166"/>
      <c r="K131" s="166"/>
      <c r="L131" s="166"/>
      <c r="M131" s="166"/>
      <c r="N131" s="166"/>
      <c r="O131" s="166"/>
      <c r="P131" s="166"/>
      <c r="Q131" s="166"/>
      <c r="R131" s="166"/>
      <c r="S131" s="166"/>
      <c r="T131" s="166"/>
      <c r="U131" s="166"/>
      <c r="V131" s="166"/>
      <c r="W131" s="166"/>
      <c r="X131" s="166"/>
      <c r="Y131" s="166"/>
      <c r="Z131" s="166"/>
      <c r="AA131" s="166"/>
      <c r="AB131" s="166"/>
      <c r="AC131" s="166"/>
      <c r="AD131" s="166"/>
      <c r="AE131" s="166"/>
      <c r="AF131" s="166"/>
      <c r="AG131" s="166"/>
      <c r="AH131" s="166"/>
      <c r="AI131" s="166"/>
      <c r="AJ131" s="166"/>
      <c r="AK131" s="166"/>
      <c r="AL131" s="166"/>
      <c r="AM131" s="166"/>
      <c r="AN131" s="166"/>
      <c r="AO131" s="166"/>
      <c r="AP131" s="166"/>
      <c r="AQ131" s="166"/>
      <c r="AR131" s="166"/>
      <c r="AS131" s="166"/>
      <c r="AT131" s="166"/>
      <c r="AU131" s="166"/>
      <c r="AV131" s="166"/>
      <c r="AW131" s="166"/>
      <c r="AX131" s="166"/>
      <c r="AY131" s="166"/>
      <c r="AZ131" s="166"/>
      <c r="BA131" s="166"/>
      <c r="BB131" s="166"/>
      <c r="BC131" s="166"/>
      <c r="BD131" s="166"/>
      <c r="BE131" s="166"/>
      <c r="BF131" s="166"/>
      <c r="BG131" s="166"/>
      <c r="BH131" s="166"/>
      <c r="BI131" s="166"/>
      <c r="BJ131" s="166"/>
      <c r="BK131" s="166"/>
      <c r="BL131" s="166"/>
      <c r="BM131" s="166"/>
      <c r="BN131" s="75"/>
      <c r="BO131" s="75"/>
      <c r="BP131" s="75"/>
      <c r="BQ131" s="75"/>
      <c r="BR131" s="75"/>
      <c r="BS131" s="75"/>
      <c r="BT131" s="75"/>
      <c r="BU131" s="75"/>
      <c r="BV131" s="75"/>
      <c r="BW131" s="75"/>
      <c r="BX131" s="75"/>
      <c r="BY131" s="75"/>
      <c r="BZ131" s="75"/>
      <c r="CA131" s="75"/>
      <c r="CB131" s="75"/>
      <c r="CC131" s="75"/>
      <c r="CD131" s="75"/>
      <c r="CE131" s="75"/>
      <c r="CF131" s="75"/>
      <c r="CG131" s="75"/>
      <c r="CH131" s="75"/>
      <c r="CI131" s="75"/>
      <c r="CJ131" s="75"/>
      <c r="CK131" s="75"/>
      <c r="CL131" s="75"/>
      <c r="CM131" s="75"/>
      <c r="CN131" s="75"/>
      <c r="CO131" s="75"/>
      <c r="CP131" s="75"/>
      <c r="CQ131" s="75"/>
      <c r="CR131" s="75"/>
      <c r="CS131" s="75"/>
      <c r="CT131" s="75"/>
      <c r="CU131" s="75"/>
      <c r="CV131" s="75"/>
      <c r="CW131" s="75"/>
      <c r="CX131" s="75"/>
      <c r="CY131" s="75"/>
      <c r="CZ131" s="75"/>
      <c r="DA131" s="75"/>
      <c r="DB131" s="75"/>
      <c r="DC131" s="75"/>
      <c r="DD131" s="75"/>
      <c r="DE131" s="75"/>
      <c r="DF131" s="75"/>
      <c r="DG131" s="75"/>
      <c r="DH131" s="75"/>
      <c r="DI131" s="75"/>
      <c r="DJ131" s="75"/>
      <c r="DK131" s="75"/>
      <c r="DL131" s="75"/>
      <c r="DM131" s="75"/>
      <c r="DN131" s="75"/>
      <c r="DO131" s="75"/>
      <c r="DP131" s="75"/>
      <c r="DQ131" s="75"/>
      <c r="DR131" s="75"/>
      <c r="DS131" s="75"/>
      <c r="DT131" s="75"/>
      <c r="DU131" s="75"/>
      <c r="DV131" s="75"/>
      <c r="DW131" s="75"/>
      <c r="DX131" s="75"/>
      <c r="DY131" s="75"/>
      <c r="DZ131" s="75"/>
      <c r="EA131" s="75"/>
      <c r="EB131" s="75"/>
      <c r="EC131" s="75"/>
      <c r="ED131" s="75"/>
      <c r="EE131" s="75"/>
      <c r="EF131" s="75"/>
      <c r="EG131" s="75"/>
      <c r="EH131" s="75"/>
      <c r="EI131" s="75"/>
      <c r="EJ131" s="75"/>
      <c r="EK131" s="75"/>
      <c r="EL131" s="75"/>
      <c r="EM131" s="75"/>
      <c r="EN131" s="75"/>
      <c r="EO131" s="75"/>
      <c r="EP131" s="75"/>
      <c r="EQ131" s="75"/>
      <c r="ER131" s="75"/>
      <c r="ES131" s="75"/>
      <c r="ET131" s="75"/>
      <c r="EU131" s="75"/>
      <c r="EV131" s="75"/>
      <c r="EW131" s="75"/>
      <c r="EX131" s="75"/>
      <c r="EY131" s="75"/>
      <c r="EZ131" s="75"/>
      <c r="FA131" s="75"/>
      <c r="FB131" s="75"/>
      <c r="FC131" s="75"/>
      <c r="FD131" s="75"/>
      <c r="FE131" s="75"/>
      <c r="FF131" s="75"/>
      <c r="FG131" s="75"/>
      <c r="FH131" s="75"/>
      <c r="FI131" s="75"/>
      <c r="FJ131" s="75"/>
      <c r="FK131" s="75"/>
      <c r="FL131" s="75"/>
      <c r="FM131" s="75"/>
      <c r="FN131" s="75"/>
      <c r="FO131" s="75"/>
      <c r="FP131" s="75"/>
      <c r="FQ131" s="75"/>
      <c r="FR131" s="75"/>
      <c r="FS131" s="75"/>
      <c r="FT131" s="75"/>
      <c r="FU131" s="75"/>
      <c r="FV131" s="75"/>
      <c r="FW131" s="75"/>
      <c r="FX131" s="75"/>
      <c r="FY131" s="75"/>
      <c r="FZ131" s="75"/>
      <c r="GA131" s="75"/>
      <c r="GB131" s="75"/>
      <c r="GC131" s="75"/>
      <c r="GD131" s="75"/>
      <c r="GE131" s="75"/>
      <c r="GF131" s="75"/>
      <c r="GG131" s="75"/>
      <c r="GH131" s="75"/>
      <c r="GI131" s="75"/>
      <c r="GJ131" s="75"/>
      <c r="GK131" s="75"/>
      <c r="GL131" s="75"/>
      <c r="GM131" s="75"/>
      <c r="GN131" s="75"/>
      <c r="GO131" s="75"/>
      <c r="GP131" s="75"/>
      <c r="GQ131" s="75"/>
      <c r="GR131" s="75"/>
      <c r="GS131" s="75"/>
      <c r="GT131" s="75"/>
      <c r="GU131" s="75"/>
      <c r="GV131" s="75"/>
      <c r="GW131" s="75"/>
      <c r="GX131" s="75"/>
      <c r="GY131" s="75"/>
      <c r="GZ131" s="75"/>
      <c r="HA131" s="75"/>
      <c r="HB131" s="75"/>
      <c r="HC131" s="75"/>
      <c r="HD131" s="75"/>
      <c r="HE131" s="75"/>
      <c r="HF131" s="75"/>
      <c r="HG131" s="75"/>
      <c r="HH131" s="75"/>
      <c r="HI131" s="75"/>
      <c r="HJ131" s="75"/>
      <c r="HK131" s="75"/>
      <c r="HL131" s="75"/>
      <c r="HM131" s="75"/>
      <c r="HN131" s="75"/>
      <c r="HO131" s="75"/>
      <c r="HP131" s="75"/>
      <c r="HQ131" s="75"/>
      <c r="HR131" s="75"/>
      <c r="HS131" s="75"/>
      <c r="HT131" s="75"/>
      <c r="HU131" s="75"/>
      <c r="HV131" s="75"/>
      <c r="HW131" s="75"/>
      <c r="HX131" s="75"/>
      <c r="HY131" s="75"/>
      <c r="HZ131" s="75"/>
      <c r="IA131" s="75"/>
      <c r="IB131" s="75"/>
      <c r="IC131" s="75"/>
      <c r="ID131" s="75"/>
      <c r="IE131" s="75"/>
    </row>
    <row r="132" spans="2:239">
      <c r="B132" s="166"/>
      <c r="C132" s="166"/>
      <c r="D132" s="166"/>
      <c r="E132" s="166"/>
      <c r="F132" s="166"/>
      <c r="G132" s="166"/>
      <c r="H132" s="166"/>
      <c r="I132" s="166"/>
      <c r="J132" s="166"/>
      <c r="K132" s="166"/>
      <c r="L132" s="166"/>
      <c r="M132" s="166"/>
      <c r="N132" s="166"/>
      <c r="O132" s="166"/>
      <c r="P132" s="166"/>
      <c r="Q132" s="166"/>
      <c r="R132" s="166"/>
      <c r="S132" s="166"/>
      <c r="T132" s="166"/>
      <c r="U132" s="166"/>
      <c r="V132" s="166"/>
      <c r="W132" s="166"/>
      <c r="X132" s="166"/>
      <c r="Y132" s="166"/>
      <c r="Z132" s="166"/>
      <c r="AA132" s="166"/>
      <c r="AB132" s="166"/>
      <c r="AC132" s="166"/>
      <c r="AD132" s="166"/>
      <c r="AE132" s="166"/>
      <c r="AF132" s="166"/>
      <c r="AG132" s="166"/>
      <c r="AH132" s="166"/>
      <c r="AI132" s="166"/>
      <c r="AJ132" s="166"/>
      <c r="AK132" s="166"/>
      <c r="AL132" s="166"/>
      <c r="AM132" s="166"/>
      <c r="AN132" s="166"/>
      <c r="AO132" s="166"/>
      <c r="AP132" s="166"/>
      <c r="AQ132" s="166"/>
      <c r="AR132" s="166"/>
      <c r="AS132" s="166"/>
      <c r="AT132" s="166"/>
      <c r="AU132" s="166"/>
      <c r="AV132" s="166"/>
      <c r="AW132" s="166"/>
      <c r="AX132" s="166"/>
      <c r="AY132" s="166"/>
      <c r="AZ132" s="166"/>
      <c r="BA132" s="166"/>
      <c r="BB132" s="166"/>
      <c r="BC132" s="166"/>
      <c r="BD132" s="166"/>
      <c r="BE132" s="166"/>
      <c r="BF132" s="166"/>
      <c r="BG132" s="166"/>
      <c r="BH132" s="166"/>
      <c r="BI132" s="166"/>
      <c r="BJ132" s="166"/>
      <c r="BK132" s="166"/>
      <c r="BL132" s="166"/>
      <c r="BM132" s="166"/>
      <c r="BN132" s="75"/>
      <c r="BO132" s="75"/>
      <c r="BP132" s="75"/>
      <c r="BQ132" s="75"/>
      <c r="BR132" s="75"/>
      <c r="BS132" s="75"/>
      <c r="BT132" s="75"/>
      <c r="BU132" s="75"/>
      <c r="BV132" s="75"/>
      <c r="BW132" s="75"/>
      <c r="BX132" s="75"/>
      <c r="BY132" s="75"/>
      <c r="BZ132" s="75"/>
      <c r="CA132" s="75"/>
      <c r="CB132" s="75"/>
      <c r="CC132" s="75"/>
      <c r="CD132" s="75"/>
      <c r="CE132" s="75"/>
      <c r="CF132" s="75"/>
      <c r="CG132" s="75"/>
      <c r="CH132" s="75"/>
      <c r="CI132" s="75"/>
      <c r="CJ132" s="75"/>
      <c r="CK132" s="75"/>
      <c r="CL132" s="75"/>
      <c r="CM132" s="75"/>
      <c r="CN132" s="75"/>
      <c r="CO132" s="75"/>
      <c r="CP132" s="75"/>
      <c r="CQ132" s="75"/>
      <c r="CR132" s="75"/>
      <c r="CS132" s="75"/>
      <c r="CT132" s="75"/>
      <c r="CU132" s="75"/>
      <c r="CV132" s="75"/>
      <c r="CW132" s="75"/>
      <c r="CX132" s="75"/>
      <c r="CY132" s="75"/>
      <c r="CZ132" s="75"/>
      <c r="DA132" s="75"/>
      <c r="DB132" s="75"/>
      <c r="DC132" s="75"/>
      <c r="DD132" s="75"/>
      <c r="DE132" s="75"/>
      <c r="DF132" s="75"/>
      <c r="DG132" s="75"/>
      <c r="DH132" s="75"/>
      <c r="DI132" s="75"/>
      <c r="DJ132" s="75"/>
      <c r="DK132" s="75"/>
      <c r="DL132" s="75"/>
      <c r="DM132" s="75"/>
      <c r="DN132" s="75"/>
      <c r="DO132" s="75"/>
      <c r="DP132" s="75"/>
      <c r="DQ132" s="75"/>
      <c r="DR132" s="75"/>
      <c r="DS132" s="75"/>
      <c r="DT132" s="75"/>
      <c r="DU132" s="75"/>
      <c r="DV132" s="75"/>
      <c r="DW132" s="75"/>
      <c r="DX132" s="75"/>
      <c r="DY132" s="75"/>
      <c r="DZ132" s="75"/>
      <c r="EA132" s="75"/>
      <c r="EB132" s="75"/>
      <c r="EC132" s="75"/>
      <c r="ED132" s="75"/>
      <c r="EE132" s="75"/>
      <c r="EF132" s="75"/>
      <c r="EG132" s="75"/>
      <c r="EH132" s="75"/>
      <c r="EI132" s="75"/>
      <c r="EJ132" s="75"/>
      <c r="EK132" s="75"/>
      <c r="EL132" s="75"/>
      <c r="EM132" s="75"/>
      <c r="EN132" s="75"/>
      <c r="EO132" s="75"/>
      <c r="EP132" s="75"/>
      <c r="EQ132" s="75"/>
      <c r="ER132" s="75"/>
      <c r="ES132" s="75"/>
      <c r="ET132" s="75"/>
      <c r="EU132" s="75"/>
      <c r="EV132" s="75"/>
      <c r="EW132" s="75"/>
      <c r="EX132" s="75"/>
      <c r="EY132" s="75"/>
      <c r="EZ132" s="75"/>
      <c r="FA132" s="75"/>
      <c r="FB132" s="75"/>
      <c r="FC132" s="75"/>
      <c r="FD132" s="75"/>
      <c r="FE132" s="75"/>
      <c r="FF132" s="75"/>
      <c r="FG132" s="75"/>
      <c r="FH132" s="75"/>
      <c r="FI132" s="75"/>
      <c r="FJ132" s="75"/>
      <c r="FK132" s="75"/>
      <c r="FL132" s="75"/>
      <c r="FM132" s="75"/>
      <c r="FN132" s="75"/>
      <c r="FO132" s="75"/>
      <c r="FP132" s="75"/>
      <c r="FQ132" s="75"/>
      <c r="FR132" s="75"/>
      <c r="FS132" s="75"/>
      <c r="FT132" s="75"/>
      <c r="FU132" s="75"/>
      <c r="FV132" s="75"/>
      <c r="FW132" s="75"/>
      <c r="FX132" s="75"/>
      <c r="FY132" s="75"/>
      <c r="FZ132" s="75"/>
      <c r="GA132" s="75"/>
      <c r="GB132" s="75"/>
      <c r="GC132" s="75"/>
      <c r="GD132" s="75"/>
      <c r="GE132" s="75"/>
      <c r="GF132" s="75"/>
      <c r="GG132" s="75"/>
      <c r="GH132" s="75"/>
      <c r="GI132" s="75"/>
      <c r="GJ132" s="75"/>
      <c r="GK132" s="75"/>
      <c r="GL132" s="75"/>
      <c r="GM132" s="75"/>
      <c r="GN132" s="75"/>
      <c r="GO132" s="75"/>
      <c r="GP132" s="75"/>
      <c r="GQ132" s="75"/>
      <c r="GR132" s="75"/>
      <c r="GS132" s="75"/>
      <c r="GT132" s="75"/>
      <c r="GU132" s="75"/>
      <c r="GV132" s="75"/>
      <c r="GW132" s="75"/>
      <c r="GX132" s="75"/>
      <c r="GY132" s="75"/>
      <c r="GZ132" s="75"/>
      <c r="HA132" s="75"/>
      <c r="HB132" s="75"/>
      <c r="HC132" s="75"/>
      <c r="HD132" s="75"/>
      <c r="HE132" s="75"/>
      <c r="HF132" s="75"/>
      <c r="HG132" s="75"/>
      <c r="HH132" s="75"/>
      <c r="HI132" s="75"/>
      <c r="HJ132" s="75"/>
      <c r="HK132" s="75"/>
      <c r="HL132" s="75"/>
      <c r="HM132" s="75"/>
      <c r="HN132" s="75"/>
      <c r="HO132" s="75"/>
      <c r="HP132" s="75"/>
      <c r="HQ132" s="75"/>
      <c r="HR132" s="75"/>
      <c r="HS132" s="75"/>
      <c r="HT132" s="75"/>
      <c r="HU132" s="75"/>
      <c r="HV132" s="75"/>
      <c r="HW132" s="75"/>
      <c r="HX132" s="75"/>
      <c r="HY132" s="75"/>
      <c r="HZ132" s="75"/>
      <c r="IA132" s="75"/>
      <c r="IB132" s="75"/>
      <c r="IC132" s="75"/>
      <c r="ID132" s="75"/>
      <c r="IE132" s="75"/>
    </row>
    <row r="133" spans="2:239">
      <c r="B133" s="166"/>
      <c r="C133" s="166"/>
      <c r="D133" s="166"/>
      <c r="E133" s="166"/>
      <c r="F133" s="166"/>
      <c r="G133" s="166"/>
      <c r="H133" s="166"/>
      <c r="I133" s="166"/>
      <c r="J133" s="166"/>
      <c r="K133" s="166"/>
      <c r="L133" s="166"/>
      <c r="M133" s="166"/>
      <c r="N133" s="166"/>
      <c r="O133" s="166"/>
      <c r="P133" s="166"/>
      <c r="Q133" s="166"/>
      <c r="R133" s="166"/>
      <c r="S133" s="166"/>
      <c r="T133" s="166"/>
      <c r="U133" s="166"/>
      <c r="V133" s="166"/>
      <c r="W133" s="166"/>
      <c r="X133" s="166"/>
      <c r="Y133" s="166"/>
      <c r="Z133" s="166"/>
      <c r="AA133" s="166"/>
      <c r="AB133" s="166"/>
      <c r="AC133" s="166"/>
      <c r="AD133" s="166"/>
      <c r="AE133" s="166"/>
      <c r="AF133" s="166"/>
      <c r="AG133" s="166"/>
      <c r="AH133" s="166"/>
      <c r="AI133" s="166"/>
      <c r="AJ133" s="166"/>
      <c r="AK133" s="166"/>
      <c r="AL133" s="166"/>
      <c r="AM133" s="166"/>
      <c r="AN133" s="166"/>
      <c r="AO133" s="166"/>
      <c r="AP133" s="166"/>
      <c r="AQ133" s="166"/>
      <c r="AR133" s="166"/>
      <c r="AS133" s="166"/>
      <c r="AT133" s="166"/>
      <c r="AU133" s="166"/>
      <c r="AV133" s="166"/>
      <c r="AW133" s="166"/>
      <c r="AX133" s="166"/>
      <c r="AY133" s="166"/>
      <c r="AZ133" s="166"/>
      <c r="BA133" s="166"/>
      <c r="BB133" s="166"/>
      <c r="BC133" s="166"/>
      <c r="BD133" s="166"/>
      <c r="BE133" s="166"/>
      <c r="BF133" s="166"/>
      <c r="BG133" s="166"/>
      <c r="BH133" s="166"/>
      <c r="BI133" s="166"/>
      <c r="BJ133" s="166"/>
      <c r="BK133" s="166"/>
      <c r="BL133" s="166"/>
      <c r="BM133" s="166"/>
      <c r="BN133" s="75"/>
      <c r="BO133" s="75"/>
      <c r="BP133" s="75"/>
      <c r="BQ133" s="75"/>
      <c r="BR133" s="75"/>
      <c r="BS133" s="75"/>
      <c r="BT133" s="75"/>
      <c r="BU133" s="75"/>
      <c r="BV133" s="75"/>
      <c r="BW133" s="75"/>
      <c r="BX133" s="75"/>
      <c r="BY133" s="75"/>
      <c r="BZ133" s="75"/>
      <c r="CA133" s="75"/>
      <c r="CB133" s="75"/>
      <c r="CC133" s="75"/>
      <c r="CD133" s="75"/>
      <c r="CE133" s="75"/>
      <c r="CF133" s="75"/>
      <c r="CG133" s="75"/>
      <c r="CH133" s="75"/>
      <c r="CI133" s="75"/>
      <c r="CJ133" s="75"/>
      <c r="CK133" s="75"/>
      <c r="CL133" s="75"/>
      <c r="CM133" s="75"/>
      <c r="CN133" s="75"/>
      <c r="CO133" s="75"/>
      <c r="CP133" s="75"/>
      <c r="CQ133" s="75"/>
      <c r="CR133" s="75"/>
      <c r="CS133" s="75"/>
      <c r="CT133" s="75"/>
      <c r="CU133" s="75"/>
      <c r="CV133" s="75"/>
      <c r="CW133" s="75"/>
      <c r="CX133" s="75"/>
      <c r="CY133" s="75"/>
      <c r="CZ133" s="75"/>
      <c r="DA133" s="75"/>
      <c r="DB133" s="75"/>
      <c r="DC133" s="75"/>
      <c r="DD133" s="75"/>
      <c r="DE133" s="75"/>
      <c r="DF133" s="75"/>
      <c r="DG133" s="75"/>
      <c r="DH133" s="75"/>
      <c r="DI133" s="75"/>
      <c r="DJ133" s="75"/>
      <c r="DK133" s="75"/>
      <c r="DL133" s="75"/>
      <c r="DM133" s="75"/>
      <c r="DN133" s="75"/>
      <c r="DO133" s="75"/>
      <c r="DP133" s="75"/>
      <c r="DQ133" s="75"/>
      <c r="DR133" s="75"/>
      <c r="DS133" s="75"/>
      <c r="DT133" s="75"/>
      <c r="DU133" s="75"/>
      <c r="DV133" s="75"/>
      <c r="DW133" s="75"/>
      <c r="DX133" s="75"/>
      <c r="DY133" s="75"/>
      <c r="DZ133" s="75"/>
      <c r="EA133" s="75"/>
      <c r="EB133" s="75"/>
      <c r="EC133" s="75"/>
      <c r="ED133" s="75"/>
      <c r="EE133" s="75"/>
      <c r="EF133" s="75"/>
      <c r="EG133" s="75"/>
      <c r="EH133" s="75"/>
      <c r="EI133" s="75"/>
      <c r="EJ133" s="75"/>
      <c r="EK133" s="75"/>
      <c r="EL133" s="75"/>
      <c r="EM133" s="75"/>
      <c r="EN133" s="75"/>
      <c r="EO133" s="75"/>
      <c r="EP133" s="75"/>
      <c r="EQ133" s="75"/>
      <c r="ER133" s="75"/>
      <c r="ES133" s="75"/>
      <c r="ET133" s="75"/>
      <c r="EU133" s="75"/>
      <c r="EV133" s="75"/>
      <c r="EW133" s="75"/>
      <c r="EX133" s="75"/>
      <c r="EY133" s="75"/>
      <c r="EZ133" s="75"/>
      <c r="FA133" s="75"/>
      <c r="FB133" s="75"/>
      <c r="FC133" s="75"/>
      <c r="FD133" s="75"/>
      <c r="FE133" s="75"/>
      <c r="FF133" s="75"/>
      <c r="FG133" s="75"/>
      <c r="FH133" s="75"/>
      <c r="FI133" s="75"/>
      <c r="FJ133" s="75"/>
      <c r="FK133" s="75"/>
      <c r="FL133" s="75"/>
      <c r="FM133" s="75"/>
      <c r="FN133" s="75"/>
      <c r="FO133" s="75"/>
      <c r="FP133" s="75"/>
      <c r="FQ133" s="75"/>
      <c r="FR133" s="75"/>
      <c r="FS133" s="75"/>
      <c r="FT133" s="75"/>
      <c r="FU133" s="75"/>
      <c r="FV133" s="75"/>
      <c r="FW133" s="75"/>
      <c r="FX133" s="75"/>
      <c r="FY133" s="75"/>
      <c r="FZ133" s="75"/>
      <c r="GA133" s="75"/>
      <c r="GB133" s="75"/>
      <c r="GC133" s="75"/>
      <c r="GD133" s="75"/>
      <c r="GE133" s="75"/>
      <c r="GF133" s="75"/>
      <c r="GG133" s="75"/>
      <c r="GH133" s="75"/>
      <c r="GI133" s="75"/>
      <c r="GJ133" s="75"/>
      <c r="GK133" s="75"/>
      <c r="GL133" s="75"/>
      <c r="GM133" s="75"/>
      <c r="GN133" s="75"/>
      <c r="GO133" s="75"/>
      <c r="GP133" s="75"/>
      <c r="GQ133" s="75"/>
      <c r="GR133" s="75"/>
      <c r="GS133" s="75"/>
      <c r="GT133" s="75"/>
      <c r="GU133" s="75"/>
      <c r="GV133" s="75"/>
      <c r="GW133" s="75"/>
      <c r="GX133" s="75"/>
      <c r="GY133" s="75"/>
      <c r="GZ133" s="75"/>
      <c r="HA133" s="75"/>
      <c r="HB133" s="75"/>
      <c r="HC133" s="75"/>
      <c r="HD133" s="75"/>
      <c r="HE133" s="75"/>
      <c r="HF133" s="75"/>
      <c r="HG133" s="75"/>
      <c r="HH133" s="75"/>
      <c r="HI133" s="75"/>
      <c r="HJ133" s="75"/>
      <c r="HK133" s="75"/>
      <c r="HL133" s="75"/>
      <c r="HM133" s="75"/>
      <c r="HN133" s="75"/>
      <c r="HO133" s="75"/>
      <c r="HP133" s="75"/>
      <c r="HQ133" s="75"/>
      <c r="HR133" s="75"/>
      <c r="HS133" s="75"/>
      <c r="HT133" s="75"/>
      <c r="HU133" s="75"/>
      <c r="HV133" s="75"/>
      <c r="HW133" s="75"/>
      <c r="HX133" s="75"/>
      <c r="HY133" s="75"/>
      <c r="HZ133" s="75"/>
      <c r="IA133" s="75"/>
      <c r="IB133" s="75"/>
      <c r="IC133" s="75"/>
      <c r="ID133" s="75"/>
      <c r="IE133" s="75"/>
    </row>
    <row r="134" spans="2:239">
      <c r="B134" s="166"/>
      <c r="C134" s="166"/>
      <c r="D134" s="166"/>
      <c r="E134" s="166"/>
      <c r="F134" s="166"/>
      <c r="G134" s="166"/>
      <c r="H134" s="166"/>
      <c r="I134" s="166"/>
      <c r="J134" s="166"/>
      <c r="K134" s="166"/>
      <c r="L134" s="166"/>
      <c r="M134" s="166"/>
      <c r="N134" s="166"/>
      <c r="O134" s="166"/>
      <c r="P134" s="166"/>
      <c r="Q134" s="166"/>
      <c r="R134" s="166"/>
      <c r="S134" s="166"/>
      <c r="T134" s="166"/>
      <c r="U134" s="166"/>
      <c r="V134" s="166"/>
      <c r="W134" s="166"/>
      <c r="X134" s="166"/>
      <c r="Y134" s="166"/>
      <c r="Z134" s="166"/>
      <c r="AA134" s="166"/>
      <c r="AB134" s="166"/>
      <c r="AC134" s="166"/>
      <c r="AD134" s="166"/>
      <c r="AE134" s="166"/>
      <c r="AF134" s="166"/>
      <c r="AG134" s="166"/>
      <c r="AH134" s="166"/>
      <c r="AI134" s="166"/>
      <c r="AJ134" s="166"/>
      <c r="AK134" s="166"/>
      <c r="AL134" s="166"/>
      <c r="AM134" s="166"/>
      <c r="AN134" s="166"/>
      <c r="AO134" s="166"/>
      <c r="AP134" s="166"/>
      <c r="AQ134" s="166"/>
      <c r="AR134" s="166"/>
      <c r="AS134" s="166"/>
      <c r="AT134" s="166"/>
      <c r="AU134" s="166"/>
      <c r="AV134" s="166"/>
      <c r="AW134" s="166"/>
      <c r="AX134" s="166"/>
      <c r="AY134" s="166"/>
      <c r="AZ134" s="166"/>
      <c r="BA134" s="166"/>
      <c r="BB134" s="166"/>
      <c r="BC134" s="166"/>
      <c r="BD134" s="166"/>
      <c r="BE134" s="166"/>
      <c r="BF134" s="166"/>
      <c r="BG134" s="166"/>
      <c r="BH134" s="166"/>
      <c r="BI134" s="166"/>
      <c r="BJ134" s="166"/>
      <c r="BK134" s="166"/>
      <c r="BL134" s="166"/>
      <c r="BM134" s="166"/>
      <c r="BN134" s="75"/>
      <c r="BO134" s="75"/>
      <c r="BP134" s="75"/>
      <c r="BQ134" s="75"/>
      <c r="BR134" s="75"/>
      <c r="BS134" s="75"/>
      <c r="BT134" s="75"/>
      <c r="BU134" s="75"/>
      <c r="BV134" s="75"/>
      <c r="BW134" s="75"/>
      <c r="BX134" s="75"/>
      <c r="BY134" s="75"/>
      <c r="BZ134" s="75"/>
      <c r="CA134" s="75"/>
      <c r="CB134" s="75"/>
      <c r="CC134" s="75"/>
      <c r="CD134" s="75"/>
      <c r="CE134" s="75"/>
      <c r="CF134" s="75"/>
      <c r="CG134" s="75"/>
      <c r="CH134" s="75"/>
      <c r="CI134" s="75"/>
      <c r="CJ134" s="75"/>
      <c r="CK134" s="75"/>
      <c r="CL134" s="75"/>
      <c r="CM134" s="75"/>
      <c r="CN134" s="75"/>
      <c r="CO134" s="75"/>
      <c r="CP134" s="75"/>
      <c r="CQ134" s="75"/>
      <c r="CR134" s="75"/>
      <c r="CS134" s="75"/>
      <c r="CT134" s="75"/>
      <c r="CU134" s="75"/>
      <c r="CV134" s="75"/>
      <c r="CW134" s="75"/>
      <c r="CX134" s="75"/>
      <c r="CY134" s="75"/>
      <c r="CZ134" s="75"/>
      <c r="DA134" s="75"/>
      <c r="DB134" s="75"/>
      <c r="DC134" s="75"/>
      <c r="DD134" s="75"/>
      <c r="DE134" s="75"/>
      <c r="DF134" s="75"/>
      <c r="DG134" s="75"/>
      <c r="DH134" s="75"/>
      <c r="DI134" s="75"/>
      <c r="DJ134" s="75"/>
      <c r="DK134" s="75"/>
      <c r="DL134" s="75"/>
      <c r="DM134" s="75"/>
      <c r="DN134" s="75"/>
      <c r="DO134" s="75"/>
      <c r="DP134" s="75"/>
      <c r="DQ134" s="75"/>
      <c r="DR134" s="75"/>
      <c r="DS134" s="75"/>
      <c r="DT134" s="75"/>
      <c r="DU134" s="75"/>
      <c r="DV134" s="75"/>
      <c r="DW134" s="75"/>
      <c r="DX134" s="75"/>
      <c r="DY134" s="75"/>
      <c r="DZ134" s="75"/>
      <c r="EA134" s="75"/>
      <c r="EB134" s="75"/>
      <c r="EC134" s="75"/>
      <c r="ED134" s="75"/>
      <c r="EE134" s="75"/>
      <c r="EF134" s="75"/>
      <c r="EG134" s="75"/>
      <c r="EH134" s="75"/>
      <c r="EI134" s="75"/>
      <c r="EJ134" s="75"/>
      <c r="EK134" s="75"/>
      <c r="EL134" s="75"/>
      <c r="EM134" s="75"/>
      <c r="EN134" s="75"/>
      <c r="EO134" s="75"/>
      <c r="EP134" s="75"/>
      <c r="EQ134" s="75"/>
      <c r="ER134" s="75"/>
      <c r="ES134" s="75"/>
      <c r="ET134" s="75"/>
      <c r="EU134" s="75"/>
      <c r="EV134" s="75"/>
      <c r="EW134" s="75"/>
      <c r="EX134" s="75"/>
      <c r="EY134" s="75"/>
      <c r="EZ134" s="75"/>
      <c r="FA134" s="75"/>
      <c r="FB134" s="75"/>
      <c r="FC134" s="75"/>
      <c r="FD134" s="75"/>
      <c r="FE134" s="75"/>
      <c r="FF134" s="75"/>
      <c r="FG134" s="75"/>
      <c r="FH134" s="75"/>
      <c r="FI134" s="75"/>
      <c r="FJ134" s="75"/>
      <c r="FK134" s="75"/>
      <c r="FL134" s="75"/>
      <c r="FM134" s="75"/>
      <c r="FN134" s="75"/>
      <c r="FO134" s="75"/>
      <c r="FP134" s="75"/>
      <c r="FQ134" s="75"/>
      <c r="FR134" s="75"/>
      <c r="FS134" s="75"/>
      <c r="FT134" s="75"/>
      <c r="FU134" s="75"/>
      <c r="FV134" s="75"/>
      <c r="FW134" s="75"/>
      <c r="FX134" s="75"/>
      <c r="FY134" s="75"/>
      <c r="FZ134" s="75"/>
      <c r="GA134" s="75"/>
      <c r="GB134" s="75"/>
      <c r="GC134" s="75"/>
      <c r="GD134" s="75"/>
      <c r="GE134" s="75"/>
      <c r="GF134" s="75"/>
      <c r="GG134" s="75"/>
      <c r="GH134" s="75"/>
      <c r="GI134" s="75"/>
      <c r="GJ134" s="75"/>
      <c r="GK134" s="75"/>
      <c r="GL134" s="75"/>
      <c r="GM134" s="75"/>
      <c r="GN134" s="75"/>
      <c r="GO134" s="75"/>
      <c r="GP134" s="75"/>
      <c r="GQ134" s="75"/>
      <c r="GR134" s="75"/>
      <c r="GS134" s="75"/>
      <c r="GT134" s="75"/>
      <c r="GU134" s="75"/>
      <c r="GV134" s="75"/>
      <c r="GW134" s="75"/>
      <c r="GX134" s="75"/>
      <c r="GY134" s="75"/>
      <c r="GZ134" s="75"/>
      <c r="HA134" s="75"/>
      <c r="HB134" s="75"/>
      <c r="HC134" s="75"/>
      <c r="HD134" s="75"/>
      <c r="HE134" s="75"/>
      <c r="HF134" s="75"/>
      <c r="HG134" s="75"/>
      <c r="HH134" s="75"/>
      <c r="HI134" s="75"/>
      <c r="HJ134" s="75"/>
      <c r="HK134" s="75"/>
      <c r="HL134" s="75"/>
      <c r="HM134" s="75"/>
      <c r="HN134" s="75"/>
      <c r="HO134" s="75"/>
      <c r="HP134" s="75"/>
      <c r="HQ134" s="75"/>
      <c r="HR134" s="75"/>
      <c r="HS134" s="75"/>
      <c r="HT134" s="75"/>
      <c r="HU134" s="75"/>
      <c r="HV134" s="75"/>
      <c r="HW134" s="75"/>
      <c r="HX134" s="75"/>
      <c r="HY134" s="75"/>
      <c r="HZ134" s="75"/>
      <c r="IA134" s="75"/>
      <c r="IB134" s="75"/>
      <c r="IC134" s="75"/>
      <c r="ID134" s="75"/>
      <c r="IE134" s="75"/>
    </row>
    <row r="135" spans="2:239">
      <c r="B135" s="166"/>
      <c r="C135" s="166"/>
      <c r="D135" s="166"/>
      <c r="E135" s="166"/>
      <c r="F135" s="166"/>
      <c r="G135" s="166"/>
      <c r="H135" s="166"/>
      <c r="I135" s="166"/>
      <c r="J135" s="166"/>
      <c r="K135" s="166"/>
      <c r="L135" s="166"/>
      <c r="M135" s="166"/>
      <c r="N135" s="166"/>
      <c r="O135" s="166"/>
      <c r="P135" s="166"/>
      <c r="Q135" s="166"/>
      <c r="R135" s="166"/>
      <c r="S135" s="166"/>
      <c r="T135" s="166"/>
      <c r="U135" s="166"/>
      <c r="V135" s="166"/>
      <c r="W135" s="166"/>
      <c r="X135" s="166"/>
      <c r="Y135" s="166"/>
      <c r="Z135" s="166"/>
      <c r="AA135" s="166"/>
      <c r="AB135" s="166"/>
      <c r="AC135" s="166"/>
      <c r="AD135" s="166"/>
      <c r="AE135" s="166"/>
      <c r="AF135" s="166"/>
      <c r="AG135" s="166"/>
      <c r="AH135" s="166"/>
      <c r="AI135" s="166"/>
      <c r="AJ135" s="166"/>
      <c r="AK135" s="166"/>
      <c r="AL135" s="166"/>
      <c r="AM135" s="166"/>
      <c r="AN135" s="166"/>
      <c r="AO135" s="166"/>
      <c r="AP135" s="166"/>
      <c r="AQ135" s="166"/>
      <c r="AR135" s="166"/>
      <c r="AS135" s="166"/>
      <c r="AT135" s="166"/>
      <c r="AU135" s="166"/>
      <c r="AV135" s="166"/>
      <c r="AW135" s="166"/>
      <c r="AX135" s="166"/>
      <c r="AY135" s="166"/>
      <c r="AZ135" s="166"/>
      <c r="BA135" s="166"/>
      <c r="BB135" s="166"/>
      <c r="BC135" s="166"/>
      <c r="BD135" s="166"/>
      <c r="BE135" s="166"/>
      <c r="BF135" s="166"/>
      <c r="BG135" s="166"/>
      <c r="BH135" s="166"/>
      <c r="BI135" s="166"/>
      <c r="BJ135" s="166"/>
      <c r="BK135" s="166"/>
      <c r="BL135" s="166"/>
      <c r="BM135" s="166"/>
      <c r="BN135" s="75"/>
      <c r="BO135" s="75"/>
      <c r="BP135" s="75"/>
      <c r="BQ135" s="75"/>
      <c r="BR135" s="75"/>
      <c r="BS135" s="75"/>
      <c r="BT135" s="75"/>
      <c r="BU135" s="75"/>
      <c r="BV135" s="75"/>
      <c r="BW135" s="75"/>
      <c r="BX135" s="75"/>
      <c r="BY135" s="75"/>
      <c r="BZ135" s="75"/>
      <c r="CA135" s="75"/>
      <c r="CB135" s="75"/>
      <c r="CC135" s="75"/>
      <c r="CD135" s="75"/>
      <c r="CE135" s="75"/>
      <c r="CF135" s="75"/>
      <c r="CG135" s="75"/>
      <c r="CH135" s="75"/>
      <c r="CI135" s="75"/>
      <c r="CJ135" s="75"/>
      <c r="CK135" s="75"/>
      <c r="CL135" s="75"/>
      <c r="CM135" s="75"/>
      <c r="CN135" s="75"/>
      <c r="CO135" s="75"/>
      <c r="CP135" s="75"/>
      <c r="CQ135" s="75"/>
      <c r="CR135" s="75"/>
      <c r="CS135" s="75"/>
      <c r="CT135" s="75"/>
      <c r="CU135" s="75"/>
      <c r="CV135" s="75"/>
      <c r="CW135" s="75"/>
      <c r="CX135" s="75"/>
      <c r="CY135" s="75"/>
      <c r="CZ135" s="75"/>
      <c r="DA135" s="75"/>
      <c r="DB135" s="75"/>
      <c r="DC135" s="75"/>
      <c r="DD135" s="75"/>
      <c r="DE135" s="75"/>
      <c r="DF135" s="75"/>
      <c r="DG135" s="75"/>
      <c r="DH135" s="75"/>
      <c r="DI135" s="75"/>
      <c r="DJ135" s="75"/>
      <c r="DK135" s="75"/>
      <c r="DL135" s="75"/>
      <c r="DM135" s="75"/>
      <c r="DN135" s="75"/>
      <c r="DO135" s="75"/>
      <c r="DP135" s="75"/>
      <c r="DQ135" s="75"/>
      <c r="DR135" s="75"/>
      <c r="DS135" s="75"/>
      <c r="DT135" s="75"/>
      <c r="DU135" s="75"/>
      <c r="DV135" s="75"/>
      <c r="DW135" s="75"/>
      <c r="DX135" s="75"/>
      <c r="DY135" s="75"/>
      <c r="DZ135" s="75"/>
      <c r="EA135" s="75"/>
      <c r="EB135" s="75"/>
      <c r="EC135" s="75"/>
      <c r="ED135" s="75"/>
      <c r="EE135" s="75"/>
      <c r="EF135" s="75"/>
      <c r="EG135" s="75"/>
      <c r="EH135" s="75"/>
      <c r="EI135" s="75"/>
      <c r="EJ135" s="75"/>
      <c r="EK135" s="75"/>
      <c r="EL135" s="75"/>
      <c r="EM135" s="75"/>
      <c r="EN135" s="75"/>
      <c r="EO135" s="75"/>
      <c r="EP135" s="75"/>
      <c r="EQ135" s="75"/>
      <c r="ER135" s="75"/>
      <c r="ES135" s="75"/>
      <c r="ET135" s="75"/>
      <c r="EU135" s="75"/>
      <c r="EV135" s="75"/>
      <c r="EW135" s="75"/>
      <c r="EX135" s="75"/>
      <c r="EY135" s="75"/>
      <c r="EZ135" s="75"/>
      <c r="FA135" s="75"/>
      <c r="FB135" s="75"/>
      <c r="FC135" s="75"/>
      <c r="FD135" s="75"/>
      <c r="FE135" s="75"/>
      <c r="FF135" s="75"/>
      <c r="FG135" s="75"/>
      <c r="FH135" s="75"/>
      <c r="FI135" s="75"/>
      <c r="FJ135" s="75"/>
      <c r="FK135" s="75"/>
      <c r="FL135" s="75"/>
      <c r="FM135" s="75"/>
      <c r="FN135" s="75"/>
      <c r="FO135" s="75"/>
      <c r="FP135" s="75"/>
      <c r="FQ135" s="75"/>
      <c r="FR135" s="75"/>
      <c r="FS135" s="75"/>
      <c r="FT135" s="75"/>
      <c r="FU135" s="75"/>
      <c r="FV135" s="75"/>
      <c r="FW135" s="75"/>
      <c r="FX135" s="75"/>
      <c r="FY135" s="75"/>
      <c r="FZ135" s="75"/>
      <c r="GA135" s="75"/>
      <c r="GB135" s="75"/>
      <c r="GC135" s="75"/>
      <c r="GD135" s="75"/>
      <c r="GE135" s="75"/>
      <c r="GF135" s="75"/>
      <c r="GG135" s="75"/>
      <c r="GH135" s="75"/>
      <c r="GI135" s="75"/>
      <c r="GJ135" s="75"/>
      <c r="GK135" s="75"/>
      <c r="GL135" s="75"/>
      <c r="GM135" s="75"/>
      <c r="GN135" s="75"/>
      <c r="GO135" s="75"/>
      <c r="GP135" s="75"/>
      <c r="GQ135" s="75"/>
      <c r="GR135" s="75"/>
      <c r="GS135" s="75"/>
      <c r="GT135" s="75"/>
      <c r="GU135" s="75"/>
      <c r="GV135" s="75"/>
      <c r="GW135" s="75"/>
      <c r="GX135" s="75"/>
      <c r="GY135" s="75"/>
      <c r="GZ135" s="75"/>
      <c r="HA135" s="75"/>
      <c r="HB135" s="75"/>
      <c r="HC135" s="75"/>
      <c r="HD135" s="75"/>
      <c r="HE135" s="75"/>
      <c r="HF135" s="75"/>
      <c r="HG135" s="75"/>
      <c r="HH135" s="75"/>
      <c r="HI135" s="75"/>
      <c r="HJ135" s="75"/>
      <c r="HK135" s="75"/>
      <c r="HL135" s="75"/>
      <c r="HM135" s="75"/>
      <c r="HN135" s="75"/>
      <c r="HO135" s="75"/>
      <c r="HP135" s="75"/>
      <c r="HQ135" s="75"/>
      <c r="HR135" s="75"/>
      <c r="HS135" s="75"/>
      <c r="HT135" s="75"/>
      <c r="HU135" s="75"/>
      <c r="HV135" s="75"/>
      <c r="HW135" s="75"/>
      <c r="HX135" s="75"/>
      <c r="HY135" s="75"/>
      <c r="HZ135" s="75"/>
      <c r="IA135" s="75"/>
      <c r="IB135" s="75"/>
      <c r="IC135" s="75"/>
      <c r="ID135" s="75"/>
      <c r="IE135" s="75"/>
    </row>
    <row r="136" spans="2:239">
      <c r="B136" s="166"/>
      <c r="C136" s="166"/>
      <c r="D136" s="166"/>
      <c r="E136" s="166"/>
      <c r="F136" s="166"/>
      <c r="G136" s="166"/>
      <c r="H136" s="166"/>
      <c r="I136" s="166"/>
      <c r="J136" s="166"/>
      <c r="K136" s="166"/>
      <c r="L136" s="166"/>
      <c r="M136" s="166"/>
      <c r="N136" s="166"/>
      <c r="O136" s="166"/>
      <c r="P136" s="166"/>
      <c r="Q136" s="166"/>
      <c r="R136" s="166"/>
      <c r="S136" s="166"/>
      <c r="T136" s="166"/>
      <c r="U136" s="166"/>
      <c r="V136" s="166"/>
      <c r="W136" s="166"/>
      <c r="X136" s="166"/>
      <c r="Y136" s="166"/>
      <c r="Z136" s="166"/>
      <c r="AA136" s="166"/>
      <c r="AB136" s="166"/>
      <c r="AC136" s="166"/>
      <c r="AD136" s="166"/>
      <c r="AE136" s="166"/>
      <c r="AF136" s="166"/>
      <c r="AG136" s="166"/>
      <c r="AH136" s="166"/>
      <c r="AI136" s="166"/>
      <c r="AJ136" s="166"/>
      <c r="AK136" s="166"/>
      <c r="AL136" s="166"/>
      <c r="AM136" s="166"/>
      <c r="AN136" s="166"/>
      <c r="AO136" s="166"/>
      <c r="AP136" s="166"/>
      <c r="AQ136" s="166"/>
      <c r="AR136" s="166"/>
      <c r="AS136" s="166"/>
      <c r="AT136" s="166"/>
      <c r="AU136" s="166"/>
      <c r="AV136" s="166"/>
      <c r="AW136" s="166"/>
      <c r="AX136" s="166"/>
      <c r="AY136" s="166"/>
      <c r="AZ136" s="166"/>
      <c r="BA136" s="166"/>
      <c r="BB136" s="166"/>
      <c r="BC136" s="166"/>
      <c r="BD136" s="166"/>
      <c r="BE136" s="166"/>
      <c r="BF136" s="166"/>
      <c r="BG136" s="166"/>
      <c r="BH136" s="166"/>
      <c r="BI136" s="166"/>
      <c r="BJ136" s="166"/>
      <c r="BK136" s="166"/>
      <c r="BL136" s="166"/>
      <c r="BM136" s="166"/>
      <c r="BN136" s="75"/>
      <c r="BO136" s="75"/>
      <c r="BP136" s="75"/>
      <c r="BQ136" s="75"/>
      <c r="BR136" s="75"/>
      <c r="BS136" s="75"/>
      <c r="BT136" s="75"/>
      <c r="BU136" s="75"/>
      <c r="BV136" s="75"/>
      <c r="BW136" s="75"/>
      <c r="BX136" s="75"/>
      <c r="BY136" s="75"/>
      <c r="BZ136" s="75"/>
      <c r="CA136" s="75"/>
      <c r="CB136" s="75"/>
      <c r="CC136" s="75"/>
      <c r="CD136" s="75"/>
      <c r="CE136" s="75"/>
      <c r="CF136" s="75"/>
      <c r="CG136" s="75"/>
      <c r="CH136" s="75"/>
      <c r="CI136" s="75"/>
      <c r="CJ136" s="75"/>
      <c r="CK136" s="75"/>
      <c r="CL136" s="75"/>
      <c r="CM136" s="75"/>
      <c r="CN136" s="75"/>
      <c r="CO136" s="75"/>
      <c r="CP136" s="75"/>
      <c r="CQ136" s="75"/>
      <c r="CR136" s="75"/>
      <c r="CS136" s="75"/>
      <c r="CT136" s="75"/>
      <c r="CU136" s="75"/>
      <c r="CV136" s="75"/>
      <c r="CW136" s="75"/>
      <c r="CX136" s="75"/>
      <c r="CY136" s="75"/>
      <c r="CZ136" s="75"/>
      <c r="DA136" s="75"/>
      <c r="DB136" s="75"/>
      <c r="DC136" s="75"/>
      <c r="DD136" s="75"/>
      <c r="DE136" s="75"/>
      <c r="DF136" s="75"/>
      <c r="DG136" s="75"/>
      <c r="DH136" s="75"/>
      <c r="DI136" s="75"/>
      <c r="DJ136" s="75"/>
      <c r="DK136" s="75"/>
      <c r="DL136" s="75"/>
      <c r="DM136" s="75"/>
      <c r="DN136" s="75"/>
      <c r="DO136" s="75"/>
      <c r="DP136" s="75"/>
      <c r="DQ136" s="75"/>
      <c r="DR136" s="75"/>
      <c r="DS136" s="75"/>
      <c r="DT136" s="75"/>
      <c r="DU136" s="75"/>
      <c r="DV136" s="75"/>
      <c r="DW136" s="75"/>
      <c r="DX136" s="75"/>
      <c r="DY136" s="75"/>
      <c r="DZ136" s="75"/>
      <c r="EA136" s="75"/>
      <c r="EB136" s="75"/>
      <c r="EC136" s="75"/>
      <c r="ED136" s="75"/>
      <c r="EE136" s="75"/>
      <c r="EF136" s="75"/>
      <c r="EG136" s="75"/>
      <c r="EH136" s="75"/>
      <c r="EI136" s="75"/>
      <c r="EJ136" s="75"/>
      <c r="EK136" s="75"/>
      <c r="EL136" s="75"/>
      <c r="EM136" s="75"/>
      <c r="EN136" s="75"/>
      <c r="EO136" s="75"/>
      <c r="EP136" s="75"/>
      <c r="EQ136" s="75"/>
      <c r="ER136" s="75"/>
      <c r="ES136" s="75"/>
      <c r="ET136" s="75"/>
      <c r="EU136" s="75"/>
      <c r="EV136" s="75"/>
      <c r="EW136" s="75"/>
      <c r="EX136" s="75"/>
      <c r="EY136" s="75"/>
      <c r="EZ136" s="75"/>
      <c r="FA136" s="75"/>
      <c r="FB136" s="75"/>
      <c r="FC136" s="75"/>
      <c r="FD136" s="75"/>
      <c r="FE136" s="75"/>
      <c r="FF136" s="75"/>
      <c r="FG136" s="75"/>
      <c r="FH136" s="75"/>
      <c r="FI136" s="75"/>
      <c r="FJ136" s="75"/>
      <c r="FK136" s="75"/>
      <c r="FL136" s="75"/>
      <c r="FM136" s="75"/>
      <c r="FN136" s="75"/>
      <c r="FO136" s="75"/>
      <c r="FP136" s="75"/>
      <c r="FQ136" s="75"/>
      <c r="FR136" s="75"/>
      <c r="FS136" s="75"/>
      <c r="FT136" s="75"/>
      <c r="FU136" s="75"/>
      <c r="FV136" s="75"/>
      <c r="FW136" s="75"/>
      <c r="FX136" s="75"/>
      <c r="FY136" s="75"/>
      <c r="FZ136" s="75"/>
      <c r="GA136" s="75"/>
      <c r="GB136" s="75"/>
      <c r="GC136" s="75"/>
      <c r="GD136" s="75"/>
      <c r="GE136" s="75"/>
      <c r="GF136" s="75"/>
      <c r="GG136" s="75"/>
      <c r="GH136" s="75"/>
      <c r="GI136" s="75"/>
      <c r="GJ136" s="75"/>
      <c r="GK136" s="75"/>
      <c r="GL136" s="75"/>
      <c r="GM136" s="75"/>
      <c r="GN136" s="75"/>
      <c r="GO136" s="75"/>
      <c r="GP136" s="75"/>
      <c r="GQ136" s="75"/>
      <c r="GR136" s="75"/>
      <c r="GS136" s="75"/>
      <c r="GT136" s="75"/>
      <c r="GU136" s="75"/>
      <c r="GV136" s="75"/>
      <c r="GW136" s="75"/>
      <c r="GX136" s="75"/>
      <c r="GY136" s="75"/>
      <c r="GZ136" s="75"/>
      <c r="HA136" s="75"/>
      <c r="HB136" s="75"/>
      <c r="HC136" s="75"/>
      <c r="HD136" s="75"/>
      <c r="HE136" s="75"/>
      <c r="HF136" s="75"/>
      <c r="HG136" s="75"/>
      <c r="HH136" s="75"/>
      <c r="HI136" s="75"/>
      <c r="HJ136" s="75"/>
      <c r="HK136" s="75"/>
      <c r="HL136" s="75"/>
      <c r="HM136" s="75"/>
      <c r="HN136" s="75"/>
      <c r="HO136" s="75"/>
      <c r="HP136" s="75"/>
      <c r="HQ136" s="75"/>
      <c r="HR136" s="75"/>
      <c r="HS136" s="75"/>
      <c r="HT136" s="75"/>
      <c r="HU136" s="75"/>
      <c r="HV136" s="75"/>
      <c r="HW136" s="75"/>
      <c r="HX136" s="75"/>
      <c r="HY136" s="75"/>
      <c r="HZ136" s="75"/>
      <c r="IA136" s="75"/>
      <c r="IB136" s="75"/>
      <c r="IC136" s="75"/>
      <c r="ID136" s="75"/>
      <c r="IE136" s="75"/>
    </row>
    <row r="137" spans="2:239">
      <c r="B137" s="166"/>
      <c r="C137" s="166"/>
      <c r="D137" s="166"/>
      <c r="E137" s="166"/>
      <c r="F137" s="166"/>
      <c r="G137" s="166"/>
      <c r="H137" s="166"/>
      <c r="I137" s="166"/>
      <c r="J137" s="166"/>
      <c r="K137" s="166"/>
      <c r="L137" s="166"/>
      <c r="M137" s="166"/>
      <c r="N137" s="166"/>
      <c r="O137" s="166"/>
      <c r="P137" s="166"/>
      <c r="Q137" s="166"/>
      <c r="R137" s="166"/>
      <c r="S137" s="166"/>
      <c r="T137" s="166"/>
      <c r="U137" s="166"/>
      <c r="V137" s="166"/>
      <c r="W137" s="166"/>
      <c r="X137" s="166"/>
      <c r="Y137" s="166"/>
      <c r="Z137" s="166"/>
      <c r="AA137" s="166"/>
      <c r="AB137" s="166"/>
      <c r="AC137" s="166"/>
      <c r="AD137" s="166"/>
      <c r="AE137" s="166"/>
      <c r="AF137" s="166"/>
      <c r="AG137" s="166"/>
      <c r="AH137" s="166"/>
      <c r="AI137" s="166"/>
      <c r="AJ137" s="166"/>
      <c r="AK137" s="166"/>
      <c r="AL137" s="166"/>
      <c r="AM137" s="166"/>
      <c r="AN137" s="166"/>
      <c r="AO137" s="166"/>
      <c r="AP137" s="166"/>
      <c r="AQ137" s="166"/>
      <c r="AR137" s="166"/>
      <c r="AS137" s="166"/>
      <c r="AT137" s="166"/>
      <c r="AU137" s="166"/>
      <c r="AV137" s="166"/>
      <c r="AW137" s="166"/>
      <c r="AX137" s="166"/>
      <c r="AY137" s="166"/>
      <c r="AZ137" s="166"/>
      <c r="BA137" s="166"/>
      <c r="BB137" s="166"/>
      <c r="BC137" s="166"/>
      <c r="BD137" s="166"/>
      <c r="BE137" s="166"/>
      <c r="BF137" s="166"/>
      <c r="BG137" s="166"/>
      <c r="BH137" s="166"/>
      <c r="BI137" s="166"/>
      <c r="BJ137" s="166"/>
      <c r="BK137" s="166"/>
      <c r="BL137" s="166"/>
      <c r="BM137" s="166"/>
      <c r="BN137" s="75"/>
      <c r="BO137" s="75"/>
      <c r="BP137" s="75"/>
      <c r="BQ137" s="75"/>
      <c r="BR137" s="75"/>
      <c r="BS137" s="75"/>
      <c r="BT137" s="75"/>
      <c r="BU137" s="75"/>
      <c r="BV137" s="75"/>
      <c r="BW137" s="75"/>
      <c r="BX137" s="75"/>
      <c r="BY137" s="75"/>
      <c r="BZ137" s="75"/>
      <c r="CA137" s="75"/>
      <c r="CB137" s="75"/>
      <c r="CC137" s="75"/>
      <c r="CD137" s="75"/>
      <c r="CE137" s="75"/>
      <c r="CF137" s="75"/>
      <c r="CG137" s="75"/>
      <c r="CH137" s="75"/>
      <c r="CI137" s="75"/>
      <c r="CJ137" s="75"/>
      <c r="CK137" s="75"/>
      <c r="CL137" s="75"/>
      <c r="CM137" s="75"/>
      <c r="CN137" s="75"/>
      <c r="CO137" s="75"/>
      <c r="CP137" s="75"/>
      <c r="CQ137" s="75"/>
      <c r="CR137" s="75"/>
      <c r="CS137" s="75"/>
      <c r="CT137" s="75"/>
      <c r="CU137" s="75"/>
      <c r="CV137" s="75"/>
      <c r="CW137" s="75"/>
      <c r="CX137" s="75"/>
      <c r="CY137" s="75"/>
      <c r="CZ137" s="75"/>
      <c r="DA137" s="75"/>
      <c r="DB137" s="75"/>
      <c r="DC137" s="75"/>
      <c r="DD137" s="75"/>
      <c r="DE137" s="75"/>
      <c r="DF137" s="75"/>
      <c r="DG137" s="75"/>
      <c r="DH137" s="75"/>
      <c r="DI137" s="75"/>
      <c r="DJ137" s="75"/>
      <c r="DK137" s="75"/>
      <c r="DL137" s="75"/>
      <c r="DM137" s="75"/>
      <c r="DN137" s="75"/>
      <c r="DO137" s="75"/>
      <c r="DP137" s="75"/>
      <c r="DQ137" s="75"/>
      <c r="DR137" s="75"/>
      <c r="DS137" s="75"/>
      <c r="DT137" s="75"/>
      <c r="DU137" s="75"/>
      <c r="DV137" s="75"/>
      <c r="DW137" s="75"/>
      <c r="DX137" s="75"/>
      <c r="DY137" s="75"/>
      <c r="DZ137" s="75"/>
      <c r="EA137" s="75"/>
      <c r="EB137" s="75"/>
      <c r="EC137" s="75"/>
      <c r="ED137" s="75"/>
      <c r="EE137" s="75"/>
      <c r="EF137" s="75"/>
      <c r="EG137" s="75"/>
      <c r="EH137" s="75"/>
      <c r="EI137" s="75"/>
      <c r="EJ137" s="75"/>
      <c r="EK137" s="75"/>
      <c r="EL137" s="75"/>
      <c r="EM137" s="75"/>
      <c r="EN137" s="75"/>
      <c r="EO137" s="75"/>
      <c r="EP137" s="75"/>
      <c r="EQ137" s="75"/>
      <c r="ER137" s="75"/>
      <c r="ES137" s="75"/>
      <c r="ET137" s="75"/>
      <c r="EU137" s="75"/>
      <c r="EV137" s="75"/>
      <c r="EW137" s="75"/>
      <c r="EX137" s="75"/>
      <c r="EY137" s="75"/>
      <c r="EZ137" s="75"/>
      <c r="FA137" s="75"/>
      <c r="FB137" s="75"/>
      <c r="FC137" s="75"/>
      <c r="FD137" s="75"/>
      <c r="FE137" s="75"/>
      <c r="FF137" s="75"/>
      <c r="FG137" s="75"/>
      <c r="FH137" s="75"/>
      <c r="FI137" s="75"/>
      <c r="FJ137" s="75"/>
      <c r="FK137" s="75"/>
      <c r="FL137" s="75"/>
      <c r="FM137" s="75"/>
      <c r="FN137" s="75"/>
      <c r="FO137" s="75"/>
      <c r="FP137" s="75"/>
      <c r="FQ137" s="75"/>
      <c r="FR137" s="75"/>
      <c r="FS137" s="75"/>
      <c r="FT137" s="75"/>
      <c r="FU137" s="75"/>
      <c r="FV137" s="75"/>
      <c r="FW137" s="75"/>
      <c r="FX137" s="75"/>
      <c r="FY137" s="75"/>
      <c r="FZ137" s="75"/>
      <c r="GA137" s="75"/>
      <c r="GB137" s="75"/>
      <c r="GC137" s="75"/>
      <c r="GD137" s="75"/>
      <c r="GE137" s="75"/>
      <c r="GF137" s="75"/>
      <c r="GG137" s="75"/>
      <c r="GH137" s="75"/>
      <c r="GI137" s="75"/>
      <c r="GJ137" s="75"/>
      <c r="GK137" s="75"/>
      <c r="GL137" s="75"/>
      <c r="GM137" s="75"/>
      <c r="GN137" s="75"/>
      <c r="GO137" s="75"/>
      <c r="GP137" s="75"/>
      <c r="GQ137" s="75"/>
      <c r="GR137" s="75"/>
      <c r="GS137" s="75"/>
      <c r="GT137" s="75"/>
      <c r="GU137" s="75"/>
      <c r="GV137" s="75"/>
      <c r="GW137" s="75"/>
      <c r="GX137" s="75"/>
      <c r="GY137" s="75"/>
      <c r="GZ137" s="75"/>
      <c r="HA137" s="75"/>
      <c r="HB137" s="75"/>
      <c r="HC137" s="75"/>
      <c r="HD137" s="75"/>
      <c r="HE137" s="75"/>
      <c r="HF137" s="75"/>
      <c r="HG137" s="75"/>
      <c r="HH137" s="75"/>
      <c r="HI137" s="75"/>
      <c r="HJ137" s="75"/>
      <c r="HK137" s="75"/>
      <c r="HL137" s="75"/>
      <c r="HM137" s="75"/>
      <c r="HN137" s="75"/>
      <c r="HO137" s="75"/>
      <c r="HP137" s="75"/>
      <c r="HQ137" s="75"/>
      <c r="HR137" s="75"/>
      <c r="HS137" s="75"/>
      <c r="HT137" s="75"/>
      <c r="HU137" s="75"/>
      <c r="HV137" s="75"/>
      <c r="HW137" s="75"/>
      <c r="HX137" s="75"/>
      <c r="HY137" s="75"/>
      <c r="HZ137" s="75"/>
      <c r="IA137" s="75"/>
      <c r="IB137" s="75"/>
      <c r="IC137" s="75"/>
      <c r="ID137" s="75"/>
      <c r="IE137" s="75"/>
    </row>
    <row r="138" spans="2:239">
      <c r="B138" s="166"/>
      <c r="C138" s="166"/>
      <c r="D138" s="166"/>
      <c r="E138" s="166"/>
      <c r="F138" s="166"/>
      <c r="G138" s="166"/>
      <c r="H138" s="166"/>
      <c r="I138" s="166"/>
      <c r="J138" s="166"/>
      <c r="K138" s="166"/>
      <c r="L138" s="166"/>
      <c r="M138" s="166"/>
      <c r="N138" s="166"/>
      <c r="O138" s="166"/>
      <c r="P138" s="166"/>
      <c r="Q138" s="166"/>
      <c r="R138" s="166"/>
      <c r="S138" s="166"/>
      <c r="T138" s="166"/>
      <c r="U138" s="166"/>
      <c r="V138" s="166"/>
      <c r="W138" s="166"/>
      <c r="X138" s="166"/>
      <c r="Y138" s="166"/>
      <c r="Z138" s="166"/>
      <c r="AA138" s="166"/>
      <c r="AB138" s="166"/>
      <c r="AC138" s="166"/>
      <c r="AD138" s="166"/>
      <c r="AE138" s="166"/>
      <c r="AF138" s="166"/>
      <c r="AG138" s="166"/>
      <c r="AH138" s="166"/>
      <c r="AI138" s="166"/>
      <c r="AJ138" s="166"/>
      <c r="AK138" s="166"/>
      <c r="AL138" s="166"/>
      <c r="AM138" s="166"/>
      <c r="AN138" s="166"/>
      <c r="AO138" s="166"/>
      <c r="AP138" s="166"/>
      <c r="AQ138" s="166"/>
      <c r="AR138" s="166"/>
      <c r="AS138" s="166"/>
      <c r="AT138" s="166"/>
      <c r="AU138" s="166"/>
      <c r="AV138" s="166"/>
      <c r="AW138" s="166"/>
      <c r="AX138" s="166"/>
      <c r="AY138" s="166"/>
      <c r="AZ138" s="166"/>
      <c r="BA138" s="166"/>
      <c r="BB138" s="166"/>
      <c r="BC138" s="166"/>
      <c r="BD138" s="166"/>
      <c r="BE138" s="166"/>
      <c r="BF138" s="166"/>
      <c r="BG138" s="166"/>
      <c r="BH138" s="166"/>
      <c r="BI138" s="166"/>
      <c r="BJ138" s="166"/>
      <c r="BK138" s="166"/>
      <c r="BL138" s="166"/>
      <c r="BM138" s="166"/>
      <c r="BN138" s="75"/>
      <c r="BO138" s="75"/>
      <c r="BP138" s="75"/>
      <c r="BQ138" s="75"/>
      <c r="BR138" s="75"/>
      <c r="BS138" s="75"/>
      <c r="BT138" s="75"/>
      <c r="BU138" s="75"/>
      <c r="BV138" s="75"/>
      <c r="BW138" s="75"/>
      <c r="BX138" s="75"/>
      <c r="BY138" s="75"/>
      <c r="BZ138" s="75"/>
      <c r="CA138" s="75"/>
      <c r="CB138" s="75"/>
      <c r="CC138" s="75"/>
      <c r="CD138" s="75"/>
      <c r="CE138" s="75"/>
      <c r="CF138" s="75"/>
      <c r="CG138" s="75"/>
      <c r="CH138" s="75"/>
      <c r="CI138" s="75"/>
      <c r="CJ138" s="75"/>
      <c r="CK138" s="75"/>
      <c r="CL138" s="75"/>
      <c r="CM138" s="75"/>
      <c r="CN138" s="75"/>
      <c r="CO138" s="75"/>
      <c r="CP138" s="75"/>
      <c r="CQ138" s="75"/>
      <c r="CR138" s="75"/>
      <c r="CS138" s="75"/>
      <c r="CT138" s="75"/>
      <c r="CU138" s="75"/>
      <c r="CV138" s="75"/>
      <c r="CW138" s="75"/>
      <c r="CX138" s="75"/>
      <c r="CY138" s="75"/>
      <c r="CZ138" s="75"/>
      <c r="DA138" s="75"/>
      <c r="DB138" s="75"/>
      <c r="DC138" s="75"/>
      <c r="DD138" s="75"/>
      <c r="DE138" s="75"/>
      <c r="DF138" s="75"/>
      <c r="DG138" s="75"/>
      <c r="DH138" s="75"/>
      <c r="DI138" s="75"/>
      <c r="DJ138" s="75"/>
      <c r="DK138" s="75"/>
      <c r="DL138" s="75"/>
      <c r="DM138" s="75"/>
      <c r="DN138" s="75"/>
      <c r="DO138" s="75"/>
      <c r="DP138" s="75"/>
      <c r="DQ138" s="75"/>
      <c r="DR138" s="75"/>
      <c r="DS138" s="75"/>
      <c r="DT138" s="75"/>
      <c r="DU138" s="75"/>
      <c r="DV138" s="75"/>
      <c r="DW138" s="75"/>
      <c r="DX138" s="75"/>
      <c r="DY138" s="75"/>
      <c r="DZ138" s="75"/>
      <c r="EA138" s="75"/>
      <c r="EB138" s="75"/>
      <c r="EC138" s="75"/>
      <c r="ED138" s="75"/>
      <c r="EE138" s="75"/>
      <c r="EF138" s="75"/>
      <c r="EG138" s="75"/>
      <c r="EH138" s="75"/>
      <c r="EI138" s="75"/>
      <c r="EJ138" s="75"/>
      <c r="EK138" s="75"/>
      <c r="EL138" s="75"/>
      <c r="EM138" s="75"/>
      <c r="EN138" s="75"/>
      <c r="EO138" s="75"/>
      <c r="EP138" s="75"/>
      <c r="EQ138" s="75"/>
      <c r="ER138" s="75"/>
      <c r="ES138" s="75"/>
      <c r="ET138" s="75"/>
      <c r="EU138" s="75"/>
      <c r="EV138" s="75"/>
      <c r="EW138" s="75"/>
      <c r="EX138" s="75"/>
      <c r="EY138" s="75"/>
      <c r="EZ138" s="75"/>
      <c r="FA138" s="75"/>
      <c r="FB138" s="75"/>
      <c r="FC138" s="75"/>
      <c r="FD138" s="75"/>
      <c r="FE138" s="75"/>
      <c r="FF138" s="75"/>
      <c r="FG138" s="75"/>
      <c r="FH138" s="75"/>
      <c r="FI138" s="75"/>
      <c r="FJ138" s="75"/>
      <c r="FK138" s="75"/>
      <c r="FL138" s="75"/>
      <c r="FM138" s="75"/>
      <c r="FN138" s="75"/>
      <c r="FO138" s="75"/>
      <c r="FP138" s="75"/>
      <c r="FQ138" s="75"/>
      <c r="FR138" s="75"/>
      <c r="FS138" s="75"/>
      <c r="FT138" s="75"/>
      <c r="FU138" s="75"/>
      <c r="FV138" s="75"/>
      <c r="FW138" s="75"/>
      <c r="FX138" s="75"/>
      <c r="FY138" s="75"/>
      <c r="FZ138" s="75"/>
      <c r="GA138" s="75"/>
      <c r="GB138" s="75"/>
      <c r="GC138" s="75"/>
      <c r="GD138" s="75"/>
      <c r="GE138" s="75"/>
      <c r="GF138" s="75"/>
      <c r="GG138" s="75"/>
      <c r="GH138" s="75"/>
      <c r="GI138" s="75"/>
      <c r="GJ138" s="75"/>
      <c r="GK138" s="75"/>
      <c r="GL138" s="75"/>
      <c r="GM138" s="75"/>
      <c r="GN138" s="75"/>
      <c r="GO138" s="75"/>
      <c r="GP138" s="75"/>
      <c r="GQ138" s="75"/>
      <c r="GR138" s="75"/>
      <c r="GS138" s="75"/>
      <c r="GT138" s="75"/>
      <c r="GU138" s="75"/>
      <c r="GV138" s="75"/>
      <c r="GW138" s="75"/>
      <c r="GX138" s="75"/>
      <c r="GY138" s="75"/>
      <c r="GZ138" s="75"/>
      <c r="HA138" s="75"/>
      <c r="HB138" s="75"/>
      <c r="HC138" s="75"/>
      <c r="HD138" s="75"/>
      <c r="HE138" s="75"/>
      <c r="HF138" s="75"/>
      <c r="HG138" s="75"/>
      <c r="HH138" s="75"/>
      <c r="HI138" s="75"/>
      <c r="HJ138" s="75"/>
      <c r="HK138" s="75"/>
      <c r="HL138" s="75"/>
      <c r="HM138" s="75"/>
      <c r="HN138" s="75"/>
      <c r="HO138" s="75"/>
      <c r="HP138" s="75"/>
      <c r="HQ138" s="75"/>
      <c r="HR138" s="75"/>
      <c r="HS138" s="75"/>
      <c r="HT138" s="75"/>
      <c r="HU138" s="75"/>
      <c r="HV138" s="75"/>
      <c r="HW138" s="75"/>
      <c r="HX138" s="75"/>
      <c r="HY138" s="75"/>
      <c r="HZ138" s="75"/>
      <c r="IA138" s="75"/>
      <c r="IB138" s="75"/>
      <c r="IC138" s="75"/>
      <c r="ID138" s="75"/>
      <c r="IE138" s="75"/>
    </row>
    <row r="139" spans="2:239">
      <c r="B139" s="166"/>
      <c r="C139" s="166"/>
      <c r="D139" s="166"/>
      <c r="E139" s="166"/>
      <c r="F139" s="166"/>
      <c r="G139" s="166"/>
      <c r="H139" s="166"/>
      <c r="I139" s="166"/>
      <c r="J139" s="166"/>
      <c r="K139" s="166"/>
      <c r="L139" s="166"/>
      <c r="M139" s="166"/>
      <c r="N139" s="166"/>
      <c r="O139" s="166"/>
      <c r="P139" s="166"/>
      <c r="Q139" s="166"/>
      <c r="R139" s="166"/>
      <c r="S139" s="166"/>
      <c r="T139" s="166"/>
      <c r="U139" s="166"/>
      <c r="V139" s="166"/>
      <c r="W139" s="166"/>
      <c r="X139" s="166"/>
      <c r="Y139" s="166"/>
      <c r="Z139" s="166"/>
      <c r="AA139" s="166"/>
      <c r="AB139" s="166"/>
      <c r="AC139" s="166"/>
      <c r="AD139" s="166"/>
      <c r="AE139" s="166"/>
      <c r="AF139" s="166"/>
      <c r="AG139" s="166"/>
      <c r="AH139" s="166"/>
      <c r="AI139" s="166"/>
      <c r="AJ139" s="166"/>
      <c r="AK139" s="166"/>
      <c r="AL139" s="166"/>
      <c r="AM139" s="166"/>
      <c r="AN139" s="166"/>
      <c r="AO139" s="166"/>
      <c r="AP139" s="166"/>
      <c r="AQ139" s="166"/>
      <c r="AR139" s="166"/>
      <c r="AS139" s="166"/>
      <c r="AT139" s="166"/>
      <c r="AU139" s="166"/>
      <c r="AV139" s="166"/>
      <c r="AW139" s="166"/>
      <c r="AX139" s="166"/>
      <c r="AY139" s="166"/>
      <c r="AZ139" s="166"/>
      <c r="BA139" s="166"/>
      <c r="BB139" s="166"/>
      <c r="BC139" s="166"/>
      <c r="BD139" s="166"/>
      <c r="BE139" s="166"/>
      <c r="BF139" s="166"/>
      <c r="BG139" s="166"/>
      <c r="BH139" s="166"/>
      <c r="BI139" s="166"/>
      <c r="BJ139" s="166"/>
      <c r="BK139" s="166"/>
      <c r="BL139" s="166"/>
      <c r="BM139" s="166"/>
      <c r="BN139" s="75"/>
      <c r="BO139" s="75"/>
      <c r="BP139" s="75"/>
      <c r="BQ139" s="75"/>
      <c r="BR139" s="75"/>
      <c r="BS139" s="75"/>
      <c r="BT139" s="75"/>
      <c r="BU139" s="75"/>
      <c r="BV139" s="75"/>
      <c r="BW139" s="75"/>
      <c r="BX139" s="75"/>
      <c r="BY139" s="75"/>
      <c r="BZ139" s="75"/>
      <c r="CA139" s="75"/>
      <c r="CB139" s="75"/>
      <c r="CC139" s="75"/>
      <c r="CD139" s="75"/>
      <c r="CE139" s="75"/>
      <c r="CF139" s="75"/>
      <c r="CG139" s="75"/>
      <c r="CH139" s="75"/>
      <c r="CI139" s="75"/>
      <c r="CJ139" s="75"/>
      <c r="CK139" s="75"/>
      <c r="CL139" s="75"/>
      <c r="CM139" s="75"/>
      <c r="CN139" s="75"/>
      <c r="CO139" s="75"/>
      <c r="CP139" s="75"/>
      <c r="CQ139" s="75"/>
      <c r="CR139" s="75"/>
      <c r="CS139" s="75"/>
      <c r="CT139" s="75"/>
      <c r="CU139" s="75"/>
      <c r="CV139" s="75"/>
      <c r="CW139" s="75"/>
      <c r="CX139" s="75"/>
      <c r="CY139" s="75"/>
      <c r="CZ139" s="75"/>
      <c r="DA139" s="75"/>
      <c r="DB139" s="75"/>
      <c r="DC139" s="75"/>
      <c r="DD139" s="75"/>
      <c r="DE139" s="75"/>
      <c r="DF139" s="75"/>
      <c r="DG139" s="75"/>
      <c r="DH139" s="75"/>
      <c r="DI139" s="75"/>
      <c r="DJ139" s="75"/>
      <c r="DK139" s="75"/>
      <c r="DL139" s="75"/>
      <c r="DM139" s="75"/>
      <c r="DN139" s="75"/>
      <c r="DO139" s="75"/>
      <c r="DP139" s="75"/>
      <c r="DQ139" s="75"/>
      <c r="DR139" s="75"/>
      <c r="DS139" s="75"/>
      <c r="DT139" s="75"/>
      <c r="DU139" s="75"/>
      <c r="DV139" s="75"/>
      <c r="DW139" s="75"/>
      <c r="DX139" s="75"/>
      <c r="DY139" s="75"/>
      <c r="DZ139" s="75"/>
      <c r="EA139" s="75"/>
      <c r="EB139" s="75"/>
      <c r="EC139" s="75"/>
      <c r="ED139" s="75"/>
      <c r="EE139" s="75"/>
      <c r="EF139" s="75"/>
      <c r="EG139" s="75"/>
      <c r="EH139" s="75"/>
      <c r="EI139" s="75"/>
      <c r="EJ139" s="75"/>
      <c r="EK139" s="75"/>
      <c r="EL139" s="75"/>
      <c r="EM139" s="75"/>
      <c r="EN139" s="75"/>
      <c r="EO139" s="75"/>
      <c r="EP139" s="75"/>
      <c r="EQ139" s="75"/>
      <c r="ER139" s="75"/>
      <c r="ES139" s="75"/>
      <c r="ET139" s="75"/>
      <c r="EU139" s="75"/>
      <c r="EV139" s="75"/>
      <c r="EW139" s="75"/>
      <c r="EX139" s="75"/>
      <c r="EY139" s="75"/>
      <c r="EZ139" s="75"/>
      <c r="FA139" s="75"/>
      <c r="FB139" s="75"/>
      <c r="FC139" s="75"/>
      <c r="FD139" s="75"/>
      <c r="FE139" s="75"/>
      <c r="FF139" s="75"/>
      <c r="FG139" s="75"/>
      <c r="FH139" s="75"/>
      <c r="FI139" s="75"/>
      <c r="FJ139" s="75"/>
      <c r="FK139" s="75"/>
      <c r="FL139" s="75"/>
      <c r="FM139" s="75"/>
      <c r="FN139" s="75"/>
      <c r="FO139" s="75"/>
      <c r="FP139" s="75"/>
      <c r="FQ139" s="75"/>
      <c r="FR139" s="75"/>
      <c r="FS139" s="75"/>
      <c r="FT139" s="75"/>
      <c r="FU139" s="75"/>
      <c r="FV139" s="75"/>
      <c r="FW139" s="75"/>
      <c r="FX139" s="75"/>
      <c r="FY139" s="75"/>
      <c r="FZ139" s="75"/>
      <c r="GA139" s="75"/>
      <c r="GB139" s="75"/>
      <c r="GC139" s="75"/>
      <c r="GD139" s="75"/>
      <c r="GE139" s="75"/>
      <c r="GF139" s="75"/>
      <c r="GG139" s="75"/>
      <c r="GH139" s="75"/>
      <c r="GI139" s="75"/>
      <c r="GJ139" s="75"/>
      <c r="GK139" s="75"/>
      <c r="GL139" s="75"/>
      <c r="GM139" s="75"/>
      <c r="GN139" s="75"/>
      <c r="GO139" s="75"/>
      <c r="GP139" s="75"/>
      <c r="GQ139" s="75"/>
      <c r="GR139" s="75"/>
      <c r="GS139" s="75"/>
      <c r="GT139" s="75"/>
      <c r="GU139" s="75"/>
      <c r="GV139" s="75"/>
      <c r="GW139" s="75"/>
      <c r="GX139" s="75"/>
      <c r="GY139" s="75"/>
      <c r="GZ139" s="75"/>
      <c r="HA139" s="75"/>
      <c r="HB139" s="75"/>
      <c r="HC139" s="75"/>
      <c r="HD139" s="75"/>
      <c r="HE139" s="75"/>
      <c r="HF139" s="75"/>
      <c r="HG139" s="75"/>
      <c r="HH139" s="75"/>
      <c r="HI139" s="75"/>
      <c r="HJ139" s="75"/>
      <c r="HK139" s="75"/>
      <c r="HL139" s="75"/>
      <c r="HM139" s="75"/>
      <c r="HN139" s="75"/>
      <c r="HO139" s="75"/>
      <c r="HP139" s="75"/>
      <c r="HQ139" s="75"/>
      <c r="HR139" s="75"/>
      <c r="HS139" s="75"/>
      <c r="HT139" s="75"/>
      <c r="HU139" s="75"/>
      <c r="HV139" s="75"/>
      <c r="HW139" s="75"/>
      <c r="HX139" s="75"/>
      <c r="HY139" s="75"/>
      <c r="HZ139" s="75"/>
      <c r="IA139" s="75"/>
      <c r="IB139" s="75"/>
      <c r="IC139" s="75"/>
      <c r="ID139" s="75"/>
      <c r="IE139" s="75"/>
    </row>
    <row r="140" spans="2:239">
      <c r="BN140" s="75"/>
      <c r="BO140" s="75"/>
      <c r="BP140" s="75"/>
      <c r="BQ140" s="75"/>
      <c r="BR140" s="75"/>
      <c r="BS140" s="75"/>
      <c r="BT140" s="75"/>
      <c r="BU140" s="75"/>
      <c r="BV140" s="75"/>
      <c r="BW140" s="75"/>
      <c r="BX140" s="75"/>
      <c r="BY140" s="75"/>
      <c r="BZ140" s="75"/>
      <c r="CA140" s="75"/>
      <c r="CB140" s="75"/>
      <c r="CC140" s="75"/>
      <c r="CD140" s="75"/>
      <c r="CE140" s="75"/>
      <c r="CF140" s="75"/>
      <c r="CG140" s="75"/>
      <c r="CH140" s="75"/>
      <c r="CI140" s="75"/>
      <c r="CJ140" s="75"/>
      <c r="CK140" s="75"/>
      <c r="CL140" s="75"/>
      <c r="CM140" s="75"/>
      <c r="CN140" s="75"/>
      <c r="CO140" s="75"/>
      <c r="CP140" s="75"/>
      <c r="CQ140" s="75"/>
      <c r="CR140" s="75"/>
      <c r="CS140" s="75"/>
      <c r="CT140" s="75"/>
      <c r="CU140" s="75"/>
      <c r="CV140" s="75"/>
      <c r="CW140" s="75"/>
      <c r="CX140" s="75"/>
      <c r="CY140" s="75"/>
      <c r="CZ140" s="75"/>
      <c r="DA140" s="75"/>
      <c r="DB140" s="75"/>
      <c r="DC140" s="75"/>
      <c r="DD140" s="75"/>
      <c r="DE140" s="75"/>
      <c r="DF140" s="75"/>
      <c r="DG140" s="75"/>
      <c r="DH140" s="75"/>
      <c r="DI140" s="75"/>
      <c r="DJ140" s="75"/>
      <c r="DK140" s="75"/>
      <c r="DL140" s="75"/>
      <c r="DM140" s="75"/>
      <c r="DN140" s="75"/>
      <c r="DO140" s="75"/>
      <c r="DP140" s="75"/>
      <c r="DQ140" s="75"/>
      <c r="DR140" s="75"/>
      <c r="DS140" s="75"/>
      <c r="DT140" s="75"/>
      <c r="DU140" s="75"/>
      <c r="DV140" s="75"/>
      <c r="DW140" s="75"/>
      <c r="DX140" s="75"/>
      <c r="DY140" s="75"/>
      <c r="DZ140" s="75"/>
      <c r="EA140" s="75"/>
      <c r="EB140" s="75"/>
      <c r="EC140" s="75"/>
      <c r="ED140" s="75"/>
      <c r="EE140" s="75"/>
      <c r="EF140" s="75"/>
      <c r="EG140" s="75"/>
      <c r="EH140" s="75"/>
      <c r="EI140" s="75"/>
      <c r="EJ140" s="75"/>
      <c r="EK140" s="75"/>
      <c r="EL140" s="75"/>
      <c r="EM140" s="75"/>
      <c r="EN140" s="75"/>
      <c r="EO140" s="75"/>
      <c r="EP140" s="75"/>
      <c r="EQ140" s="75"/>
      <c r="ER140" s="75"/>
      <c r="ES140" s="75"/>
      <c r="ET140" s="75"/>
      <c r="EU140" s="75"/>
      <c r="EV140" s="75"/>
      <c r="EW140" s="75"/>
      <c r="EX140" s="75"/>
      <c r="EY140" s="75"/>
      <c r="EZ140" s="75"/>
      <c r="FA140" s="75"/>
      <c r="FB140" s="75"/>
      <c r="FC140" s="75"/>
      <c r="FD140" s="75"/>
      <c r="FE140" s="75"/>
      <c r="FF140" s="75"/>
      <c r="FG140" s="75"/>
      <c r="FH140" s="75"/>
      <c r="FI140" s="75"/>
      <c r="FJ140" s="75"/>
      <c r="FK140" s="75"/>
      <c r="FL140" s="75"/>
      <c r="FM140" s="75"/>
      <c r="FN140" s="75"/>
      <c r="FO140" s="75"/>
      <c r="FP140" s="75"/>
      <c r="FQ140" s="75"/>
      <c r="FR140" s="75"/>
      <c r="FS140" s="75"/>
      <c r="FT140" s="75"/>
      <c r="FU140" s="75"/>
      <c r="FV140" s="75"/>
      <c r="FW140" s="75"/>
      <c r="FX140" s="75"/>
      <c r="FY140" s="75"/>
      <c r="FZ140" s="75"/>
      <c r="GA140" s="75"/>
      <c r="GB140" s="75"/>
      <c r="GC140" s="75"/>
      <c r="GD140" s="75"/>
      <c r="GE140" s="75"/>
      <c r="GF140" s="75"/>
      <c r="GG140" s="75"/>
      <c r="GH140" s="75"/>
      <c r="GI140" s="75"/>
      <c r="GJ140" s="75"/>
      <c r="GK140" s="75"/>
      <c r="GL140" s="75"/>
      <c r="GM140" s="75"/>
      <c r="GN140" s="75"/>
      <c r="GO140" s="75"/>
      <c r="GP140" s="75"/>
      <c r="GQ140" s="75"/>
      <c r="GR140" s="75"/>
      <c r="GS140" s="75"/>
      <c r="GT140" s="75"/>
      <c r="GU140" s="75"/>
      <c r="GV140" s="75"/>
      <c r="GW140" s="75"/>
      <c r="GX140" s="75"/>
      <c r="GY140" s="75"/>
      <c r="GZ140" s="75"/>
      <c r="HA140" s="75"/>
      <c r="HB140" s="75"/>
      <c r="HC140" s="75"/>
      <c r="HD140" s="75"/>
      <c r="HE140" s="75"/>
      <c r="HF140" s="75"/>
      <c r="HG140" s="75"/>
      <c r="HH140" s="75"/>
      <c r="HI140" s="75"/>
      <c r="HJ140" s="75"/>
      <c r="HK140" s="75"/>
      <c r="HL140" s="75"/>
      <c r="HM140" s="75"/>
      <c r="HN140" s="75"/>
      <c r="HO140" s="75"/>
      <c r="HP140" s="75"/>
      <c r="HQ140" s="75"/>
      <c r="HR140" s="75"/>
      <c r="HS140" s="75"/>
      <c r="HT140" s="75"/>
      <c r="HU140" s="75"/>
      <c r="HV140" s="75"/>
      <c r="HW140" s="75"/>
      <c r="HX140" s="75"/>
      <c r="HY140" s="75"/>
      <c r="HZ140" s="75"/>
      <c r="IA140" s="75"/>
      <c r="IB140" s="75"/>
      <c r="IC140" s="75"/>
      <c r="ID140" s="75"/>
      <c r="IE140" s="75"/>
    </row>
    <row r="141" spans="2:239">
      <c r="BN141" s="75"/>
      <c r="BO141" s="75"/>
      <c r="BP141" s="75"/>
      <c r="BQ141" s="75"/>
      <c r="BR141" s="75"/>
      <c r="BS141" s="75"/>
      <c r="BT141" s="75"/>
      <c r="BU141" s="75"/>
      <c r="BV141" s="75"/>
      <c r="BW141" s="75"/>
      <c r="BX141" s="75"/>
      <c r="BY141" s="75"/>
      <c r="BZ141" s="75"/>
      <c r="CA141" s="75"/>
      <c r="CB141" s="75"/>
      <c r="CC141" s="75"/>
      <c r="CD141" s="75"/>
      <c r="CE141" s="75"/>
      <c r="CF141" s="75"/>
      <c r="CG141" s="75"/>
      <c r="CH141" s="75"/>
      <c r="CI141" s="75"/>
      <c r="CJ141" s="75"/>
      <c r="CK141" s="75"/>
      <c r="CL141" s="75"/>
      <c r="CM141" s="75"/>
      <c r="CN141" s="75"/>
      <c r="CO141" s="75"/>
      <c r="CP141" s="75"/>
      <c r="CQ141" s="75"/>
      <c r="CR141" s="75"/>
      <c r="CS141" s="75"/>
      <c r="CT141" s="75"/>
      <c r="CU141" s="75"/>
      <c r="CV141" s="75"/>
      <c r="CW141" s="75"/>
      <c r="CX141" s="75"/>
      <c r="CY141" s="75"/>
      <c r="CZ141" s="75"/>
      <c r="DA141" s="75"/>
      <c r="DB141" s="75"/>
      <c r="DC141" s="75"/>
      <c r="DD141" s="75"/>
      <c r="DE141" s="75"/>
      <c r="DF141" s="75"/>
      <c r="DG141" s="75"/>
      <c r="DH141" s="75"/>
      <c r="DI141" s="75"/>
      <c r="DJ141" s="75"/>
      <c r="DK141" s="75"/>
      <c r="DL141" s="75"/>
      <c r="DM141" s="75"/>
      <c r="DN141" s="75"/>
      <c r="DO141" s="75"/>
      <c r="DP141" s="75"/>
      <c r="DQ141" s="75"/>
      <c r="DR141" s="75"/>
      <c r="DS141" s="75"/>
      <c r="DT141" s="75"/>
      <c r="DU141" s="75"/>
      <c r="DV141" s="75"/>
      <c r="DW141" s="75"/>
      <c r="DX141" s="75"/>
      <c r="DY141" s="75"/>
      <c r="DZ141" s="75"/>
      <c r="EA141" s="75"/>
      <c r="EB141" s="75"/>
      <c r="EC141" s="75"/>
      <c r="ED141" s="75"/>
      <c r="EE141" s="75"/>
      <c r="EF141" s="75"/>
      <c r="EG141" s="75"/>
      <c r="EH141" s="75"/>
      <c r="EI141" s="75"/>
      <c r="EJ141" s="75"/>
      <c r="EK141" s="75"/>
      <c r="EL141" s="75"/>
      <c r="EM141" s="75"/>
      <c r="EN141" s="75"/>
      <c r="EO141" s="75"/>
      <c r="EP141" s="75"/>
      <c r="EQ141" s="75"/>
      <c r="ER141" s="75"/>
      <c r="ES141" s="75"/>
      <c r="ET141" s="75"/>
      <c r="EU141" s="75"/>
      <c r="EV141" s="75"/>
      <c r="EW141" s="75"/>
      <c r="EX141" s="75"/>
      <c r="EY141" s="75"/>
      <c r="EZ141" s="75"/>
      <c r="FA141" s="75"/>
      <c r="FB141" s="75"/>
      <c r="FC141" s="75"/>
      <c r="FD141" s="75"/>
      <c r="FE141" s="75"/>
      <c r="FF141" s="75"/>
      <c r="FG141" s="75"/>
      <c r="FH141" s="75"/>
      <c r="FI141" s="75"/>
      <c r="FJ141" s="75"/>
      <c r="FK141" s="75"/>
      <c r="FL141" s="75"/>
      <c r="FM141" s="75"/>
      <c r="FN141" s="75"/>
      <c r="FO141" s="75"/>
      <c r="FP141" s="75"/>
      <c r="FQ141" s="75"/>
      <c r="FR141" s="75"/>
      <c r="FS141" s="75"/>
      <c r="FT141" s="75"/>
      <c r="FU141" s="75"/>
      <c r="FV141" s="75"/>
      <c r="FW141" s="75"/>
      <c r="FX141" s="75"/>
      <c r="FY141" s="75"/>
      <c r="FZ141" s="75"/>
      <c r="GA141" s="75"/>
      <c r="GB141" s="75"/>
      <c r="GC141" s="75"/>
      <c r="GD141" s="75"/>
      <c r="GE141" s="75"/>
      <c r="GF141" s="75"/>
      <c r="GG141" s="75"/>
      <c r="GH141" s="75"/>
      <c r="GI141" s="75"/>
      <c r="GJ141" s="75"/>
      <c r="GK141" s="75"/>
      <c r="GL141" s="75"/>
      <c r="GM141" s="75"/>
      <c r="GN141" s="75"/>
      <c r="GO141" s="75"/>
      <c r="GP141" s="75"/>
      <c r="GQ141" s="75"/>
      <c r="GR141" s="75"/>
      <c r="GS141" s="75"/>
      <c r="GT141" s="75"/>
      <c r="GU141" s="75"/>
      <c r="GV141" s="75"/>
      <c r="GW141" s="75"/>
      <c r="GX141" s="75"/>
      <c r="GY141" s="75"/>
      <c r="GZ141" s="75"/>
      <c r="HA141" s="75"/>
      <c r="HB141" s="75"/>
      <c r="HC141" s="75"/>
      <c r="HD141" s="75"/>
      <c r="HE141" s="75"/>
      <c r="HF141" s="75"/>
      <c r="HG141" s="75"/>
      <c r="HH141" s="75"/>
      <c r="HI141" s="75"/>
      <c r="HJ141" s="75"/>
      <c r="HK141" s="75"/>
      <c r="HL141" s="75"/>
      <c r="HM141" s="75"/>
      <c r="HN141" s="75"/>
      <c r="HO141" s="75"/>
      <c r="HP141" s="75"/>
      <c r="HQ141" s="75"/>
      <c r="HR141" s="75"/>
      <c r="HS141" s="75"/>
      <c r="HT141" s="75"/>
      <c r="HU141" s="75"/>
      <c r="HV141" s="75"/>
      <c r="HW141" s="75"/>
      <c r="HX141" s="75"/>
      <c r="HY141" s="75"/>
      <c r="HZ141" s="75"/>
      <c r="IA141" s="75"/>
      <c r="IB141" s="75"/>
      <c r="IC141" s="75"/>
      <c r="ID141" s="75"/>
      <c r="IE141" s="75"/>
    </row>
    <row r="142" spans="2:239">
      <c r="BN142" s="75"/>
      <c r="BO142" s="75"/>
      <c r="BP142" s="75"/>
      <c r="BQ142" s="75"/>
      <c r="BR142" s="75"/>
      <c r="BS142" s="75"/>
      <c r="BT142" s="75"/>
      <c r="BU142" s="75"/>
      <c r="BV142" s="75"/>
      <c r="BW142" s="75"/>
      <c r="BX142" s="75"/>
      <c r="BY142" s="75"/>
      <c r="BZ142" s="75"/>
      <c r="CA142" s="75"/>
      <c r="CB142" s="75"/>
      <c r="CC142" s="75"/>
      <c r="CD142" s="75"/>
      <c r="CE142" s="75"/>
      <c r="CF142" s="75"/>
      <c r="CG142" s="75"/>
      <c r="CH142" s="75"/>
      <c r="CI142" s="75"/>
      <c r="CJ142" s="75"/>
      <c r="CK142" s="75"/>
      <c r="CL142" s="75"/>
      <c r="CM142" s="75"/>
      <c r="CN142" s="75"/>
      <c r="CO142" s="75"/>
      <c r="CP142" s="75"/>
      <c r="CQ142" s="75"/>
      <c r="CR142" s="75"/>
      <c r="CS142" s="75"/>
      <c r="CT142" s="75"/>
      <c r="CU142" s="75"/>
      <c r="CV142" s="75"/>
      <c r="CW142" s="75"/>
      <c r="CX142" s="75"/>
      <c r="CY142" s="75"/>
      <c r="CZ142" s="75"/>
      <c r="DA142" s="75"/>
      <c r="DB142" s="75"/>
      <c r="DC142" s="75"/>
      <c r="DD142" s="75"/>
      <c r="DE142" s="75"/>
      <c r="DF142" s="75"/>
      <c r="DG142" s="75"/>
      <c r="DH142" s="75"/>
      <c r="DI142" s="75"/>
      <c r="DJ142" s="75"/>
      <c r="DK142" s="75"/>
      <c r="DL142" s="75"/>
      <c r="DM142" s="75"/>
      <c r="DN142" s="75"/>
      <c r="DO142" s="75"/>
      <c r="DP142" s="75"/>
      <c r="DQ142" s="75"/>
      <c r="DR142" s="75"/>
      <c r="DS142" s="75"/>
      <c r="DT142" s="75"/>
      <c r="DU142" s="75"/>
      <c r="DV142" s="75"/>
      <c r="DW142" s="75"/>
      <c r="DX142" s="75"/>
      <c r="DY142" s="75"/>
      <c r="DZ142" s="75"/>
      <c r="EA142" s="75"/>
      <c r="EB142" s="75"/>
      <c r="EC142" s="75"/>
      <c r="ED142" s="75"/>
      <c r="EE142" s="75"/>
      <c r="EF142" s="75"/>
      <c r="EG142" s="75"/>
      <c r="EH142" s="75"/>
      <c r="EI142" s="75"/>
      <c r="EJ142" s="75"/>
      <c r="EK142" s="75"/>
      <c r="EL142" s="75"/>
      <c r="EM142" s="75"/>
      <c r="EN142" s="75"/>
      <c r="EO142" s="75"/>
      <c r="EP142" s="75"/>
      <c r="EQ142" s="75"/>
      <c r="ER142" s="75"/>
      <c r="ES142" s="75"/>
      <c r="ET142" s="75"/>
      <c r="EU142" s="75"/>
      <c r="EV142" s="75"/>
      <c r="EW142" s="75"/>
      <c r="EX142" s="75"/>
      <c r="EY142" s="75"/>
      <c r="EZ142" s="75"/>
      <c r="FA142" s="75"/>
      <c r="FB142" s="75"/>
      <c r="FC142" s="75"/>
      <c r="FD142" s="75"/>
      <c r="FE142" s="75"/>
      <c r="FF142" s="75"/>
      <c r="FG142" s="75"/>
      <c r="FH142" s="75"/>
      <c r="FI142" s="75"/>
      <c r="FJ142" s="75"/>
      <c r="FK142" s="75"/>
      <c r="FL142" s="75"/>
      <c r="FM142" s="75"/>
      <c r="FN142" s="75"/>
      <c r="FO142" s="75"/>
      <c r="FP142" s="75"/>
      <c r="FQ142" s="75"/>
      <c r="FR142" s="75"/>
      <c r="FS142" s="75"/>
      <c r="FT142" s="75"/>
      <c r="FU142" s="75"/>
      <c r="FV142" s="75"/>
      <c r="FW142" s="75"/>
      <c r="FX142" s="75"/>
      <c r="FY142" s="75"/>
      <c r="FZ142" s="75"/>
      <c r="GA142" s="75"/>
      <c r="GB142" s="75"/>
      <c r="GC142" s="75"/>
      <c r="GD142" s="75"/>
      <c r="GE142" s="75"/>
      <c r="GF142" s="75"/>
      <c r="GG142" s="75"/>
      <c r="GH142" s="75"/>
      <c r="GI142" s="75"/>
      <c r="GJ142" s="75"/>
      <c r="GK142" s="75"/>
      <c r="GL142" s="75"/>
      <c r="GM142" s="75"/>
      <c r="GN142" s="75"/>
      <c r="GO142" s="75"/>
      <c r="GP142" s="75"/>
      <c r="GQ142" s="75"/>
      <c r="GR142" s="75"/>
      <c r="GS142" s="75"/>
      <c r="GT142" s="75"/>
      <c r="GU142" s="75"/>
      <c r="GV142" s="75"/>
      <c r="GW142" s="75"/>
      <c r="GX142" s="75"/>
      <c r="GY142" s="75"/>
      <c r="GZ142" s="75"/>
      <c r="HA142" s="75"/>
      <c r="HB142" s="75"/>
      <c r="HC142" s="75"/>
      <c r="HD142" s="75"/>
      <c r="HE142" s="75"/>
      <c r="HF142" s="75"/>
      <c r="HG142" s="75"/>
      <c r="HH142" s="75"/>
      <c r="HI142" s="75"/>
      <c r="HJ142" s="75"/>
      <c r="HK142" s="75"/>
      <c r="HL142" s="75"/>
      <c r="HM142" s="75"/>
      <c r="HN142" s="75"/>
      <c r="HO142" s="75"/>
      <c r="HP142" s="75"/>
      <c r="HQ142" s="75"/>
      <c r="HR142" s="75"/>
      <c r="HS142" s="75"/>
      <c r="HT142" s="75"/>
      <c r="HU142" s="75"/>
      <c r="HV142" s="75"/>
      <c r="HW142" s="75"/>
      <c r="HX142" s="75"/>
      <c r="HY142" s="75"/>
      <c r="HZ142" s="75"/>
      <c r="IA142" s="75"/>
      <c r="IB142" s="75"/>
      <c r="IC142" s="75"/>
      <c r="ID142" s="75"/>
      <c r="IE142" s="75"/>
    </row>
    <row r="143" spans="2:239">
      <c r="BN143" s="75"/>
      <c r="BO143" s="75"/>
      <c r="BP143" s="75"/>
      <c r="BQ143" s="75"/>
      <c r="BR143" s="75"/>
      <c r="BS143" s="75"/>
      <c r="BT143" s="75"/>
      <c r="BU143" s="75"/>
      <c r="BV143" s="75"/>
      <c r="BW143" s="75"/>
      <c r="BX143" s="75"/>
      <c r="BY143" s="75"/>
      <c r="BZ143" s="75"/>
      <c r="CA143" s="75"/>
      <c r="CB143" s="75"/>
      <c r="CC143" s="75"/>
      <c r="CD143" s="75"/>
      <c r="CE143" s="75"/>
      <c r="CF143" s="75"/>
      <c r="CG143" s="75"/>
      <c r="CH143" s="75"/>
      <c r="CI143" s="75"/>
      <c r="CJ143" s="75"/>
      <c r="CK143" s="75"/>
      <c r="CL143" s="75"/>
      <c r="CM143" s="75"/>
      <c r="CN143" s="75"/>
      <c r="CO143" s="75"/>
      <c r="CP143" s="75"/>
      <c r="CQ143" s="75"/>
      <c r="CR143" s="75"/>
      <c r="CS143" s="75"/>
      <c r="CT143" s="75"/>
      <c r="CU143" s="75"/>
      <c r="CV143" s="75"/>
      <c r="CW143" s="75"/>
      <c r="CX143" s="75"/>
      <c r="CY143" s="75"/>
      <c r="CZ143" s="75"/>
      <c r="DA143" s="75"/>
      <c r="DB143" s="75"/>
      <c r="DC143" s="75"/>
      <c r="DD143" s="75"/>
      <c r="DE143" s="75"/>
      <c r="DF143" s="75"/>
      <c r="DG143" s="75"/>
      <c r="DH143" s="75"/>
      <c r="DI143" s="75"/>
      <c r="DJ143" s="75"/>
      <c r="DK143" s="75"/>
      <c r="DL143" s="75"/>
      <c r="DM143" s="75"/>
      <c r="DN143" s="75"/>
      <c r="DO143" s="75"/>
      <c r="DP143" s="75"/>
      <c r="DQ143" s="75"/>
      <c r="DR143" s="75"/>
      <c r="DS143" s="75"/>
      <c r="DT143" s="75"/>
      <c r="DU143" s="75"/>
      <c r="DV143" s="75"/>
      <c r="DW143" s="75"/>
      <c r="DX143" s="75"/>
      <c r="DY143" s="75"/>
      <c r="DZ143" s="75"/>
      <c r="EA143" s="75"/>
      <c r="EB143" s="75"/>
      <c r="EC143" s="75"/>
      <c r="ED143" s="75"/>
      <c r="EE143" s="75"/>
      <c r="EF143" s="75"/>
      <c r="EG143" s="75"/>
      <c r="EH143" s="75"/>
      <c r="EI143" s="75"/>
      <c r="EJ143" s="75"/>
      <c r="EK143" s="75"/>
      <c r="EL143" s="75"/>
      <c r="EM143" s="75"/>
      <c r="EN143" s="75"/>
      <c r="EO143" s="75"/>
      <c r="EP143" s="75"/>
      <c r="EQ143" s="75"/>
      <c r="ER143" s="75"/>
      <c r="ES143" s="75"/>
      <c r="ET143" s="75"/>
      <c r="EU143" s="75"/>
      <c r="EV143" s="75"/>
      <c r="EW143" s="75"/>
      <c r="EX143" s="75"/>
      <c r="EY143" s="75"/>
      <c r="EZ143" s="75"/>
      <c r="FA143" s="75"/>
      <c r="FB143" s="75"/>
      <c r="FC143" s="75"/>
      <c r="FD143" s="75"/>
      <c r="FE143" s="75"/>
      <c r="FF143" s="75"/>
      <c r="FG143" s="75"/>
      <c r="FH143" s="75"/>
      <c r="FI143" s="75"/>
      <c r="FJ143" s="75"/>
      <c r="FK143" s="75"/>
      <c r="FL143" s="75"/>
      <c r="FM143" s="75"/>
      <c r="FN143" s="75"/>
      <c r="FO143" s="75"/>
      <c r="FP143" s="75"/>
      <c r="FQ143" s="75"/>
      <c r="FR143" s="75"/>
      <c r="FS143" s="75"/>
      <c r="FT143" s="75"/>
      <c r="FU143" s="75"/>
      <c r="FV143" s="75"/>
      <c r="FW143" s="75"/>
      <c r="FX143" s="75"/>
      <c r="FY143" s="75"/>
      <c r="FZ143" s="75"/>
      <c r="GA143" s="75"/>
      <c r="GB143" s="75"/>
      <c r="GC143" s="75"/>
      <c r="GD143" s="75"/>
      <c r="GE143" s="75"/>
      <c r="GF143" s="75"/>
      <c r="GG143" s="75"/>
      <c r="GH143" s="75"/>
      <c r="GI143" s="75"/>
      <c r="GJ143" s="75"/>
      <c r="GK143" s="75"/>
      <c r="GL143" s="75"/>
      <c r="GM143" s="75"/>
      <c r="GN143" s="75"/>
      <c r="GO143" s="75"/>
      <c r="GP143" s="75"/>
      <c r="GQ143" s="75"/>
      <c r="GR143" s="75"/>
      <c r="GS143" s="75"/>
      <c r="GT143" s="75"/>
      <c r="GU143" s="75"/>
      <c r="GV143" s="75"/>
      <c r="GW143" s="75"/>
      <c r="GX143" s="75"/>
      <c r="GY143" s="75"/>
      <c r="GZ143" s="75"/>
      <c r="HA143" s="75"/>
      <c r="HB143" s="75"/>
      <c r="HC143" s="75"/>
      <c r="HD143" s="75"/>
      <c r="HE143" s="75"/>
      <c r="HF143" s="75"/>
      <c r="HG143" s="75"/>
      <c r="HH143" s="75"/>
      <c r="HI143" s="75"/>
      <c r="HJ143" s="75"/>
      <c r="HK143" s="75"/>
      <c r="HL143" s="75"/>
      <c r="HM143" s="75"/>
      <c r="HN143" s="75"/>
      <c r="HO143" s="75"/>
      <c r="HP143" s="75"/>
      <c r="HQ143" s="75"/>
      <c r="HR143" s="75"/>
      <c r="HS143" s="75"/>
      <c r="HT143" s="75"/>
      <c r="HU143" s="75"/>
      <c r="HV143" s="75"/>
      <c r="HW143" s="75"/>
      <c r="HX143" s="75"/>
      <c r="HY143" s="75"/>
      <c r="HZ143" s="75"/>
      <c r="IA143" s="75"/>
      <c r="IB143" s="75"/>
      <c r="IC143" s="75"/>
      <c r="ID143" s="75"/>
      <c r="IE143" s="75"/>
    </row>
    <row r="144" spans="2:239">
      <c r="BN144" s="75"/>
      <c r="BO144" s="75"/>
      <c r="BP144" s="75"/>
      <c r="BQ144" s="75"/>
      <c r="BR144" s="75"/>
      <c r="BS144" s="75"/>
      <c r="BT144" s="75"/>
      <c r="BU144" s="75"/>
      <c r="BV144" s="75"/>
      <c r="BW144" s="75"/>
      <c r="BX144" s="75"/>
      <c r="BY144" s="75"/>
      <c r="BZ144" s="75"/>
      <c r="CA144" s="75"/>
      <c r="CB144" s="75"/>
      <c r="CC144" s="75"/>
      <c r="CD144" s="75"/>
      <c r="CE144" s="75"/>
      <c r="CF144" s="75"/>
      <c r="CG144" s="75"/>
      <c r="CH144" s="75"/>
      <c r="CI144" s="75"/>
      <c r="CJ144" s="75"/>
      <c r="CK144" s="75"/>
      <c r="CL144" s="75"/>
      <c r="CM144" s="75"/>
      <c r="CN144" s="75"/>
      <c r="CO144" s="75"/>
      <c r="CP144" s="75"/>
      <c r="CQ144" s="75"/>
      <c r="CR144" s="75"/>
      <c r="CS144" s="75"/>
      <c r="CT144" s="75"/>
      <c r="CU144" s="75"/>
      <c r="CV144" s="75"/>
      <c r="CW144" s="75"/>
      <c r="CX144" s="75"/>
      <c r="CY144" s="75"/>
      <c r="CZ144" s="75"/>
      <c r="DA144" s="75"/>
      <c r="DB144" s="75"/>
      <c r="DC144" s="75"/>
      <c r="DD144" s="75"/>
      <c r="DE144" s="75"/>
      <c r="DF144" s="75"/>
      <c r="DG144" s="75"/>
      <c r="DH144" s="75"/>
      <c r="DI144" s="75"/>
      <c r="DJ144" s="75"/>
      <c r="DK144" s="75"/>
      <c r="DL144" s="75"/>
      <c r="DM144" s="75"/>
      <c r="DN144" s="75"/>
      <c r="DO144" s="75"/>
      <c r="DP144" s="75"/>
      <c r="DQ144" s="75"/>
      <c r="DR144" s="75"/>
      <c r="DS144" s="75"/>
      <c r="DT144" s="75"/>
      <c r="DU144" s="75"/>
      <c r="DV144" s="75"/>
      <c r="DW144" s="75"/>
      <c r="DX144" s="75"/>
      <c r="DY144" s="75"/>
      <c r="DZ144" s="75"/>
      <c r="EA144" s="75"/>
      <c r="EB144" s="75"/>
      <c r="EC144" s="75"/>
      <c r="ED144" s="75"/>
      <c r="EE144" s="75"/>
      <c r="EF144" s="75"/>
      <c r="EG144" s="75"/>
      <c r="EH144" s="75"/>
      <c r="EI144" s="75"/>
      <c r="EJ144" s="75"/>
      <c r="EK144" s="75"/>
      <c r="EL144" s="75"/>
      <c r="EM144" s="75"/>
      <c r="EN144" s="75"/>
      <c r="EO144" s="75"/>
      <c r="EP144" s="75"/>
      <c r="EQ144" s="75"/>
      <c r="ER144" s="75"/>
      <c r="ES144" s="75"/>
      <c r="ET144" s="75"/>
      <c r="EU144" s="75"/>
      <c r="EV144" s="75"/>
      <c r="EW144" s="75"/>
      <c r="EX144" s="75"/>
      <c r="EY144" s="75"/>
      <c r="EZ144" s="75"/>
      <c r="FA144" s="75"/>
      <c r="FB144" s="75"/>
      <c r="FC144" s="75"/>
      <c r="FD144" s="75"/>
      <c r="FE144" s="75"/>
      <c r="FF144" s="75"/>
      <c r="FG144" s="75"/>
      <c r="FH144" s="75"/>
      <c r="FI144" s="75"/>
      <c r="FJ144" s="75"/>
      <c r="FK144" s="75"/>
      <c r="FL144" s="75"/>
      <c r="FM144" s="75"/>
      <c r="FN144" s="75"/>
      <c r="FO144" s="75"/>
      <c r="FP144" s="75"/>
      <c r="FQ144" s="75"/>
      <c r="FR144" s="75"/>
      <c r="FS144" s="75"/>
      <c r="FT144" s="75"/>
      <c r="FU144" s="75"/>
      <c r="FV144" s="75"/>
      <c r="FW144" s="75"/>
      <c r="FX144" s="75"/>
      <c r="FY144" s="75"/>
      <c r="FZ144" s="75"/>
      <c r="GA144" s="75"/>
      <c r="GB144" s="75"/>
      <c r="GC144" s="75"/>
      <c r="GD144" s="75"/>
      <c r="GE144" s="75"/>
      <c r="GF144" s="75"/>
      <c r="GG144" s="75"/>
      <c r="GH144" s="75"/>
      <c r="GI144" s="75"/>
      <c r="GJ144" s="75"/>
      <c r="GK144" s="75"/>
      <c r="GL144" s="75"/>
      <c r="GM144" s="75"/>
      <c r="GN144" s="75"/>
      <c r="GO144" s="75"/>
      <c r="GP144" s="75"/>
      <c r="GQ144" s="75"/>
      <c r="GR144" s="75"/>
      <c r="GS144" s="75"/>
      <c r="GT144" s="75"/>
      <c r="GU144" s="75"/>
      <c r="GV144" s="75"/>
      <c r="GW144" s="75"/>
      <c r="GX144" s="75"/>
      <c r="GY144" s="75"/>
      <c r="GZ144" s="75"/>
      <c r="HA144" s="75"/>
      <c r="HB144" s="75"/>
      <c r="HC144" s="75"/>
      <c r="HD144" s="75"/>
      <c r="HE144" s="75"/>
      <c r="HF144" s="75"/>
      <c r="HG144" s="75"/>
      <c r="HH144" s="75"/>
      <c r="HI144" s="75"/>
      <c r="HJ144" s="75"/>
      <c r="HK144" s="75"/>
      <c r="HL144" s="75"/>
      <c r="HM144" s="75"/>
      <c r="HN144" s="75"/>
      <c r="HO144" s="75"/>
      <c r="HP144" s="75"/>
      <c r="HQ144" s="75"/>
      <c r="HR144" s="75"/>
      <c r="HS144" s="75"/>
      <c r="HT144" s="75"/>
      <c r="HU144" s="75"/>
      <c r="HV144" s="75"/>
      <c r="HW144" s="75"/>
      <c r="HX144" s="75"/>
      <c r="HY144" s="75"/>
      <c r="HZ144" s="75"/>
      <c r="IA144" s="75"/>
      <c r="IB144" s="75"/>
      <c r="IC144" s="75"/>
      <c r="ID144" s="75"/>
      <c r="IE144" s="75"/>
    </row>
    <row r="145" spans="66:239">
      <c r="BN145" s="75"/>
      <c r="BO145" s="75"/>
      <c r="BP145" s="75"/>
      <c r="BQ145" s="75"/>
      <c r="BR145" s="75"/>
      <c r="BS145" s="75"/>
      <c r="BT145" s="75"/>
      <c r="BU145" s="75"/>
      <c r="BV145" s="75"/>
      <c r="BW145" s="75"/>
      <c r="BX145" s="75"/>
      <c r="BY145" s="75"/>
      <c r="BZ145" s="75"/>
      <c r="CA145" s="75"/>
      <c r="CB145" s="75"/>
      <c r="CC145" s="75"/>
      <c r="CD145" s="75"/>
      <c r="CE145" s="75"/>
      <c r="CF145" s="75"/>
      <c r="CG145" s="75"/>
      <c r="CH145" s="75"/>
      <c r="CI145" s="75"/>
      <c r="CJ145" s="75"/>
      <c r="CK145" s="75"/>
      <c r="CL145" s="75"/>
      <c r="CM145" s="75"/>
      <c r="CN145" s="75"/>
      <c r="CO145" s="75"/>
      <c r="CP145" s="75"/>
      <c r="CQ145" s="75"/>
      <c r="CR145" s="75"/>
      <c r="CS145" s="75"/>
      <c r="CT145" s="75"/>
      <c r="CU145" s="75"/>
      <c r="CV145" s="75"/>
      <c r="CW145" s="75"/>
      <c r="CX145" s="75"/>
      <c r="CY145" s="75"/>
      <c r="CZ145" s="75"/>
      <c r="DA145" s="75"/>
      <c r="DB145" s="75"/>
      <c r="DC145" s="75"/>
      <c r="DD145" s="75"/>
      <c r="DE145" s="75"/>
      <c r="DF145" s="75"/>
      <c r="DG145" s="75"/>
      <c r="DH145" s="75"/>
      <c r="DI145" s="75"/>
      <c r="DJ145" s="75"/>
      <c r="DK145" s="75"/>
      <c r="DL145" s="75"/>
      <c r="DM145" s="75"/>
      <c r="DN145" s="75"/>
      <c r="DO145" s="75"/>
      <c r="DP145" s="75"/>
      <c r="DQ145" s="75"/>
      <c r="DR145" s="75"/>
      <c r="DS145" s="75"/>
      <c r="DT145" s="75"/>
      <c r="DU145" s="75"/>
      <c r="DV145" s="75"/>
      <c r="DW145" s="75"/>
      <c r="DX145" s="75"/>
      <c r="DY145" s="75"/>
      <c r="DZ145" s="75"/>
      <c r="EA145" s="75"/>
      <c r="EB145" s="75"/>
      <c r="EC145" s="75"/>
      <c r="ED145" s="75"/>
      <c r="EE145" s="75"/>
      <c r="EF145" s="75"/>
      <c r="EG145" s="75"/>
      <c r="EH145" s="75"/>
      <c r="EI145" s="75"/>
      <c r="EJ145" s="75"/>
      <c r="EK145" s="75"/>
      <c r="EL145" s="75"/>
      <c r="EM145" s="75"/>
      <c r="EN145" s="75"/>
      <c r="EO145" s="75"/>
      <c r="EP145" s="75"/>
      <c r="EQ145" s="75"/>
      <c r="ER145" s="75"/>
      <c r="ES145" s="75"/>
      <c r="ET145" s="75"/>
      <c r="EU145" s="75"/>
      <c r="EV145" s="75"/>
      <c r="EW145" s="75"/>
      <c r="EX145" s="75"/>
      <c r="EY145" s="75"/>
      <c r="EZ145" s="75"/>
      <c r="FA145" s="75"/>
      <c r="FB145" s="75"/>
      <c r="FC145" s="75"/>
      <c r="FD145" s="75"/>
      <c r="FE145" s="75"/>
      <c r="FF145" s="75"/>
      <c r="FG145" s="75"/>
      <c r="FH145" s="75"/>
      <c r="FI145" s="75"/>
      <c r="FJ145" s="75"/>
      <c r="FK145" s="75"/>
      <c r="FL145" s="75"/>
      <c r="FM145" s="75"/>
      <c r="FN145" s="75"/>
      <c r="FO145" s="75"/>
      <c r="FP145" s="75"/>
      <c r="FQ145" s="75"/>
      <c r="FR145" s="75"/>
      <c r="FS145" s="75"/>
      <c r="FT145" s="75"/>
      <c r="FU145" s="75"/>
      <c r="FV145" s="75"/>
      <c r="FW145" s="75"/>
      <c r="FX145" s="75"/>
      <c r="FY145" s="75"/>
      <c r="FZ145" s="75"/>
      <c r="GA145" s="75"/>
      <c r="GB145" s="75"/>
      <c r="GC145" s="75"/>
      <c r="GD145" s="75"/>
      <c r="GE145" s="75"/>
      <c r="GF145" s="75"/>
      <c r="GG145" s="75"/>
      <c r="GH145" s="75"/>
      <c r="GI145" s="75"/>
      <c r="GJ145" s="75"/>
      <c r="GK145" s="75"/>
      <c r="GL145" s="75"/>
      <c r="GM145" s="75"/>
      <c r="GN145" s="75"/>
      <c r="GO145" s="75"/>
      <c r="GP145" s="75"/>
      <c r="GQ145" s="75"/>
      <c r="GR145" s="75"/>
      <c r="GS145" s="75"/>
      <c r="GT145" s="75"/>
      <c r="GU145" s="75"/>
      <c r="GV145" s="75"/>
      <c r="GW145" s="75"/>
      <c r="GX145" s="75"/>
      <c r="GY145" s="75"/>
      <c r="GZ145" s="75"/>
      <c r="HA145" s="75"/>
      <c r="HB145" s="75"/>
      <c r="HC145" s="75"/>
      <c r="HD145" s="75"/>
      <c r="HE145" s="75"/>
      <c r="HF145" s="75"/>
      <c r="HG145" s="75"/>
      <c r="HH145" s="75"/>
      <c r="HI145" s="75"/>
      <c r="HJ145" s="75"/>
      <c r="HK145" s="75"/>
      <c r="HL145" s="75"/>
      <c r="HM145" s="75"/>
      <c r="HN145" s="75"/>
      <c r="HO145" s="75"/>
      <c r="HP145" s="75"/>
      <c r="HQ145" s="75"/>
      <c r="HR145" s="75"/>
      <c r="HS145" s="75"/>
      <c r="HT145" s="75"/>
      <c r="HU145" s="75"/>
      <c r="HV145" s="75"/>
      <c r="HW145" s="75"/>
      <c r="HX145" s="75"/>
      <c r="HY145" s="75"/>
      <c r="HZ145" s="75"/>
      <c r="IA145" s="75"/>
      <c r="IB145" s="75"/>
      <c r="IC145" s="75"/>
      <c r="ID145" s="75"/>
      <c r="IE145" s="75"/>
    </row>
    <row r="146" spans="66:239">
      <c r="BN146" s="75"/>
      <c r="BO146" s="75"/>
      <c r="BP146" s="75"/>
      <c r="BQ146" s="75"/>
      <c r="BR146" s="75"/>
      <c r="BS146" s="75"/>
      <c r="BT146" s="75"/>
      <c r="BU146" s="75"/>
      <c r="BV146" s="75"/>
      <c r="BW146" s="75"/>
      <c r="BX146" s="75"/>
      <c r="BY146" s="75"/>
      <c r="BZ146" s="75"/>
      <c r="CA146" s="75"/>
      <c r="CB146" s="75"/>
      <c r="CC146" s="75"/>
      <c r="CD146" s="75"/>
      <c r="CE146" s="75"/>
      <c r="CF146" s="75"/>
      <c r="CG146" s="75"/>
      <c r="CH146" s="75"/>
      <c r="CI146" s="75"/>
      <c r="CJ146" s="75"/>
      <c r="CK146" s="75"/>
      <c r="CL146" s="75"/>
      <c r="CM146" s="75"/>
      <c r="CN146" s="75"/>
      <c r="CO146" s="75"/>
      <c r="CP146" s="75"/>
      <c r="CQ146" s="75"/>
      <c r="CR146" s="75"/>
      <c r="CS146" s="75"/>
      <c r="CT146" s="75"/>
      <c r="CU146" s="75"/>
      <c r="CV146" s="75"/>
      <c r="CW146" s="75"/>
      <c r="CX146" s="75"/>
      <c r="CY146" s="75"/>
      <c r="CZ146" s="75"/>
      <c r="DA146" s="75"/>
      <c r="DB146" s="75"/>
      <c r="DC146" s="75"/>
      <c r="DD146" s="75"/>
      <c r="DE146" s="75"/>
      <c r="DF146" s="75"/>
      <c r="DG146" s="75"/>
      <c r="DH146" s="75"/>
      <c r="DI146" s="75"/>
      <c r="DJ146" s="75"/>
      <c r="DK146" s="75"/>
      <c r="DL146" s="75"/>
      <c r="DM146" s="75"/>
      <c r="DN146" s="75"/>
      <c r="DO146" s="75"/>
      <c r="DP146" s="75"/>
      <c r="DQ146" s="75"/>
      <c r="DR146" s="75"/>
      <c r="DS146" s="75"/>
      <c r="DT146" s="75"/>
      <c r="DU146" s="75"/>
      <c r="DV146" s="75"/>
      <c r="DW146" s="75"/>
      <c r="DX146" s="75"/>
      <c r="DY146" s="75"/>
      <c r="DZ146" s="75"/>
      <c r="EA146" s="75"/>
      <c r="EB146" s="75"/>
      <c r="EC146" s="75"/>
      <c r="ED146" s="75"/>
      <c r="EE146" s="75"/>
      <c r="EF146" s="75"/>
      <c r="EG146" s="75"/>
      <c r="EH146" s="75"/>
      <c r="EI146" s="75"/>
      <c r="EJ146" s="75"/>
      <c r="EK146" s="75"/>
      <c r="EL146" s="75"/>
      <c r="EM146" s="75"/>
      <c r="EN146" s="75"/>
      <c r="EO146" s="75"/>
      <c r="EP146" s="75"/>
      <c r="EQ146" s="75"/>
      <c r="ER146" s="75"/>
      <c r="ES146" s="75"/>
      <c r="ET146" s="75"/>
      <c r="EU146" s="75"/>
      <c r="EV146" s="75"/>
      <c r="EW146" s="75"/>
      <c r="EX146" s="75"/>
      <c r="EY146" s="75"/>
      <c r="EZ146" s="75"/>
      <c r="FA146" s="75"/>
      <c r="FB146" s="75"/>
      <c r="FC146" s="75"/>
      <c r="FD146" s="75"/>
      <c r="FE146" s="75"/>
      <c r="FF146" s="75"/>
      <c r="FG146" s="75"/>
      <c r="FH146" s="75"/>
      <c r="FI146" s="75"/>
      <c r="FJ146" s="75"/>
      <c r="FK146" s="75"/>
      <c r="FL146" s="75"/>
      <c r="FM146" s="75"/>
      <c r="FN146" s="75"/>
      <c r="FO146" s="75"/>
      <c r="FP146" s="75"/>
      <c r="FQ146" s="75"/>
      <c r="FR146" s="75"/>
      <c r="FS146" s="75"/>
      <c r="FT146" s="75"/>
      <c r="FU146" s="75"/>
      <c r="FV146" s="75"/>
      <c r="FW146" s="75"/>
      <c r="FX146" s="75"/>
      <c r="FY146" s="75"/>
      <c r="FZ146" s="75"/>
      <c r="GA146" s="75"/>
      <c r="GB146" s="75"/>
      <c r="GC146" s="75"/>
      <c r="GD146" s="75"/>
      <c r="GE146" s="75"/>
      <c r="GF146" s="75"/>
      <c r="GG146" s="75"/>
      <c r="GH146" s="75"/>
      <c r="GI146" s="75"/>
      <c r="GJ146" s="75"/>
      <c r="GK146" s="75"/>
      <c r="GL146" s="75"/>
      <c r="GM146" s="75"/>
      <c r="GN146" s="75"/>
      <c r="GO146" s="75"/>
      <c r="GP146" s="75"/>
      <c r="GQ146" s="75"/>
      <c r="GR146" s="75"/>
      <c r="GS146" s="75"/>
      <c r="GT146" s="75"/>
      <c r="GU146" s="75"/>
      <c r="GV146" s="75"/>
      <c r="GW146" s="75"/>
      <c r="GX146" s="75"/>
      <c r="GY146" s="75"/>
      <c r="GZ146" s="75"/>
      <c r="HA146" s="75"/>
      <c r="HB146" s="75"/>
      <c r="HC146" s="75"/>
      <c r="HD146" s="75"/>
      <c r="HE146" s="75"/>
      <c r="HF146" s="75"/>
      <c r="HG146" s="75"/>
      <c r="HH146" s="75"/>
      <c r="HI146" s="75"/>
      <c r="HJ146" s="75"/>
      <c r="HK146" s="75"/>
      <c r="HL146" s="75"/>
      <c r="HM146" s="75"/>
      <c r="HN146" s="75"/>
      <c r="HO146" s="75"/>
      <c r="HP146" s="75"/>
      <c r="HQ146" s="75"/>
      <c r="HR146" s="75"/>
      <c r="HS146" s="75"/>
      <c r="HT146" s="75"/>
      <c r="HU146" s="75"/>
      <c r="HV146" s="75"/>
      <c r="HW146" s="75"/>
      <c r="HX146" s="75"/>
      <c r="HY146" s="75"/>
      <c r="HZ146" s="75"/>
      <c r="IA146" s="75"/>
      <c r="IB146" s="75"/>
      <c r="IC146" s="75"/>
      <c r="ID146" s="75"/>
      <c r="IE146" s="75"/>
    </row>
    <row r="147" spans="66:239">
      <c r="BN147" s="75"/>
      <c r="BO147" s="75"/>
      <c r="BP147" s="75"/>
      <c r="BQ147" s="75"/>
      <c r="BR147" s="75"/>
      <c r="BS147" s="75"/>
      <c r="BT147" s="75"/>
      <c r="BU147" s="75"/>
      <c r="BV147" s="75"/>
      <c r="BW147" s="75"/>
      <c r="BX147" s="75"/>
      <c r="BY147" s="75"/>
      <c r="BZ147" s="75"/>
      <c r="CA147" s="75"/>
      <c r="CB147" s="75"/>
      <c r="CC147" s="75"/>
      <c r="CD147" s="75"/>
      <c r="CE147" s="75"/>
      <c r="CF147" s="75"/>
      <c r="CG147" s="75"/>
      <c r="CH147" s="75"/>
      <c r="CI147" s="75"/>
      <c r="CJ147" s="75"/>
      <c r="CK147" s="75"/>
      <c r="CL147" s="75"/>
      <c r="CM147" s="75"/>
      <c r="CN147" s="75"/>
      <c r="CO147" s="75"/>
      <c r="CP147" s="75"/>
      <c r="CQ147" s="75"/>
      <c r="CR147" s="75"/>
      <c r="CS147" s="75"/>
      <c r="CT147" s="75"/>
      <c r="CU147" s="75"/>
      <c r="CV147" s="75"/>
      <c r="CW147" s="75"/>
      <c r="CX147" s="75"/>
      <c r="CY147" s="75"/>
      <c r="CZ147" s="75"/>
      <c r="DA147" s="75"/>
      <c r="DB147" s="75"/>
      <c r="DC147" s="75"/>
      <c r="DD147" s="75"/>
      <c r="DE147" s="75"/>
      <c r="DF147" s="75"/>
      <c r="DG147" s="75"/>
      <c r="DH147" s="75"/>
      <c r="DI147" s="75"/>
      <c r="DJ147" s="75"/>
      <c r="DK147" s="75"/>
      <c r="DL147" s="75"/>
      <c r="DM147" s="75"/>
      <c r="DN147" s="75"/>
      <c r="DO147" s="75"/>
      <c r="DP147" s="75"/>
      <c r="DQ147" s="75"/>
      <c r="DR147" s="75"/>
      <c r="DS147" s="75"/>
      <c r="DT147" s="75"/>
      <c r="DU147" s="75"/>
      <c r="DV147" s="75"/>
      <c r="DW147" s="75"/>
      <c r="DX147" s="75"/>
      <c r="DY147" s="75"/>
      <c r="DZ147" s="75"/>
      <c r="EA147" s="75"/>
      <c r="EB147" s="75"/>
      <c r="EC147" s="75"/>
      <c r="ED147" s="75"/>
      <c r="EE147" s="75"/>
      <c r="EF147" s="75"/>
      <c r="EG147" s="75"/>
      <c r="EH147" s="75"/>
      <c r="EI147" s="75"/>
      <c r="EJ147" s="75"/>
      <c r="EK147" s="75"/>
      <c r="EL147" s="75"/>
      <c r="EM147" s="75"/>
      <c r="EN147" s="75"/>
      <c r="EO147" s="75"/>
      <c r="EP147" s="75"/>
      <c r="EQ147" s="75"/>
      <c r="ER147" s="75"/>
      <c r="ES147" s="75"/>
      <c r="ET147" s="75"/>
      <c r="EU147" s="75"/>
      <c r="EV147" s="75"/>
      <c r="EW147" s="75"/>
      <c r="EX147" s="75"/>
      <c r="EY147" s="75"/>
      <c r="EZ147" s="75"/>
      <c r="FA147" s="75"/>
      <c r="FB147" s="75"/>
      <c r="FC147" s="75"/>
      <c r="FD147" s="75"/>
      <c r="FE147" s="75"/>
      <c r="FF147" s="75"/>
      <c r="FG147" s="75"/>
      <c r="FH147" s="75"/>
      <c r="FI147" s="75"/>
      <c r="FJ147" s="75"/>
      <c r="FK147" s="75"/>
      <c r="FL147" s="75"/>
      <c r="FM147" s="75"/>
      <c r="FN147" s="75"/>
      <c r="FO147" s="75"/>
      <c r="FP147" s="75"/>
      <c r="FQ147" s="75"/>
      <c r="FR147" s="75"/>
      <c r="FS147" s="75"/>
      <c r="FT147" s="75"/>
      <c r="FU147" s="75"/>
      <c r="FV147" s="75"/>
      <c r="FW147" s="75"/>
      <c r="FX147" s="75"/>
      <c r="FY147" s="75"/>
      <c r="FZ147" s="75"/>
      <c r="GA147" s="75"/>
      <c r="GB147" s="75"/>
      <c r="GC147" s="75"/>
      <c r="GD147" s="75"/>
      <c r="GE147" s="75"/>
      <c r="GF147" s="75"/>
      <c r="GG147" s="75"/>
      <c r="GH147" s="75"/>
      <c r="GI147" s="75"/>
      <c r="GJ147" s="75"/>
      <c r="GK147" s="75"/>
      <c r="GL147" s="75"/>
      <c r="GM147" s="75"/>
      <c r="GN147" s="75"/>
      <c r="GO147" s="75"/>
      <c r="GP147" s="75"/>
      <c r="GQ147" s="75"/>
      <c r="GR147" s="75"/>
      <c r="GS147" s="75"/>
      <c r="GT147" s="75"/>
      <c r="GU147" s="75"/>
      <c r="GV147" s="75"/>
      <c r="GW147" s="75"/>
      <c r="GX147" s="75"/>
      <c r="GY147" s="75"/>
      <c r="GZ147" s="75"/>
      <c r="HA147" s="75"/>
      <c r="HB147" s="75"/>
      <c r="HC147" s="75"/>
      <c r="HD147" s="75"/>
      <c r="HE147" s="75"/>
      <c r="HF147" s="75"/>
      <c r="HG147" s="75"/>
      <c r="HH147" s="75"/>
      <c r="HI147" s="75"/>
      <c r="HJ147" s="75"/>
      <c r="HK147" s="75"/>
      <c r="HL147" s="75"/>
      <c r="HM147" s="75"/>
      <c r="HN147" s="75"/>
      <c r="HO147" s="75"/>
      <c r="HP147" s="75"/>
      <c r="HQ147" s="75"/>
      <c r="HR147" s="75"/>
      <c r="HS147" s="75"/>
      <c r="HT147" s="75"/>
      <c r="HU147" s="75"/>
      <c r="HV147" s="75"/>
      <c r="HW147" s="75"/>
      <c r="HX147" s="75"/>
      <c r="HY147" s="75"/>
      <c r="HZ147" s="75"/>
      <c r="IA147" s="75"/>
      <c r="IB147" s="75"/>
      <c r="IC147" s="75"/>
      <c r="ID147" s="75"/>
      <c r="IE147" s="75"/>
    </row>
    <row r="148" spans="66:239">
      <c r="BN148" s="75"/>
      <c r="BO148" s="75"/>
      <c r="BP148" s="75"/>
      <c r="BQ148" s="75"/>
      <c r="BR148" s="75"/>
      <c r="BS148" s="75"/>
      <c r="BT148" s="75"/>
      <c r="BU148" s="75"/>
      <c r="BV148" s="75"/>
      <c r="BW148" s="75"/>
      <c r="BX148" s="75"/>
      <c r="BY148" s="75"/>
      <c r="BZ148" s="75"/>
      <c r="CA148" s="75"/>
      <c r="CB148" s="75"/>
      <c r="CC148" s="75"/>
      <c r="CD148" s="75"/>
      <c r="CE148" s="75"/>
      <c r="CF148" s="75"/>
      <c r="CG148" s="75"/>
      <c r="CH148" s="75"/>
      <c r="CI148" s="75"/>
      <c r="CJ148" s="75"/>
      <c r="CK148" s="75"/>
      <c r="CL148" s="75"/>
      <c r="CM148" s="75"/>
      <c r="CN148" s="75"/>
      <c r="CO148" s="75"/>
      <c r="CP148" s="75"/>
      <c r="CQ148" s="75"/>
      <c r="CR148" s="75"/>
      <c r="CS148" s="75"/>
      <c r="CT148" s="75"/>
      <c r="CU148" s="75"/>
      <c r="CV148" s="75"/>
      <c r="CW148" s="75"/>
      <c r="CX148" s="75"/>
      <c r="CY148" s="75"/>
      <c r="CZ148" s="75"/>
      <c r="DA148" s="75"/>
      <c r="DB148" s="75"/>
      <c r="DC148" s="75"/>
      <c r="DD148" s="75"/>
      <c r="DE148" s="75"/>
      <c r="DF148" s="75"/>
      <c r="DG148" s="75"/>
      <c r="DH148" s="75"/>
      <c r="DI148" s="75"/>
      <c r="DJ148" s="75"/>
      <c r="DK148" s="75"/>
      <c r="DL148" s="75"/>
      <c r="DM148" s="75"/>
      <c r="DN148" s="75"/>
      <c r="DO148" s="75"/>
      <c r="DP148" s="75"/>
      <c r="DQ148" s="75"/>
      <c r="DR148" s="75"/>
      <c r="DS148" s="75"/>
      <c r="DT148" s="75"/>
      <c r="DU148" s="75"/>
      <c r="DV148" s="75"/>
      <c r="DW148" s="75"/>
      <c r="DX148" s="75"/>
      <c r="DY148" s="75"/>
      <c r="DZ148" s="75"/>
      <c r="EA148" s="75"/>
      <c r="EB148" s="75"/>
      <c r="EC148" s="75"/>
      <c r="ED148" s="75"/>
      <c r="EE148" s="75"/>
      <c r="EF148" s="75"/>
      <c r="EG148" s="75"/>
      <c r="EH148" s="75"/>
      <c r="EI148" s="75"/>
      <c r="EJ148" s="75"/>
      <c r="EK148" s="75"/>
      <c r="EL148" s="75"/>
      <c r="EM148" s="75"/>
      <c r="EN148" s="75"/>
      <c r="EO148" s="75"/>
      <c r="EP148" s="75"/>
      <c r="EQ148" s="75"/>
      <c r="ER148" s="75"/>
      <c r="ES148" s="75"/>
      <c r="ET148" s="75"/>
      <c r="EU148" s="75"/>
      <c r="EV148" s="75"/>
      <c r="EW148" s="75"/>
      <c r="EX148" s="75"/>
      <c r="EY148" s="75"/>
      <c r="EZ148" s="75"/>
      <c r="FA148" s="75"/>
      <c r="FB148" s="75"/>
      <c r="FC148" s="75"/>
      <c r="FD148" s="75"/>
      <c r="FE148" s="75"/>
      <c r="FF148" s="75"/>
      <c r="FG148" s="75"/>
      <c r="FH148" s="75"/>
      <c r="FI148" s="75"/>
      <c r="FJ148" s="75"/>
      <c r="FK148" s="75"/>
      <c r="FL148" s="75"/>
      <c r="FM148" s="75"/>
      <c r="FN148" s="75"/>
      <c r="FO148" s="75"/>
      <c r="FP148" s="75"/>
      <c r="FQ148" s="75"/>
      <c r="FR148" s="75"/>
      <c r="FS148" s="75"/>
      <c r="FT148" s="75"/>
      <c r="FU148" s="75"/>
      <c r="FV148" s="75"/>
      <c r="FW148" s="75"/>
      <c r="FX148" s="75"/>
      <c r="FY148" s="75"/>
      <c r="FZ148" s="75"/>
      <c r="GA148" s="75"/>
      <c r="GB148" s="75"/>
      <c r="GC148" s="75"/>
      <c r="GD148" s="75"/>
      <c r="GE148" s="75"/>
      <c r="GF148" s="75"/>
      <c r="GG148" s="75"/>
      <c r="GH148" s="75"/>
      <c r="GI148" s="75"/>
      <c r="GJ148" s="75"/>
      <c r="GK148" s="75"/>
      <c r="GL148" s="75"/>
      <c r="GM148" s="75"/>
      <c r="GN148" s="75"/>
      <c r="GO148" s="75"/>
      <c r="GP148" s="75"/>
      <c r="GQ148" s="75"/>
      <c r="GR148" s="75"/>
      <c r="GS148" s="75"/>
      <c r="GT148" s="75"/>
      <c r="GU148" s="75"/>
      <c r="GV148" s="75"/>
      <c r="GW148" s="75"/>
      <c r="GX148" s="75"/>
      <c r="GY148" s="75"/>
      <c r="GZ148" s="75"/>
      <c r="HA148" s="75"/>
      <c r="HB148" s="75"/>
      <c r="HC148" s="75"/>
      <c r="HD148" s="75"/>
      <c r="HE148" s="75"/>
      <c r="HF148" s="75"/>
      <c r="HG148" s="75"/>
      <c r="HH148" s="75"/>
      <c r="HI148" s="75"/>
      <c r="HJ148" s="75"/>
      <c r="HK148" s="75"/>
      <c r="HL148" s="75"/>
      <c r="HM148" s="75"/>
      <c r="HN148" s="75"/>
      <c r="HO148" s="75"/>
      <c r="HP148" s="75"/>
      <c r="HQ148" s="75"/>
      <c r="HR148" s="75"/>
      <c r="HS148" s="75"/>
      <c r="HT148" s="75"/>
      <c r="HU148" s="75"/>
      <c r="HV148" s="75"/>
      <c r="HW148" s="75"/>
      <c r="HX148" s="75"/>
      <c r="HY148" s="75"/>
      <c r="HZ148" s="75"/>
      <c r="IA148" s="75"/>
      <c r="IB148" s="75"/>
      <c r="IC148" s="75"/>
      <c r="ID148" s="75"/>
      <c r="IE148" s="75"/>
    </row>
    <row r="149" spans="66:239">
      <c r="BN149" s="75"/>
      <c r="BO149" s="75"/>
      <c r="BP149" s="75"/>
      <c r="BQ149" s="75"/>
      <c r="BR149" s="75"/>
      <c r="BS149" s="75"/>
      <c r="BT149" s="75"/>
      <c r="BU149" s="75"/>
      <c r="BV149" s="75"/>
      <c r="BW149" s="75"/>
      <c r="BX149" s="75"/>
      <c r="BY149" s="75"/>
      <c r="BZ149" s="75"/>
      <c r="CA149" s="75"/>
      <c r="CB149" s="75"/>
      <c r="CC149" s="75"/>
      <c r="CD149" s="75"/>
      <c r="CE149" s="75"/>
      <c r="CF149" s="75"/>
      <c r="CG149" s="75"/>
      <c r="CH149" s="75"/>
      <c r="CI149" s="75"/>
      <c r="CJ149" s="75"/>
      <c r="CK149" s="75"/>
      <c r="CL149" s="75"/>
      <c r="CM149" s="75"/>
      <c r="CN149" s="75"/>
      <c r="CO149" s="75"/>
      <c r="CP149" s="75"/>
      <c r="CQ149" s="75"/>
      <c r="CR149" s="75"/>
      <c r="CS149" s="75"/>
      <c r="CT149" s="75"/>
      <c r="CU149" s="75"/>
      <c r="CV149" s="75"/>
      <c r="CW149" s="75"/>
      <c r="CX149" s="75"/>
      <c r="CY149" s="75"/>
      <c r="CZ149" s="75"/>
      <c r="DA149" s="75"/>
      <c r="DB149" s="75"/>
      <c r="DC149" s="75"/>
      <c r="DD149" s="75"/>
      <c r="DE149" s="75"/>
      <c r="DF149" s="75"/>
      <c r="DG149" s="75"/>
      <c r="DH149" s="75"/>
      <c r="DI149" s="75"/>
      <c r="DJ149" s="75"/>
      <c r="DK149" s="75"/>
      <c r="DL149" s="75"/>
      <c r="DM149" s="75"/>
      <c r="DN149" s="75"/>
      <c r="DO149" s="75"/>
      <c r="DP149" s="75"/>
      <c r="DQ149" s="75"/>
      <c r="DR149" s="75"/>
      <c r="DS149" s="75"/>
      <c r="DT149" s="75"/>
      <c r="DU149" s="75"/>
      <c r="DV149" s="75"/>
      <c r="DW149" s="75"/>
      <c r="DX149" s="75"/>
      <c r="DY149" s="75"/>
      <c r="DZ149" s="75"/>
      <c r="EA149" s="75"/>
      <c r="EB149" s="75"/>
      <c r="EC149" s="75"/>
      <c r="ED149" s="75"/>
      <c r="EE149" s="75"/>
      <c r="EF149" s="75"/>
      <c r="EG149" s="75"/>
      <c r="EH149" s="75"/>
      <c r="EI149" s="75"/>
      <c r="EJ149" s="75"/>
      <c r="EK149" s="75"/>
      <c r="EL149" s="75"/>
      <c r="EM149" s="75"/>
      <c r="EN149" s="75"/>
      <c r="EO149" s="75"/>
      <c r="EP149" s="75"/>
      <c r="EQ149" s="75"/>
      <c r="ER149" s="75"/>
      <c r="ES149" s="75"/>
      <c r="ET149" s="75"/>
      <c r="EU149" s="75"/>
      <c r="EV149" s="75"/>
      <c r="EW149" s="75"/>
      <c r="EX149" s="75"/>
      <c r="EY149" s="75"/>
      <c r="EZ149" s="75"/>
      <c r="FA149" s="75"/>
      <c r="FB149" s="75"/>
      <c r="FC149" s="75"/>
      <c r="FD149" s="75"/>
      <c r="FE149" s="75"/>
      <c r="FF149" s="75"/>
      <c r="FG149" s="75"/>
      <c r="FH149" s="75"/>
      <c r="FI149" s="75"/>
      <c r="FJ149" s="75"/>
      <c r="FK149" s="75"/>
      <c r="FL149" s="75"/>
      <c r="FM149" s="75"/>
      <c r="FN149" s="75"/>
      <c r="FO149" s="75"/>
      <c r="FP149" s="75"/>
      <c r="FQ149" s="75"/>
      <c r="FR149" s="75"/>
      <c r="FS149" s="75"/>
      <c r="FT149" s="75"/>
      <c r="FU149" s="75"/>
      <c r="FV149" s="75"/>
      <c r="FW149" s="75"/>
      <c r="FX149" s="75"/>
      <c r="FY149" s="75"/>
      <c r="FZ149" s="75"/>
      <c r="GA149" s="75"/>
      <c r="GB149" s="75"/>
      <c r="GC149" s="75"/>
      <c r="GD149" s="75"/>
      <c r="GE149" s="75"/>
      <c r="GF149" s="75"/>
      <c r="GG149" s="75"/>
      <c r="GH149" s="75"/>
      <c r="GI149" s="75"/>
      <c r="GJ149" s="75"/>
      <c r="GK149" s="75"/>
      <c r="GL149" s="75"/>
      <c r="GM149" s="75"/>
      <c r="GN149" s="75"/>
      <c r="GO149" s="75"/>
      <c r="GP149" s="75"/>
      <c r="GQ149" s="75"/>
      <c r="GR149" s="75"/>
      <c r="GS149" s="75"/>
      <c r="GT149" s="75"/>
      <c r="GU149" s="75"/>
      <c r="GV149" s="75"/>
      <c r="GW149" s="75"/>
      <c r="GX149" s="75"/>
      <c r="GY149" s="75"/>
      <c r="GZ149" s="75"/>
      <c r="HA149" s="75"/>
      <c r="HB149" s="75"/>
      <c r="HC149" s="75"/>
      <c r="HD149" s="75"/>
      <c r="HE149" s="75"/>
      <c r="HF149" s="75"/>
      <c r="HG149" s="75"/>
      <c r="HH149" s="75"/>
      <c r="HI149" s="75"/>
      <c r="HJ149" s="75"/>
      <c r="HK149" s="75"/>
      <c r="HL149" s="75"/>
      <c r="HM149" s="75"/>
      <c r="HN149" s="75"/>
      <c r="HO149" s="75"/>
      <c r="HP149" s="75"/>
      <c r="HQ149" s="75"/>
      <c r="HR149" s="75"/>
      <c r="HS149" s="75"/>
      <c r="HT149" s="75"/>
      <c r="HU149" s="75"/>
      <c r="HV149" s="75"/>
      <c r="HW149" s="75"/>
      <c r="HX149" s="75"/>
      <c r="HY149" s="75"/>
      <c r="HZ149" s="75"/>
      <c r="IA149" s="75"/>
      <c r="IB149" s="75"/>
      <c r="IC149" s="75"/>
      <c r="ID149" s="75"/>
      <c r="IE149" s="75"/>
    </row>
    <row r="150" spans="66:239">
      <c r="BN150" s="75"/>
      <c r="BO150" s="75"/>
      <c r="BP150" s="75"/>
      <c r="BQ150" s="75"/>
      <c r="BR150" s="75"/>
      <c r="BS150" s="75"/>
      <c r="BT150" s="75"/>
      <c r="BU150" s="75"/>
      <c r="BV150" s="75"/>
      <c r="BW150" s="75"/>
      <c r="BX150" s="75"/>
      <c r="BY150" s="75"/>
      <c r="BZ150" s="75"/>
      <c r="CA150" s="75"/>
      <c r="CB150" s="75"/>
      <c r="CC150" s="75"/>
      <c r="CD150" s="75"/>
      <c r="CE150" s="75"/>
      <c r="CF150" s="75"/>
      <c r="CG150" s="75"/>
      <c r="CH150" s="75"/>
      <c r="CI150" s="75"/>
      <c r="CJ150" s="75"/>
      <c r="CK150" s="75"/>
      <c r="CL150" s="75"/>
      <c r="CM150" s="75"/>
      <c r="CN150" s="75"/>
      <c r="CO150" s="75"/>
      <c r="CP150" s="75"/>
      <c r="CQ150" s="75"/>
      <c r="CR150" s="75"/>
      <c r="CS150" s="75"/>
      <c r="CT150" s="75"/>
      <c r="CU150" s="75"/>
      <c r="CV150" s="75"/>
      <c r="CW150" s="75"/>
      <c r="CX150" s="75"/>
      <c r="CY150" s="75"/>
      <c r="CZ150" s="75"/>
      <c r="DA150" s="75"/>
      <c r="DB150" s="75"/>
      <c r="DC150" s="75"/>
      <c r="DD150" s="75"/>
      <c r="DE150" s="75"/>
      <c r="DF150" s="75"/>
      <c r="DG150" s="75"/>
      <c r="DH150" s="75"/>
      <c r="DI150" s="75"/>
      <c r="DJ150" s="75"/>
      <c r="DK150" s="75"/>
      <c r="DL150" s="75"/>
      <c r="DM150" s="75"/>
      <c r="DN150" s="75"/>
      <c r="DO150" s="75"/>
      <c r="DP150" s="75"/>
      <c r="DQ150" s="75"/>
      <c r="DR150" s="75"/>
      <c r="DS150" s="75"/>
      <c r="DT150" s="75"/>
      <c r="DU150" s="75"/>
      <c r="DV150" s="75"/>
      <c r="DW150" s="75"/>
      <c r="DX150" s="75"/>
      <c r="DY150" s="75"/>
      <c r="DZ150" s="75"/>
      <c r="EA150" s="75"/>
      <c r="EB150" s="75"/>
      <c r="EC150" s="75"/>
      <c r="ED150" s="75"/>
      <c r="EE150" s="75"/>
      <c r="EF150" s="75"/>
      <c r="EG150" s="75"/>
      <c r="EH150" s="75"/>
      <c r="EI150" s="75"/>
      <c r="EJ150" s="75"/>
      <c r="EK150" s="75"/>
      <c r="EL150" s="75"/>
      <c r="EM150" s="75"/>
      <c r="EN150" s="75"/>
      <c r="EO150" s="75"/>
      <c r="EP150" s="75"/>
      <c r="EQ150" s="75"/>
      <c r="ER150" s="75"/>
      <c r="ES150" s="75"/>
      <c r="ET150" s="75"/>
      <c r="EU150" s="75"/>
      <c r="EV150" s="75"/>
      <c r="EW150" s="75"/>
      <c r="EX150" s="75"/>
      <c r="EY150" s="75"/>
      <c r="EZ150" s="75"/>
      <c r="FA150" s="75"/>
      <c r="FB150" s="75"/>
      <c r="FC150" s="75"/>
      <c r="FD150" s="75"/>
      <c r="FE150" s="75"/>
      <c r="FF150" s="75"/>
      <c r="FG150" s="75"/>
      <c r="FH150" s="75"/>
      <c r="FI150" s="75"/>
      <c r="FJ150" s="75"/>
      <c r="FK150" s="75"/>
      <c r="FL150" s="75"/>
      <c r="FM150" s="75"/>
      <c r="FN150" s="75"/>
      <c r="FO150" s="75"/>
      <c r="FP150" s="75"/>
      <c r="FQ150" s="75"/>
      <c r="FR150" s="75"/>
      <c r="FS150" s="75"/>
      <c r="FT150" s="75"/>
      <c r="FU150" s="75"/>
      <c r="FV150" s="75"/>
      <c r="FW150" s="75"/>
      <c r="FX150" s="75"/>
      <c r="FY150" s="75"/>
      <c r="FZ150" s="75"/>
      <c r="GA150" s="75"/>
      <c r="GB150" s="75"/>
      <c r="GC150" s="75"/>
      <c r="GD150" s="75"/>
      <c r="GE150" s="75"/>
      <c r="GF150" s="75"/>
      <c r="GG150" s="75"/>
      <c r="GH150" s="75"/>
      <c r="GI150" s="75"/>
      <c r="GJ150" s="75"/>
      <c r="GK150" s="75"/>
      <c r="GL150" s="75"/>
      <c r="GM150" s="75"/>
      <c r="GN150" s="75"/>
      <c r="GO150" s="75"/>
      <c r="GP150" s="75"/>
      <c r="GQ150" s="75"/>
      <c r="GR150" s="75"/>
      <c r="GS150" s="75"/>
      <c r="GT150" s="75"/>
      <c r="GU150" s="75"/>
      <c r="GV150" s="75"/>
      <c r="GW150" s="75"/>
      <c r="GX150" s="75"/>
      <c r="GY150" s="75"/>
      <c r="GZ150" s="75"/>
      <c r="HA150" s="75"/>
      <c r="HB150" s="75"/>
      <c r="HC150" s="75"/>
      <c r="HD150" s="75"/>
      <c r="HE150" s="75"/>
      <c r="HF150" s="75"/>
      <c r="HG150" s="75"/>
      <c r="HH150" s="75"/>
      <c r="HI150" s="75"/>
      <c r="HJ150" s="75"/>
      <c r="HK150" s="75"/>
      <c r="HL150" s="75"/>
      <c r="HM150" s="75"/>
      <c r="HN150" s="75"/>
      <c r="HO150" s="75"/>
      <c r="HP150" s="75"/>
      <c r="HQ150" s="75"/>
      <c r="HR150" s="75"/>
      <c r="HS150" s="75"/>
      <c r="HT150" s="75"/>
      <c r="HU150" s="75"/>
      <c r="HV150" s="75"/>
      <c r="HW150" s="75"/>
      <c r="HX150" s="75"/>
      <c r="HY150" s="75"/>
      <c r="HZ150" s="75"/>
      <c r="IA150" s="75"/>
      <c r="IB150" s="75"/>
      <c r="IC150" s="75"/>
      <c r="ID150" s="75"/>
      <c r="IE150" s="75"/>
    </row>
    <row r="151" spans="66:239">
      <c r="BN151" s="75"/>
      <c r="BO151" s="75"/>
      <c r="BP151" s="75"/>
      <c r="BQ151" s="75"/>
      <c r="BR151" s="75"/>
      <c r="BS151" s="75"/>
      <c r="BT151" s="75"/>
      <c r="BU151" s="75"/>
      <c r="BV151" s="75"/>
      <c r="BW151" s="75"/>
      <c r="BX151" s="75"/>
      <c r="BY151" s="75"/>
      <c r="BZ151" s="75"/>
      <c r="CA151" s="75"/>
      <c r="CB151" s="75"/>
      <c r="CC151" s="75"/>
      <c r="CD151" s="75"/>
      <c r="CE151" s="75"/>
      <c r="CF151" s="75"/>
      <c r="CG151" s="75"/>
      <c r="CH151" s="75"/>
      <c r="CI151" s="75"/>
      <c r="CJ151" s="75"/>
      <c r="CK151" s="75"/>
      <c r="CL151" s="75"/>
      <c r="CM151" s="75"/>
      <c r="CN151" s="75"/>
      <c r="CO151" s="75"/>
      <c r="CP151" s="75"/>
      <c r="CQ151" s="75"/>
      <c r="CR151" s="75"/>
      <c r="CS151" s="75"/>
      <c r="CT151" s="75"/>
      <c r="CU151" s="75"/>
      <c r="CV151" s="75"/>
      <c r="CW151" s="75"/>
      <c r="CX151" s="75"/>
      <c r="CY151" s="75"/>
      <c r="CZ151" s="75"/>
      <c r="DA151" s="75"/>
      <c r="DB151" s="75"/>
      <c r="DC151" s="75"/>
      <c r="DD151" s="75"/>
      <c r="DE151" s="75"/>
      <c r="DF151" s="75"/>
      <c r="DG151" s="75"/>
      <c r="DH151" s="75"/>
      <c r="DI151" s="75"/>
      <c r="DJ151" s="75"/>
      <c r="DK151" s="75"/>
      <c r="DL151" s="75"/>
      <c r="DM151" s="75"/>
      <c r="DN151" s="75"/>
      <c r="DO151" s="75"/>
      <c r="DP151" s="75"/>
      <c r="DQ151" s="75"/>
      <c r="DR151" s="75"/>
      <c r="DS151" s="75"/>
      <c r="DT151" s="75"/>
      <c r="DU151" s="75"/>
      <c r="DV151" s="75"/>
      <c r="DW151" s="75"/>
      <c r="DX151" s="75"/>
      <c r="DY151" s="75"/>
      <c r="DZ151" s="75"/>
      <c r="EA151" s="75"/>
      <c r="EB151" s="75"/>
      <c r="EC151" s="75"/>
      <c r="ED151" s="75"/>
      <c r="EE151" s="75"/>
      <c r="EF151" s="75"/>
      <c r="EG151" s="75"/>
      <c r="EH151" s="75"/>
      <c r="EI151" s="75"/>
      <c r="EJ151" s="75"/>
      <c r="EK151" s="75"/>
      <c r="EL151" s="75"/>
      <c r="EM151" s="75"/>
      <c r="EN151" s="75"/>
      <c r="EO151" s="75"/>
      <c r="EP151" s="75"/>
      <c r="EQ151" s="75"/>
      <c r="ER151" s="75"/>
      <c r="ES151" s="75"/>
      <c r="ET151" s="75"/>
      <c r="EU151" s="75"/>
      <c r="EV151" s="75"/>
      <c r="EW151" s="75"/>
      <c r="EX151" s="75"/>
      <c r="EY151" s="75"/>
      <c r="EZ151" s="75"/>
      <c r="FA151" s="75"/>
      <c r="FB151" s="75"/>
      <c r="FC151" s="75"/>
      <c r="FD151" s="75"/>
      <c r="FE151" s="75"/>
      <c r="FF151" s="75"/>
      <c r="FG151" s="75"/>
      <c r="FH151" s="75"/>
      <c r="FI151" s="75"/>
      <c r="FJ151" s="75"/>
      <c r="FK151" s="75"/>
      <c r="FL151" s="75"/>
      <c r="FM151" s="75"/>
      <c r="FN151" s="75"/>
      <c r="FO151" s="75"/>
      <c r="FP151" s="75"/>
      <c r="FQ151" s="75"/>
      <c r="FR151" s="75"/>
      <c r="FS151" s="75"/>
      <c r="FT151" s="75"/>
      <c r="FU151" s="75"/>
      <c r="FV151" s="75"/>
      <c r="FW151" s="75"/>
      <c r="FX151" s="75"/>
      <c r="FY151" s="75"/>
      <c r="FZ151" s="75"/>
      <c r="GA151" s="75"/>
      <c r="GB151" s="75"/>
      <c r="GC151" s="75"/>
      <c r="GD151" s="75"/>
      <c r="GE151" s="75"/>
      <c r="GF151" s="75"/>
      <c r="GG151" s="75"/>
      <c r="GH151" s="75"/>
      <c r="GI151" s="75"/>
      <c r="GJ151" s="75"/>
      <c r="GK151" s="75"/>
      <c r="GL151" s="75"/>
      <c r="GM151" s="75"/>
      <c r="GN151" s="75"/>
      <c r="GO151" s="75"/>
      <c r="GP151" s="75"/>
      <c r="GQ151" s="75"/>
      <c r="GR151" s="75"/>
      <c r="GS151" s="75"/>
      <c r="GT151" s="75"/>
      <c r="GU151" s="75"/>
      <c r="GV151" s="75"/>
      <c r="GW151" s="75"/>
      <c r="GX151" s="75"/>
      <c r="GY151" s="75"/>
      <c r="GZ151" s="75"/>
      <c r="HA151" s="75"/>
      <c r="HB151" s="75"/>
      <c r="HC151" s="75"/>
      <c r="HD151" s="75"/>
      <c r="HE151" s="75"/>
      <c r="HF151" s="75"/>
      <c r="HG151" s="75"/>
      <c r="HH151" s="75"/>
      <c r="HI151" s="75"/>
      <c r="HJ151" s="75"/>
      <c r="HK151" s="75"/>
      <c r="HL151" s="75"/>
      <c r="HM151" s="75"/>
      <c r="HN151" s="75"/>
      <c r="HO151" s="75"/>
      <c r="HP151" s="75"/>
      <c r="HQ151" s="75"/>
      <c r="HR151" s="75"/>
      <c r="HS151" s="75"/>
      <c r="HT151" s="75"/>
      <c r="HU151" s="75"/>
      <c r="HV151" s="75"/>
      <c r="HW151" s="75"/>
      <c r="HX151" s="75"/>
      <c r="HY151" s="75"/>
      <c r="HZ151" s="75"/>
      <c r="IA151" s="75"/>
      <c r="IB151" s="75"/>
      <c r="IC151" s="75"/>
      <c r="ID151" s="75"/>
      <c r="IE151" s="75"/>
    </row>
  </sheetData>
  <mergeCells count="26">
    <mergeCell ref="B1:C1"/>
    <mergeCell ref="B2:C2"/>
    <mergeCell ref="D2:AY2"/>
    <mergeCell ref="B4:B5"/>
    <mergeCell ref="C4:C5"/>
    <mergeCell ref="D4:G4"/>
    <mergeCell ref="H4:K4"/>
    <mergeCell ref="L4:O4"/>
    <mergeCell ref="P4:S4"/>
    <mergeCell ref="T4:W4"/>
    <mergeCell ref="AZ4:BC4"/>
    <mergeCell ref="BD4:BG4"/>
    <mergeCell ref="BH4:BK4"/>
    <mergeCell ref="BL4:BL5"/>
    <mergeCell ref="BM4:BM5"/>
    <mergeCell ref="B6:B60"/>
    <mergeCell ref="B61:B71"/>
    <mergeCell ref="B72:B103"/>
    <mergeCell ref="B104:B126"/>
    <mergeCell ref="AV4:AY4"/>
    <mergeCell ref="X4:AA4"/>
    <mergeCell ref="AB4:AE4"/>
    <mergeCell ref="AF4:AI4"/>
    <mergeCell ref="AJ4:AM4"/>
    <mergeCell ref="AN4:AQ4"/>
    <mergeCell ref="AR4:AU4"/>
  </mergeCells>
  <phoneticPr fontId="5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499984740745262"/>
    <pageSetUpPr fitToPage="1"/>
  </sheetPr>
  <dimension ref="B3:K40"/>
  <sheetViews>
    <sheetView workbookViewId="0">
      <pane xSplit="3" ySplit="4" topLeftCell="G11" activePane="bottomRight" state="frozen"/>
      <selection pane="topRight" activeCell="D1" sqref="D1"/>
      <selection pane="bottomLeft" activeCell="A5" sqref="A5"/>
      <selection pane="bottomRight" activeCell="H17" sqref="H17"/>
    </sheetView>
  </sheetViews>
  <sheetFormatPr defaultRowHeight="13.5"/>
  <cols>
    <col min="1" max="2" width="9" style="307"/>
    <col min="3" max="3" width="74.875" style="307" bestFit="1" customWidth="1"/>
    <col min="4" max="4" width="75.875" style="307" customWidth="1"/>
    <col min="5" max="5" width="4.75" style="307" bestFit="1" customWidth="1"/>
    <col min="6" max="6" width="6.375" style="307" bestFit="1" customWidth="1"/>
    <col min="7" max="7" width="19.5" style="307" bestFit="1" customWidth="1"/>
    <col min="8" max="8" width="58.25" style="307" customWidth="1"/>
    <col min="9" max="9" width="26.875" style="307" customWidth="1"/>
    <col min="10" max="10" width="21.5" style="307" customWidth="1"/>
    <col min="11" max="11" width="15.25" style="307" customWidth="1"/>
    <col min="12" max="16384" width="9" style="307"/>
  </cols>
  <sheetData>
    <row r="3" spans="2:11" s="304" customFormat="1" ht="20.25">
      <c r="B3" s="365" t="s">
        <v>811</v>
      </c>
      <c r="C3" s="365"/>
    </row>
    <row r="4" spans="2:11">
      <c r="B4" s="305" t="s">
        <v>812</v>
      </c>
      <c r="C4" s="305" t="s">
        <v>813</v>
      </c>
      <c r="D4" s="305" t="s">
        <v>814</v>
      </c>
      <c r="E4" s="305" t="s">
        <v>815</v>
      </c>
      <c r="F4" s="305" t="s">
        <v>816</v>
      </c>
      <c r="G4" s="305" t="s">
        <v>817</v>
      </c>
      <c r="H4" s="306" t="s">
        <v>818</v>
      </c>
      <c r="I4" s="306" t="s">
        <v>819</v>
      </c>
      <c r="J4" s="306" t="s">
        <v>820</v>
      </c>
      <c r="K4" s="306" t="s">
        <v>812</v>
      </c>
    </row>
    <row r="5" spans="2:11">
      <c r="B5" s="308" t="s">
        <v>821</v>
      </c>
      <c r="C5" s="309" t="s">
        <v>822</v>
      </c>
      <c r="D5" s="309" t="s">
        <v>823</v>
      </c>
      <c r="E5" s="310" t="s">
        <v>824</v>
      </c>
      <c r="F5" s="311" t="s">
        <v>825</v>
      </c>
      <c r="G5" s="366" t="s">
        <v>826</v>
      </c>
      <c r="H5" s="312" t="s">
        <v>827</v>
      </c>
      <c r="I5" s="313" t="s">
        <v>828</v>
      </c>
      <c r="J5" s="314">
        <v>42597</v>
      </c>
      <c r="K5" s="315" t="s">
        <v>829</v>
      </c>
    </row>
    <row r="6" spans="2:11" ht="27">
      <c r="B6" s="362" t="s">
        <v>830</v>
      </c>
      <c r="C6" s="309" t="s">
        <v>831</v>
      </c>
      <c r="D6" s="309" t="s">
        <v>832</v>
      </c>
      <c r="E6" s="310" t="s">
        <v>824</v>
      </c>
      <c r="F6" s="311"/>
      <c r="G6" s="366"/>
      <c r="H6" s="316" t="s">
        <v>833</v>
      </c>
      <c r="I6" s="317" t="s">
        <v>834</v>
      </c>
      <c r="J6" s="318" t="s">
        <v>835</v>
      </c>
      <c r="K6" s="318" t="s">
        <v>835</v>
      </c>
    </row>
    <row r="7" spans="2:11">
      <c r="B7" s="364"/>
      <c r="C7" s="309" t="s">
        <v>836</v>
      </c>
      <c r="D7" s="309" t="s">
        <v>837</v>
      </c>
      <c r="E7" s="310" t="s">
        <v>824</v>
      </c>
      <c r="F7" s="311"/>
      <c r="G7" s="366"/>
      <c r="H7" s="312" t="s">
        <v>838</v>
      </c>
      <c r="I7" s="313" t="s">
        <v>828</v>
      </c>
      <c r="J7" s="314">
        <v>42597</v>
      </c>
      <c r="K7" s="315" t="s">
        <v>829</v>
      </c>
    </row>
    <row r="8" spans="2:11">
      <c r="B8" s="362" t="s">
        <v>839</v>
      </c>
      <c r="C8" s="309" t="s">
        <v>840</v>
      </c>
      <c r="D8" s="309" t="s">
        <v>841</v>
      </c>
      <c r="E8" s="310" t="s">
        <v>824</v>
      </c>
      <c r="F8" s="311" t="s">
        <v>842</v>
      </c>
      <c r="G8" s="366"/>
      <c r="H8" s="312" t="s">
        <v>843</v>
      </c>
      <c r="I8" s="313" t="s">
        <v>844</v>
      </c>
      <c r="J8" s="314">
        <v>42597</v>
      </c>
      <c r="K8" s="315" t="s">
        <v>845</v>
      </c>
    </row>
    <row r="9" spans="2:11">
      <c r="B9" s="363"/>
      <c r="C9" s="309" t="s">
        <v>846</v>
      </c>
      <c r="D9" s="309" t="s">
        <v>847</v>
      </c>
      <c r="E9" s="310" t="s">
        <v>848</v>
      </c>
      <c r="F9" s="311"/>
      <c r="G9" s="366"/>
      <c r="H9" s="316" t="s">
        <v>849</v>
      </c>
      <c r="I9" s="313" t="s">
        <v>844</v>
      </c>
      <c r="J9" s="319">
        <v>42619</v>
      </c>
      <c r="K9" s="315" t="s">
        <v>850</v>
      </c>
    </row>
    <row r="10" spans="2:11">
      <c r="B10" s="363"/>
      <c r="C10" s="309" t="s">
        <v>851</v>
      </c>
      <c r="D10" s="309" t="s">
        <v>852</v>
      </c>
      <c r="E10" s="310" t="s">
        <v>848</v>
      </c>
      <c r="F10" s="311" t="s">
        <v>842</v>
      </c>
      <c r="G10" s="366"/>
      <c r="H10" s="320" t="s">
        <v>853</v>
      </c>
      <c r="I10" s="321" t="s">
        <v>854</v>
      </c>
      <c r="J10" s="318" t="s">
        <v>855</v>
      </c>
      <c r="K10" s="318" t="s">
        <v>855</v>
      </c>
    </row>
    <row r="11" spans="2:11">
      <c r="B11" s="367" t="s">
        <v>856</v>
      </c>
      <c r="C11" s="309" t="s">
        <v>857</v>
      </c>
      <c r="D11" s="309" t="s">
        <v>858</v>
      </c>
      <c r="E11" s="310" t="s">
        <v>859</v>
      </c>
      <c r="F11" s="322" t="s">
        <v>860</v>
      </c>
      <c r="G11" s="312" t="s">
        <v>861</v>
      </c>
      <c r="H11" s="312" t="s">
        <v>862</v>
      </c>
      <c r="I11" s="323" t="s">
        <v>863</v>
      </c>
      <c r="J11" s="318" t="s">
        <v>855</v>
      </c>
      <c r="K11" s="318" t="s">
        <v>855</v>
      </c>
    </row>
    <row r="12" spans="2:11">
      <c r="B12" s="367"/>
      <c r="C12" s="309" t="s">
        <v>864</v>
      </c>
      <c r="D12" s="309" t="s">
        <v>865</v>
      </c>
      <c r="E12" s="310" t="s">
        <v>859</v>
      </c>
      <c r="F12" s="322" t="s">
        <v>860</v>
      </c>
      <c r="G12" s="312"/>
      <c r="H12" s="312" t="s">
        <v>866</v>
      </c>
      <c r="I12" s="324" t="s">
        <v>867</v>
      </c>
      <c r="J12" s="325" t="s">
        <v>868</v>
      </c>
      <c r="K12" s="318" t="s">
        <v>855</v>
      </c>
    </row>
    <row r="13" spans="2:11">
      <c r="B13" s="367"/>
      <c r="C13" s="309" t="s">
        <v>869</v>
      </c>
      <c r="D13" s="309" t="s">
        <v>870</v>
      </c>
      <c r="E13" s="310" t="s">
        <v>859</v>
      </c>
      <c r="F13" s="322" t="s">
        <v>860</v>
      </c>
      <c r="G13" s="312"/>
      <c r="H13" s="312" t="s">
        <v>871</v>
      </c>
      <c r="I13" s="313" t="s">
        <v>872</v>
      </c>
      <c r="J13" s="314">
        <v>42597</v>
      </c>
      <c r="K13" s="315" t="s">
        <v>873</v>
      </c>
    </row>
    <row r="14" spans="2:11">
      <c r="B14" s="367"/>
      <c r="C14" s="309" t="s">
        <v>874</v>
      </c>
      <c r="D14" s="309" t="s">
        <v>875</v>
      </c>
      <c r="E14" s="310" t="s">
        <v>859</v>
      </c>
      <c r="F14" s="311" t="s">
        <v>842</v>
      </c>
      <c r="G14" s="312"/>
      <c r="H14" s="312" t="s">
        <v>876</v>
      </c>
      <c r="I14" s="324" t="s">
        <v>867</v>
      </c>
      <c r="J14" s="325" t="s">
        <v>868</v>
      </c>
      <c r="K14" s="318" t="s">
        <v>855</v>
      </c>
    </row>
    <row r="15" spans="2:11">
      <c r="B15" s="367"/>
      <c r="C15" s="309" t="s">
        <v>877</v>
      </c>
      <c r="D15" s="309" t="s">
        <v>878</v>
      </c>
      <c r="E15" s="310" t="s">
        <v>859</v>
      </c>
      <c r="F15" s="322" t="s">
        <v>860</v>
      </c>
      <c r="G15" s="312"/>
      <c r="H15" s="312" t="s">
        <v>879</v>
      </c>
      <c r="I15" s="324" t="s">
        <v>867</v>
      </c>
      <c r="J15" s="326" t="s">
        <v>868</v>
      </c>
      <c r="K15" s="318" t="s">
        <v>855</v>
      </c>
    </row>
    <row r="16" spans="2:11">
      <c r="B16" s="367"/>
      <c r="C16" s="327" t="s">
        <v>880</v>
      </c>
      <c r="D16" s="309" t="s">
        <v>881</v>
      </c>
      <c r="E16" s="310" t="s">
        <v>859</v>
      </c>
      <c r="F16" s="311" t="s">
        <v>842</v>
      </c>
      <c r="G16" s="312"/>
      <c r="H16" s="312" t="s">
        <v>882</v>
      </c>
      <c r="I16" s="324" t="s">
        <v>867</v>
      </c>
      <c r="J16" s="326" t="s">
        <v>868</v>
      </c>
      <c r="K16" s="318" t="s">
        <v>855</v>
      </c>
    </row>
    <row r="17" spans="2:11">
      <c r="B17" s="367"/>
      <c r="C17" s="309" t="s">
        <v>883</v>
      </c>
      <c r="D17" s="309" t="s">
        <v>884</v>
      </c>
      <c r="E17" s="310" t="s">
        <v>859</v>
      </c>
      <c r="F17" s="328" t="s">
        <v>885</v>
      </c>
      <c r="G17" s="312"/>
      <c r="H17" s="312" t="s">
        <v>886</v>
      </c>
      <c r="I17" s="313" t="s">
        <v>872</v>
      </c>
      <c r="J17" s="319">
        <v>42619</v>
      </c>
      <c r="K17" s="315" t="s">
        <v>887</v>
      </c>
    </row>
    <row r="18" spans="2:11">
      <c r="B18" s="367"/>
      <c r="C18" s="309" t="s">
        <v>888</v>
      </c>
      <c r="D18" s="309"/>
      <c r="E18" s="310" t="s">
        <v>859</v>
      </c>
      <c r="F18" s="328" t="s">
        <v>885</v>
      </c>
      <c r="G18" s="312"/>
      <c r="H18" s="312" t="s">
        <v>889</v>
      </c>
      <c r="I18" s="324" t="s">
        <v>867</v>
      </c>
      <c r="J18" s="326" t="s">
        <v>868</v>
      </c>
      <c r="K18" s="318" t="s">
        <v>855</v>
      </c>
    </row>
    <row r="19" spans="2:11" ht="27">
      <c r="B19" s="367"/>
      <c r="C19" s="309" t="s">
        <v>890</v>
      </c>
      <c r="D19" s="309" t="s">
        <v>891</v>
      </c>
      <c r="E19" s="310" t="s">
        <v>859</v>
      </c>
      <c r="F19" s="311" t="s">
        <v>842</v>
      </c>
      <c r="G19" s="312" t="s">
        <v>892</v>
      </c>
      <c r="H19" s="316" t="s">
        <v>893</v>
      </c>
      <c r="I19" s="313" t="s">
        <v>872</v>
      </c>
      <c r="J19" s="314">
        <v>42597</v>
      </c>
      <c r="K19" s="315" t="s">
        <v>873</v>
      </c>
    </row>
    <row r="20" spans="2:11">
      <c r="B20" s="367"/>
      <c r="C20" s="309" t="s">
        <v>894</v>
      </c>
      <c r="D20" s="309" t="s">
        <v>895</v>
      </c>
      <c r="E20" s="310" t="s">
        <v>859</v>
      </c>
      <c r="F20" s="328" t="s">
        <v>885</v>
      </c>
      <c r="G20" s="312"/>
      <c r="H20" s="312" t="s">
        <v>896</v>
      </c>
      <c r="I20" s="313" t="s">
        <v>872</v>
      </c>
      <c r="J20" s="314">
        <v>42597</v>
      </c>
      <c r="K20" s="315" t="s">
        <v>873</v>
      </c>
    </row>
    <row r="21" spans="2:11">
      <c r="B21" s="362" t="s">
        <v>897</v>
      </c>
      <c r="C21" s="309" t="s">
        <v>898</v>
      </c>
      <c r="D21" s="309" t="s">
        <v>899</v>
      </c>
      <c r="E21" s="310" t="s">
        <v>859</v>
      </c>
      <c r="F21" s="311" t="s">
        <v>842</v>
      </c>
      <c r="G21" s="312"/>
      <c r="H21" s="329" t="s">
        <v>853</v>
      </c>
      <c r="I21" s="317" t="s">
        <v>900</v>
      </c>
      <c r="J21" s="326" t="s">
        <v>868</v>
      </c>
      <c r="K21" s="318" t="s">
        <v>855</v>
      </c>
    </row>
    <row r="22" spans="2:11">
      <c r="B22" s="363"/>
      <c r="C22" s="309" t="s">
        <v>901</v>
      </c>
      <c r="D22" s="309" t="s">
        <v>902</v>
      </c>
      <c r="E22" s="310" t="s">
        <v>859</v>
      </c>
      <c r="F22" s="311" t="s">
        <v>842</v>
      </c>
      <c r="G22" s="312"/>
      <c r="H22" s="312" t="s">
        <v>903</v>
      </c>
      <c r="I22" s="324" t="s">
        <v>867</v>
      </c>
      <c r="J22" s="326" t="s">
        <v>868</v>
      </c>
      <c r="K22" s="318" t="s">
        <v>855</v>
      </c>
    </row>
    <row r="23" spans="2:11">
      <c r="B23" s="363"/>
      <c r="C23" s="309" t="s">
        <v>904</v>
      </c>
      <c r="D23" s="309" t="s">
        <v>905</v>
      </c>
      <c r="E23" s="310" t="s">
        <v>859</v>
      </c>
      <c r="F23" s="322" t="s">
        <v>860</v>
      </c>
      <c r="G23" s="312"/>
      <c r="H23" s="312" t="s">
        <v>906</v>
      </c>
      <c r="I23" s="313" t="s">
        <v>872</v>
      </c>
      <c r="J23" s="319">
        <v>42619</v>
      </c>
      <c r="K23" s="315" t="s">
        <v>887</v>
      </c>
    </row>
    <row r="24" spans="2:11">
      <c r="B24" s="363"/>
      <c r="C24" s="309" t="s">
        <v>907</v>
      </c>
      <c r="D24" s="309" t="s">
        <v>908</v>
      </c>
      <c r="E24" s="310" t="s">
        <v>859</v>
      </c>
      <c r="F24" s="311" t="s">
        <v>842</v>
      </c>
      <c r="G24" s="312"/>
      <c r="H24" s="312" t="s">
        <v>909</v>
      </c>
      <c r="I24" s="313" t="s">
        <v>872</v>
      </c>
      <c r="J24" s="319">
        <v>42619</v>
      </c>
      <c r="K24" s="315" t="s">
        <v>887</v>
      </c>
    </row>
    <row r="25" spans="2:11">
      <c r="B25" s="363"/>
      <c r="C25" s="309" t="s">
        <v>910</v>
      </c>
      <c r="D25" s="309" t="s">
        <v>911</v>
      </c>
      <c r="E25" s="310" t="s">
        <v>859</v>
      </c>
      <c r="F25" s="311" t="s">
        <v>912</v>
      </c>
      <c r="G25" s="330" t="s">
        <v>892</v>
      </c>
      <c r="H25" s="331" t="s">
        <v>913</v>
      </c>
      <c r="I25" s="332" t="s">
        <v>914</v>
      </c>
      <c r="J25" s="318" t="s">
        <v>855</v>
      </c>
      <c r="K25" s="318" t="s">
        <v>855</v>
      </c>
    </row>
    <row r="26" spans="2:11">
      <c r="B26" s="363"/>
      <c r="C26" s="309" t="s">
        <v>915</v>
      </c>
      <c r="D26" s="309" t="s">
        <v>916</v>
      </c>
      <c r="E26" s="310" t="s">
        <v>859</v>
      </c>
      <c r="F26" s="311" t="s">
        <v>842</v>
      </c>
      <c r="G26" s="330" t="s">
        <v>917</v>
      </c>
      <c r="H26" s="312" t="s">
        <v>918</v>
      </c>
      <c r="I26" s="313" t="s">
        <v>872</v>
      </c>
      <c r="J26" s="319">
        <v>42619</v>
      </c>
      <c r="K26" s="315" t="s">
        <v>887</v>
      </c>
    </row>
    <row r="27" spans="2:11">
      <c r="B27" s="364"/>
      <c r="C27" s="309" t="s">
        <v>919</v>
      </c>
      <c r="D27" s="309" t="s">
        <v>920</v>
      </c>
      <c r="E27" s="310" t="s">
        <v>859</v>
      </c>
      <c r="F27" s="311" t="s">
        <v>842</v>
      </c>
      <c r="G27" s="312"/>
      <c r="H27" s="333" t="s">
        <v>921</v>
      </c>
      <c r="I27" s="313" t="s">
        <v>872</v>
      </c>
      <c r="J27" s="319">
        <v>42619</v>
      </c>
      <c r="K27" s="315" t="s">
        <v>887</v>
      </c>
    </row>
    <row r="28" spans="2:11">
      <c r="B28" s="308" t="s">
        <v>922</v>
      </c>
      <c r="C28" s="309" t="s">
        <v>923</v>
      </c>
      <c r="D28" s="309"/>
      <c r="E28" s="310" t="s">
        <v>859</v>
      </c>
      <c r="F28" s="311" t="s">
        <v>842</v>
      </c>
      <c r="G28" s="312" t="s">
        <v>924</v>
      </c>
      <c r="H28" s="312" t="s">
        <v>925</v>
      </c>
      <c r="I28" s="313" t="s">
        <v>872</v>
      </c>
      <c r="J28" s="314">
        <v>42597</v>
      </c>
      <c r="K28" s="315" t="s">
        <v>873</v>
      </c>
    </row>
    <row r="29" spans="2:11" ht="27">
      <c r="B29" s="362" t="s">
        <v>926</v>
      </c>
      <c r="C29" s="309" t="s">
        <v>927</v>
      </c>
      <c r="D29" s="309" t="s">
        <v>928</v>
      </c>
      <c r="E29" s="310" t="s">
        <v>859</v>
      </c>
      <c r="F29" s="311" t="s">
        <v>912</v>
      </c>
      <c r="G29" s="312"/>
      <c r="H29" s="316" t="s">
        <v>929</v>
      </c>
      <c r="I29" s="313" t="s">
        <v>872</v>
      </c>
      <c r="J29" s="319">
        <v>42619</v>
      </c>
      <c r="K29" s="315" t="s">
        <v>887</v>
      </c>
    </row>
    <row r="30" spans="2:11">
      <c r="B30" s="363"/>
      <c r="C30" s="309" t="s">
        <v>930</v>
      </c>
      <c r="D30" s="309" t="s">
        <v>931</v>
      </c>
      <c r="E30" s="310" t="s">
        <v>859</v>
      </c>
      <c r="F30" s="311" t="s">
        <v>912</v>
      </c>
      <c r="G30" s="312" t="s">
        <v>892</v>
      </c>
      <c r="H30" s="312" t="s">
        <v>932</v>
      </c>
      <c r="I30" s="332" t="s">
        <v>914</v>
      </c>
      <c r="J30" s="318" t="s">
        <v>855</v>
      </c>
      <c r="K30" s="318" t="s">
        <v>855</v>
      </c>
    </row>
    <row r="31" spans="2:11">
      <c r="B31" s="364"/>
      <c r="C31" s="309" t="s">
        <v>933</v>
      </c>
      <c r="D31" s="334" t="s">
        <v>934</v>
      </c>
      <c r="E31" s="310" t="s">
        <v>859</v>
      </c>
      <c r="F31" s="328" t="s">
        <v>885</v>
      </c>
      <c r="G31" s="312"/>
      <c r="H31" s="312" t="s">
        <v>935</v>
      </c>
      <c r="I31" s="313" t="s">
        <v>872</v>
      </c>
      <c r="J31" s="319">
        <v>42619</v>
      </c>
      <c r="K31" s="315" t="s">
        <v>887</v>
      </c>
    </row>
    <row r="33" spans="2:11" s="304" customFormat="1" ht="20.25">
      <c r="B33" s="365" t="s">
        <v>936</v>
      </c>
      <c r="C33" s="365"/>
    </row>
    <row r="34" spans="2:11">
      <c r="B34" s="308" t="s">
        <v>937</v>
      </c>
      <c r="C34" s="309" t="s">
        <v>938</v>
      </c>
      <c r="D34" s="309"/>
      <c r="E34" s="310"/>
      <c r="F34" s="310"/>
      <c r="G34" s="312"/>
      <c r="H34" s="312" t="s">
        <v>939</v>
      </c>
      <c r="I34" s="313" t="s">
        <v>872</v>
      </c>
      <c r="J34" s="314">
        <v>42597</v>
      </c>
      <c r="K34" s="315" t="s">
        <v>873</v>
      </c>
    </row>
    <row r="35" spans="2:11">
      <c r="B35" s="308" t="s">
        <v>940</v>
      </c>
      <c r="C35" s="309" t="s">
        <v>941</v>
      </c>
      <c r="D35" s="309"/>
      <c r="E35" s="310"/>
      <c r="F35" s="310"/>
      <c r="G35" s="312"/>
      <c r="H35" s="320" t="s">
        <v>942</v>
      </c>
      <c r="I35" s="324" t="s">
        <v>867</v>
      </c>
      <c r="J35" s="325" t="s">
        <v>868</v>
      </c>
      <c r="K35" s="318" t="s">
        <v>855</v>
      </c>
    </row>
    <row r="36" spans="2:11">
      <c r="B36" s="308" t="s">
        <v>943</v>
      </c>
      <c r="C36" s="309" t="s">
        <v>944</v>
      </c>
      <c r="D36" s="309"/>
      <c r="E36" s="310"/>
      <c r="F36" s="310"/>
      <c r="G36" s="312"/>
      <c r="H36" s="320" t="s">
        <v>945</v>
      </c>
      <c r="I36" s="324" t="s">
        <v>867</v>
      </c>
      <c r="J36" s="326" t="s">
        <v>868</v>
      </c>
      <c r="K36" s="318" t="s">
        <v>855</v>
      </c>
    </row>
    <row r="37" spans="2:11">
      <c r="B37" s="308" t="s">
        <v>946</v>
      </c>
      <c r="C37" s="309" t="s">
        <v>947</v>
      </c>
      <c r="D37" s="309"/>
      <c r="E37" s="310"/>
      <c r="F37" s="310"/>
      <c r="G37" s="312"/>
      <c r="H37" s="331" t="s">
        <v>948</v>
      </c>
      <c r="I37" s="332" t="s">
        <v>949</v>
      </c>
      <c r="J37" s="318" t="s">
        <v>855</v>
      </c>
      <c r="K37" s="318" t="s">
        <v>855</v>
      </c>
    </row>
    <row r="38" spans="2:11">
      <c r="B38" s="308" t="s">
        <v>950</v>
      </c>
      <c r="C38" s="309" t="s">
        <v>951</v>
      </c>
      <c r="D38" s="309"/>
      <c r="E38" s="310"/>
      <c r="F38" s="310"/>
      <c r="G38" s="312"/>
      <c r="H38" s="312" t="s">
        <v>952</v>
      </c>
      <c r="I38" s="313" t="s">
        <v>872</v>
      </c>
      <c r="J38" s="319">
        <v>42619</v>
      </c>
      <c r="K38" s="315" t="s">
        <v>887</v>
      </c>
    </row>
    <row r="39" spans="2:11" ht="27">
      <c r="B39" s="308" t="s">
        <v>953</v>
      </c>
      <c r="C39" s="309" t="s">
        <v>954</v>
      </c>
      <c r="D39" s="309"/>
      <c r="E39" s="310"/>
      <c r="F39" s="310"/>
      <c r="G39" s="312"/>
      <c r="H39" s="316" t="s">
        <v>955</v>
      </c>
      <c r="I39" s="313" t="s">
        <v>872</v>
      </c>
      <c r="J39" s="319">
        <v>42619</v>
      </c>
      <c r="K39" s="315" t="s">
        <v>887</v>
      </c>
    </row>
    <row r="40" spans="2:11">
      <c r="B40" s="308" t="s">
        <v>956</v>
      </c>
      <c r="C40" s="309" t="s">
        <v>957</v>
      </c>
      <c r="D40" s="309"/>
      <c r="E40" s="310"/>
      <c r="F40" s="310"/>
      <c r="G40" s="312"/>
      <c r="H40" s="309" t="s">
        <v>958</v>
      </c>
      <c r="I40" s="313" t="s">
        <v>872</v>
      </c>
      <c r="J40" s="319">
        <v>42619</v>
      </c>
      <c r="K40" s="315" t="s">
        <v>887</v>
      </c>
    </row>
  </sheetData>
  <mergeCells count="8">
    <mergeCell ref="B29:B31"/>
    <mergeCell ref="B33:C33"/>
    <mergeCell ref="B3:C3"/>
    <mergeCell ref="G5:G10"/>
    <mergeCell ref="B6:B7"/>
    <mergeCell ref="B8:B10"/>
    <mergeCell ref="B11:B20"/>
    <mergeCell ref="B21:B27"/>
  </mergeCells>
  <phoneticPr fontId="5" type="noConversion"/>
  <pageMargins left="0.25" right="0.25" top="0.75" bottom="0.75" header="0.3" footer="0.3"/>
  <pageSetup paperSize="9" scale="40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249977111117893"/>
    <pageSetUpPr fitToPage="1"/>
  </sheetPr>
  <dimension ref="B3:J22"/>
  <sheetViews>
    <sheetView workbookViewId="0">
      <pane xSplit="3" ySplit="4" topLeftCell="E5" activePane="bottomRight" state="frozen"/>
      <selection pane="topRight" activeCell="D1" sqref="D1"/>
      <selection pane="bottomLeft" activeCell="A5" sqref="A5"/>
      <selection pane="bottomRight" activeCell="H25" sqref="H25"/>
    </sheetView>
  </sheetViews>
  <sheetFormatPr defaultRowHeight="13.5"/>
  <cols>
    <col min="1" max="2" width="9" style="307"/>
    <col min="3" max="3" width="74.875" style="307" customWidth="1"/>
    <col min="4" max="4" width="42.375" style="307" customWidth="1"/>
    <col min="5" max="5" width="5.5" style="307" bestFit="1" customWidth="1"/>
    <col min="6" max="6" width="6.375" style="307" bestFit="1" customWidth="1"/>
    <col min="7" max="7" width="6.125" style="307" customWidth="1"/>
    <col min="8" max="8" width="69.25" style="307" customWidth="1"/>
    <col min="9" max="16384" width="9" style="307"/>
  </cols>
  <sheetData>
    <row r="3" spans="2:10" s="304" customFormat="1" ht="20.25">
      <c r="B3" s="365" t="s">
        <v>959</v>
      </c>
      <c r="C3" s="365"/>
      <c r="H3" s="304" t="s">
        <v>960</v>
      </c>
    </row>
    <row r="4" spans="2:10">
      <c r="B4" s="305" t="s">
        <v>961</v>
      </c>
      <c r="C4" s="305" t="s">
        <v>962</v>
      </c>
      <c r="D4" s="305" t="s">
        <v>963</v>
      </c>
      <c r="E4" s="305" t="s">
        <v>964</v>
      </c>
      <c r="F4" s="335" t="s">
        <v>965</v>
      </c>
      <c r="G4" s="305" t="s">
        <v>966</v>
      </c>
      <c r="H4" s="306" t="s">
        <v>967</v>
      </c>
      <c r="I4" s="306" t="s">
        <v>968</v>
      </c>
      <c r="J4" s="306" t="s">
        <v>969</v>
      </c>
    </row>
    <row r="5" spans="2:10">
      <c r="B5" s="367" t="s">
        <v>970</v>
      </c>
      <c r="C5" s="309" t="s">
        <v>971</v>
      </c>
      <c r="D5" s="309" t="s">
        <v>972</v>
      </c>
      <c r="E5" s="310" t="s">
        <v>973</v>
      </c>
      <c r="F5" s="311" t="s">
        <v>974</v>
      </c>
      <c r="G5" s="330"/>
      <c r="H5" s="312" t="s">
        <v>975</v>
      </c>
      <c r="I5" s="313" t="s">
        <v>976</v>
      </c>
      <c r="J5" s="319">
        <v>42619</v>
      </c>
    </row>
    <row r="6" spans="2:10">
      <c r="B6" s="367"/>
      <c r="C6" s="309" t="s">
        <v>977</v>
      </c>
      <c r="D6" s="309" t="s">
        <v>972</v>
      </c>
      <c r="E6" s="310" t="s">
        <v>973</v>
      </c>
      <c r="F6" s="311" t="s">
        <v>974</v>
      </c>
      <c r="G6" s="330"/>
      <c r="H6" s="312" t="s">
        <v>978</v>
      </c>
      <c r="I6" s="313" t="s">
        <v>872</v>
      </c>
      <c r="J6" s="319">
        <v>42619</v>
      </c>
    </row>
    <row r="7" spans="2:10">
      <c r="B7" s="367"/>
      <c r="C7" s="309" t="s">
        <v>979</v>
      </c>
      <c r="D7" s="309" t="s">
        <v>980</v>
      </c>
      <c r="E7" s="310" t="s">
        <v>981</v>
      </c>
      <c r="F7" s="311" t="s">
        <v>974</v>
      </c>
      <c r="G7" s="330"/>
      <c r="H7" s="312" t="s">
        <v>982</v>
      </c>
      <c r="I7" s="313" t="s">
        <v>872</v>
      </c>
      <c r="J7" s="319">
        <v>42619</v>
      </c>
    </row>
    <row r="8" spans="2:10">
      <c r="B8" s="367"/>
      <c r="C8" s="309" t="s">
        <v>983</v>
      </c>
      <c r="D8" s="309" t="s">
        <v>984</v>
      </c>
      <c r="E8" s="310" t="s">
        <v>985</v>
      </c>
      <c r="F8" s="328" t="s">
        <v>986</v>
      </c>
      <c r="G8" s="330"/>
      <c r="H8" s="312" t="s">
        <v>987</v>
      </c>
      <c r="I8" s="318" t="s">
        <v>855</v>
      </c>
      <c r="J8" s="318" t="s">
        <v>855</v>
      </c>
    </row>
    <row r="9" spans="2:10">
      <c r="B9" s="367"/>
      <c r="C9" s="309" t="s">
        <v>988</v>
      </c>
      <c r="D9" s="309"/>
      <c r="E9" s="310" t="s">
        <v>981</v>
      </c>
      <c r="F9" s="311" t="s">
        <v>974</v>
      </c>
      <c r="G9" s="330"/>
      <c r="H9" s="329" t="s">
        <v>989</v>
      </c>
      <c r="I9" s="313" t="s">
        <v>872</v>
      </c>
      <c r="J9" s="318" t="s">
        <v>855</v>
      </c>
    </row>
    <row r="10" spans="2:10">
      <c r="B10" s="367" t="s">
        <v>990</v>
      </c>
      <c r="C10" s="309" t="s">
        <v>991</v>
      </c>
      <c r="D10" s="309"/>
      <c r="E10" s="310" t="s">
        <v>981</v>
      </c>
      <c r="F10" s="311" t="s">
        <v>974</v>
      </c>
      <c r="G10" s="312"/>
      <c r="H10" s="312" t="s">
        <v>992</v>
      </c>
      <c r="I10" s="313" t="s">
        <v>872</v>
      </c>
      <c r="J10" s="319">
        <v>42619</v>
      </c>
    </row>
    <row r="11" spans="2:10">
      <c r="B11" s="367"/>
      <c r="C11" s="309" t="s">
        <v>993</v>
      </c>
      <c r="D11" s="309"/>
      <c r="E11" s="310" t="s">
        <v>981</v>
      </c>
      <c r="F11" s="328" t="s">
        <v>986</v>
      </c>
      <c r="G11" s="312"/>
      <c r="H11" s="312"/>
      <c r="I11" s="313" t="s">
        <v>872</v>
      </c>
      <c r="J11" s="319">
        <v>42619</v>
      </c>
    </row>
    <row r="12" spans="2:10">
      <c r="B12" s="367"/>
      <c r="C12" s="309" t="s">
        <v>994</v>
      </c>
      <c r="D12" s="309" t="s">
        <v>995</v>
      </c>
      <c r="E12" s="310" t="s">
        <v>981</v>
      </c>
      <c r="F12" s="311" t="s">
        <v>912</v>
      </c>
      <c r="G12" s="312"/>
      <c r="H12" s="312"/>
      <c r="I12" s="313" t="s">
        <v>872</v>
      </c>
      <c r="J12" s="319">
        <v>42619</v>
      </c>
    </row>
    <row r="13" spans="2:10">
      <c r="B13" s="308" t="s">
        <v>996</v>
      </c>
      <c r="C13" s="309" t="s">
        <v>997</v>
      </c>
      <c r="D13" s="309"/>
      <c r="E13" s="310" t="s">
        <v>981</v>
      </c>
      <c r="F13" s="322" t="s">
        <v>998</v>
      </c>
      <c r="G13" s="312"/>
      <c r="H13" s="312" t="s">
        <v>999</v>
      </c>
      <c r="I13" s="313" t="s">
        <v>872</v>
      </c>
      <c r="J13" s="319">
        <v>42619</v>
      </c>
    </row>
    <row r="14" spans="2:10">
      <c r="B14" s="308" t="s">
        <v>1000</v>
      </c>
      <c r="C14" s="309" t="s">
        <v>1001</v>
      </c>
      <c r="D14" s="309" t="s">
        <v>1002</v>
      </c>
      <c r="E14" s="310" t="s">
        <v>981</v>
      </c>
      <c r="F14" s="311" t="s">
        <v>912</v>
      </c>
      <c r="G14" s="312"/>
      <c r="H14" s="312" t="s">
        <v>1003</v>
      </c>
      <c r="I14" s="332" t="s">
        <v>914</v>
      </c>
      <c r="J14" s="318" t="s">
        <v>855</v>
      </c>
    </row>
    <row r="15" spans="2:10">
      <c r="B15" s="367" t="s">
        <v>856</v>
      </c>
      <c r="C15" s="309" t="s">
        <v>1004</v>
      </c>
      <c r="D15" s="309"/>
      <c r="E15" s="310" t="s">
        <v>981</v>
      </c>
      <c r="F15" s="311" t="s">
        <v>974</v>
      </c>
      <c r="G15" s="312"/>
      <c r="H15" s="312" t="s">
        <v>1005</v>
      </c>
      <c r="I15" s="317" t="s">
        <v>900</v>
      </c>
      <c r="J15" s="336">
        <v>42643</v>
      </c>
    </row>
    <row r="16" spans="2:10">
      <c r="B16" s="367"/>
      <c r="C16" s="309" t="s">
        <v>1006</v>
      </c>
      <c r="D16" s="309" t="s">
        <v>1007</v>
      </c>
      <c r="E16" s="310" t="s">
        <v>981</v>
      </c>
      <c r="F16" s="328" t="s">
        <v>986</v>
      </c>
      <c r="G16" s="312"/>
      <c r="H16" s="329" t="s">
        <v>989</v>
      </c>
      <c r="I16" s="317" t="s">
        <v>900</v>
      </c>
      <c r="J16" s="318" t="s">
        <v>855</v>
      </c>
    </row>
    <row r="17" spans="2:10">
      <c r="B17" s="367"/>
      <c r="C17" s="309" t="s">
        <v>1008</v>
      </c>
      <c r="D17" s="309"/>
      <c r="E17" s="310" t="s">
        <v>981</v>
      </c>
      <c r="F17" s="311" t="s">
        <v>974</v>
      </c>
      <c r="G17" s="312"/>
      <c r="H17" s="312" t="s">
        <v>1009</v>
      </c>
      <c r="I17" s="313" t="s">
        <v>872</v>
      </c>
      <c r="J17" s="319">
        <v>42619</v>
      </c>
    </row>
    <row r="18" spans="2:10">
      <c r="B18" s="367" t="s">
        <v>897</v>
      </c>
      <c r="C18" s="309" t="s">
        <v>1010</v>
      </c>
      <c r="D18" s="309"/>
      <c r="E18" s="310" t="s">
        <v>981</v>
      </c>
      <c r="F18" s="328" t="s">
        <v>986</v>
      </c>
      <c r="G18" s="312"/>
      <c r="H18" s="312" t="s">
        <v>1005</v>
      </c>
      <c r="I18" s="313" t="s">
        <v>872</v>
      </c>
      <c r="J18" s="319">
        <v>42619</v>
      </c>
    </row>
    <row r="19" spans="2:10">
      <c r="B19" s="367"/>
      <c r="C19" s="309" t="s">
        <v>1011</v>
      </c>
      <c r="D19" s="309"/>
      <c r="E19" s="310" t="s">
        <v>981</v>
      </c>
      <c r="F19" s="328" t="s">
        <v>986</v>
      </c>
      <c r="G19" s="312"/>
      <c r="H19" s="316"/>
      <c r="I19" s="313" t="s">
        <v>872</v>
      </c>
      <c r="J19" s="319">
        <v>42619</v>
      </c>
    </row>
    <row r="20" spans="2:10">
      <c r="B20" s="367"/>
      <c r="C20" s="309" t="s">
        <v>1012</v>
      </c>
      <c r="D20" s="309"/>
      <c r="E20" s="310" t="s">
        <v>981</v>
      </c>
      <c r="F20" s="322" t="s">
        <v>998</v>
      </c>
      <c r="G20" s="312"/>
      <c r="H20" s="312"/>
      <c r="I20" s="313" t="s">
        <v>872</v>
      </c>
      <c r="J20" s="319">
        <v>42619</v>
      </c>
    </row>
    <row r="21" spans="2:10">
      <c r="B21" s="367"/>
      <c r="C21" s="309" t="s">
        <v>1013</v>
      </c>
      <c r="D21" s="309" t="s">
        <v>1014</v>
      </c>
      <c r="E21" s="310" t="s">
        <v>981</v>
      </c>
      <c r="F21" s="328" t="s">
        <v>986</v>
      </c>
      <c r="G21" s="312"/>
      <c r="H21" s="329" t="s">
        <v>1015</v>
      </c>
      <c r="I21" s="313" t="s">
        <v>872</v>
      </c>
      <c r="J21" s="318" t="s">
        <v>855</v>
      </c>
    </row>
    <row r="22" spans="2:10">
      <c r="B22" s="308" t="s">
        <v>922</v>
      </c>
      <c r="C22" s="309" t="s">
        <v>1016</v>
      </c>
      <c r="D22" s="309"/>
      <c r="E22" s="310" t="s">
        <v>981</v>
      </c>
      <c r="F22" s="328" t="s">
        <v>986</v>
      </c>
      <c r="G22" s="312"/>
      <c r="H22" s="312" t="s">
        <v>978</v>
      </c>
      <c r="I22" s="317" t="s">
        <v>900</v>
      </c>
      <c r="J22" s="336">
        <v>42643</v>
      </c>
    </row>
  </sheetData>
  <mergeCells count="5">
    <mergeCell ref="B3:C3"/>
    <mergeCell ref="B5:B9"/>
    <mergeCell ref="B10:B12"/>
    <mergeCell ref="B15:B17"/>
    <mergeCell ref="B18:B21"/>
  </mergeCells>
  <phoneticPr fontId="5" type="noConversion"/>
  <pageMargins left="0.25" right="0.25" top="0.75" bottom="0.75" header="0.3" footer="0.3"/>
  <pageSetup paperSize="9" scale="54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K61"/>
  <sheetViews>
    <sheetView workbookViewId="0">
      <selection activeCell="F27" sqref="F27"/>
    </sheetView>
  </sheetViews>
  <sheetFormatPr defaultRowHeight="16.5"/>
  <cols>
    <col min="1" max="1" width="5.625" customWidth="1"/>
    <col min="2" max="4" width="4.125" customWidth="1"/>
    <col min="11" max="11" width="10.25" customWidth="1"/>
  </cols>
  <sheetData>
    <row r="1" spans="2:11" ht="26.25">
      <c r="B1" s="167" t="s">
        <v>248</v>
      </c>
      <c r="C1" s="167"/>
      <c r="D1" s="167"/>
      <c r="E1" s="167"/>
      <c r="F1" s="168"/>
    </row>
    <row r="2" spans="2:11" ht="20.25">
      <c r="B2" s="169" t="s">
        <v>287</v>
      </c>
      <c r="C2" s="169"/>
      <c r="D2" s="169"/>
      <c r="E2" s="170"/>
      <c r="F2" s="168"/>
    </row>
    <row r="4" spans="2:11">
      <c r="B4" s="368" t="s">
        <v>314</v>
      </c>
      <c r="C4" s="369"/>
      <c r="D4" s="171" t="s">
        <v>288</v>
      </c>
      <c r="E4" s="171"/>
      <c r="F4" s="171"/>
      <c r="G4" s="171"/>
      <c r="H4" s="171"/>
      <c r="I4" s="171"/>
      <c r="J4" s="171"/>
      <c r="K4" s="172"/>
    </row>
    <row r="5" spans="2:11">
      <c r="B5" s="370"/>
      <c r="C5" s="371"/>
      <c r="D5" s="168"/>
      <c r="E5" s="168" t="s">
        <v>289</v>
      </c>
      <c r="F5" s="168"/>
      <c r="G5" s="168"/>
      <c r="H5" s="168"/>
      <c r="I5" s="168"/>
      <c r="J5" s="168"/>
      <c r="K5" s="173"/>
    </row>
    <row r="6" spans="2:11">
      <c r="B6" s="370"/>
      <c r="C6" s="371"/>
      <c r="D6" s="168"/>
      <c r="E6" s="168" t="s">
        <v>290</v>
      </c>
      <c r="F6" s="168"/>
      <c r="G6" s="168"/>
      <c r="H6" s="168"/>
      <c r="I6" s="168"/>
      <c r="J6" s="168"/>
      <c r="K6" s="173"/>
    </row>
    <row r="7" spans="2:11">
      <c r="B7" s="370"/>
      <c r="C7" s="371"/>
      <c r="D7" s="168"/>
      <c r="E7" s="168" t="s">
        <v>291</v>
      </c>
      <c r="F7" s="168"/>
      <c r="G7" s="168"/>
      <c r="H7" s="168"/>
      <c r="I7" s="168"/>
      <c r="J7" s="168"/>
      <c r="K7" s="173"/>
    </row>
    <row r="8" spans="2:11">
      <c r="B8" s="370"/>
      <c r="C8" s="371"/>
      <c r="D8" s="168"/>
      <c r="E8" s="168" t="s">
        <v>292</v>
      </c>
      <c r="F8" s="168"/>
      <c r="G8" s="168"/>
      <c r="H8" s="168"/>
      <c r="I8" s="168"/>
      <c r="J8" s="168"/>
      <c r="K8" s="173"/>
    </row>
    <row r="9" spans="2:11">
      <c r="B9" s="370"/>
      <c r="C9" s="371"/>
      <c r="D9" s="168"/>
      <c r="E9" s="168"/>
      <c r="F9" s="168"/>
      <c r="G9" s="168"/>
      <c r="H9" s="168"/>
      <c r="I9" s="168"/>
      <c r="J9" s="168"/>
      <c r="K9" s="173"/>
    </row>
    <row r="10" spans="2:11">
      <c r="B10" s="370"/>
      <c r="C10" s="371"/>
      <c r="D10" s="168" t="s">
        <v>293</v>
      </c>
      <c r="E10" s="168"/>
      <c r="F10" s="168"/>
      <c r="G10" s="168"/>
      <c r="H10" s="168"/>
      <c r="I10" s="168"/>
      <c r="J10" s="168"/>
      <c r="K10" s="173"/>
    </row>
    <row r="11" spans="2:11">
      <c r="B11" s="370"/>
      <c r="C11" s="371"/>
      <c r="D11" s="168"/>
      <c r="E11" s="168" t="s">
        <v>294</v>
      </c>
      <c r="F11" s="168"/>
      <c r="G11" s="168"/>
      <c r="H11" s="168"/>
      <c r="I11" s="168"/>
      <c r="J11" s="168"/>
      <c r="K11" s="173"/>
    </row>
    <row r="12" spans="2:11">
      <c r="B12" s="370"/>
      <c r="C12" s="371"/>
      <c r="D12" s="168"/>
      <c r="E12" s="168" t="s">
        <v>295</v>
      </c>
      <c r="F12" s="168"/>
      <c r="G12" s="168"/>
      <c r="H12" s="168"/>
      <c r="I12" s="168"/>
      <c r="J12" s="168"/>
      <c r="K12" s="173"/>
    </row>
    <row r="13" spans="2:11">
      <c r="B13" s="370"/>
      <c r="C13" s="371"/>
      <c r="D13" s="168"/>
      <c r="E13" s="168" t="s">
        <v>296</v>
      </c>
      <c r="F13" s="168"/>
      <c r="G13" s="168"/>
      <c r="H13" s="168"/>
      <c r="I13" s="168"/>
      <c r="J13" s="168"/>
      <c r="K13" s="173"/>
    </row>
    <row r="14" spans="2:11">
      <c r="B14" s="370"/>
      <c r="C14" s="371"/>
      <c r="D14" s="168"/>
      <c r="E14" s="168"/>
      <c r="F14" s="168"/>
      <c r="G14" s="168"/>
      <c r="H14" s="168"/>
      <c r="I14" s="168"/>
      <c r="J14" s="168"/>
      <c r="K14" s="173"/>
    </row>
    <row r="15" spans="2:11">
      <c r="B15" s="370"/>
      <c r="C15" s="371"/>
      <c r="D15" s="168" t="s">
        <v>297</v>
      </c>
      <c r="E15" s="168"/>
      <c r="F15" s="168"/>
      <c r="G15" s="168"/>
      <c r="H15" s="168"/>
      <c r="I15" s="168"/>
      <c r="J15" s="168"/>
      <c r="K15" s="173"/>
    </row>
    <row r="16" spans="2:11">
      <c r="B16" s="370"/>
      <c r="C16" s="371"/>
      <c r="D16" s="168"/>
      <c r="E16" s="168" t="s">
        <v>298</v>
      </c>
      <c r="F16" s="168"/>
      <c r="G16" s="168"/>
      <c r="H16" s="168"/>
      <c r="I16" s="168"/>
      <c r="J16" s="168"/>
      <c r="K16" s="173"/>
    </row>
    <row r="17" spans="2:11">
      <c r="B17" s="370"/>
      <c r="C17" s="371"/>
      <c r="D17" s="168"/>
      <c r="E17" s="168"/>
      <c r="F17" s="168"/>
      <c r="G17" s="168"/>
      <c r="H17" s="168"/>
      <c r="I17" s="168"/>
      <c r="J17" s="168"/>
      <c r="K17" s="173"/>
    </row>
    <row r="18" spans="2:11">
      <c r="B18" s="370"/>
      <c r="C18" s="371"/>
      <c r="D18" s="168" t="s">
        <v>299</v>
      </c>
      <c r="E18" s="168"/>
      <c r="F18" s="168"/>
      <c r="G18" s="168"/>
      <c r="H18" s="168"/>
      <c r="I18" s="168"/>
      <c r="J18" s="168"/>
      <c r="K18" s="173"/>
    </row>
    <row r="19" spans="2:11">
      <c r="B19" s="370"/>
      <c r="C19" s="371"/>
      <c r="D19" s="168"/>
      <c r="E19" s="168" t="s">
        <v>300</v>
      </c>
      <c r="F19" s="168"/>
      <c r="G19" s="168"/>
      <c r="H19" s="168"/>
      <c r="I19" s="168"/>
      <c r="J19" s="168"/>
      <c r="K19" s="173"/>
    </row>
    <row r="20" spans="2:11">
      <c r="B20" s="370"/>
      <c r="C20" s="371"/>
      <c r="D20" s="168"/>
      <c r="E20" s="168" t="s">
        <v>301</v>
      </c>
      <c r="F20" s="168"/>
      <c r="G20" s="168"/>
      <c r="H20" s="168"/>
      <c r="I20" s="168"/>
      <c r="J20" s="168"/>
      <c r="K20" s="173"/>
    </row>
    <row r="21" spans="2:11">
      <c r="B21" s="370"/>
      <c r="C21" s="371"/>
      <c r="D21" s="168"/>
      <c r="E21" s="168"/>
      <c r="F21" s="168"/>
      <c r="G21" s="168"/>
      <c r="H21" s="168"/>
      <c r="I21" s="168"/>
      <c r="J21" s="168"/>
      <c r="K21" s="173"/>
    </row>
    <row r="22" spans="2:11">
      <c r="B22" s="370"/>
      <c r="C22" s="371"/>
      <c r="D22" s="168" t="s">
        <v>302</v>
      </c>
      <c r="E22" s="168"/>
      <c r="F22" s="168"/>
      <c r="G22" s="168"/>
      <c r="H22" s="168"/>
      <c r="I22" s="168"/>
      <c r="J22" s="168"/>
      <c r="K22" s="173"/>
    </row>
    <row r="23" spans="2:11">
      <c r="B23" s="370"/>
      <c r="C23" s="371"/>
      <c r="D23" s="168"/>
      <c r="E23" s="168" t="s">
        <v>303</v>
      </c>
      <c r="F23" s="168"/>
      <c r="G23" s="168"/>
      <c r="H23" s="168"/>
      <c r="I23" s="168"/>
      <c r="J23" s="168"/>
      <c r="K23" s="173"/>
    </row>
    <row r="24" spans="2:11">
      <c r="B24" s="370"/>
      <c r="C24" s="371"/>
      <c r="D24" s="168"/>
      <c r="E24" s="168" t="s">
        <v>304</v>
      </c>
      <c r="F24" s="168"/>
      <c r="G24" s="168"/>
      <c r="H24" s="168"/>
      <c r="I24" s="168"/>
      <c r="J24" s="168"/>
      <c r="K24" s="173"/>
    </row>
    <row r="25" spans="2:11">
      <c r="B25" s="370"/>
      <c r="C25" s="371"/>
      <c r="D25" s="168"/>
      <c r="E25" s="168"/>
      <c r="F25" s="168"/>
      <c r="G25" s="168"/>
      <c r="H25" s="168"/>
      <c r="I25" s="168"/>
      <c r="J25" s="168"/>
      <c r="K25" s="173"/>
    </row>
    <row r="26" spans="2:11">
      <c r="B26" s="370"/>
      <c r="C26" s="371"/>
      <c r="D26" s="168" t="s">
        <v>305</v>
      </c>
      <c r="E26" s="168"/>
      <c r="F26" s="168"/>
      <c r="G26" s="168"/>
      <c r="H26" s="168"/>
      <c r="I26" s="168"/>
      <c r="J26" s="168"/>
      <c r="K26" s="173"/>
    </row>
    <row r="27" spans="2:11">
      <c r="B27" s="370"/>
      <c r="C27" s="371"/>
      <c r="D27" s="168"/>
      <c r="E27" s="168" t="s">
        <v>306</v>
      </c>
      <c r="F27" s="168"/>
      <c r="G27" s="168"/>
      <c r="H27" s="168"/>
      <c r="I27" s="168"/>
      <c r="J27" s="168"/>
      <c r="K27" s="173"/>
    </row>
    <row r="28" spans="2:11">
      <c r="B28" s="370"/>
      <c r="C28" s="371"/>
      <c r="D28" s="168"/>
      <c r="E28" s="168"/>
      <c r="F28" s="168"/>
      <c r="G28" s="168"/>
      <c r="H28" s="168"/>
      <c r="I28" s="168"/>
      <c r="J28" s="168"/>
      <c r="K28" s="173"/>
    </row>
    <row r="29" spans="2:11">
      <c r="B29" s="370"/>
      <c r="C29" s="371"/>
      <c r="D29" s="168" t="s">
        <v>307</v>
      </c>
      <c r="E29" s="168"/>
      <c r="F29" s="168"/>
      <c r="G29" s="168"/>
      <c r="H29" s="168"/>
      <c r="I29" s="168"/>
      <c r="J29" s="168"/>
      <c r="K29" s="173"/>
    </row>
    <row r="30" spans="2:11">
      <c r="B30" s="370"/>
      <c r="C30" s="371"/>
      <c r="D30" s="168"/>
      <c r="E30" s="168" t="s">
        <v>308</v>
      </c>
      <c r="F30" s="168"/>
      <c r="G30" s="168"/>
      <c r="H30" s="168"/>
      <c r="I30" s="168"/>
      <c r="J30" s="168"/>
      <c r="K30" s="173"/>
    </row>
    <row r="31" spans="2:11">
      <c r="B31" s="370"/>
      <c r="C31" s="371"/>
      <c r="D31" s="168"/>
      <c r="E31" s="168"/>
      <c r="F31" s="168"/>
      <c r="G31" s="168"/>
      <c r="H31" s="168"/>
      <c r="I31" s="168"/>
      <c r="J31" s="168"/>
      <c r="K31" s="173"/>
    </row>
    <row r="32" spans="2:11">
      <c r="B32" s="370"/>
      <c r="C32" s="371"/>
      <c r="D32" s="168" t="s">
        <v>309</v>
      </c>
      <c r="E32" s="168"/>
      <c r="F32" s="168"/>
      <c r="G32" s="168"/>
      <c r="H32" s="168"/>
      <c r="I32" s="168"/>
      <c r="J32" s="168"/>
      <c r="K32" s="173"/>
    </row>
    <row r="33" spans="2:11">
      <c r="B33" s="370"/>
      <c r="C33" s="371"/>
      <c r="D33" s="168"/>
      <c r="E33" s="168" t="s">
        <v>310</v>
      </c>
      <c r="F33" s="168"/>
      <c r="G33" s="168"/>
      <c r="H33" s="168"/>
      <c r="I33" s="168"/>
      <c r="J33" s="168"/>
      <c r="K33" s="173"/>
    </row>
    <row r="34" spans="2:11">
      <c r="B34" s="370"/>
      <c r="C34" s="371"/>
      <c r="D34" s="168"/>
      <c r="E34" s="168" t="s">
        <v>311</v>
      </c>
      <c r="F34" s="168"/>
      <c r="G34" s="168"/>
      <c r="H34" s="168"/>
      <c r="I34" s="168"/>
      <c r="J34" s="168"/>
      <c r="K34" s="173"/>
    </row>
    <row r="35" spans="2:11">
      <c r="B35" s="370"/>
      <c r="C35" s="371"/>
      <c r="D35" s="168"/>
      <c r="E35" s="168"/>
      <c r="F35" s="168"/>
      <c r="G35" s="168"/>
      <c r="H35" s="168"/>
      <c r="I35" s="168"/>
      <c r="J35" s="168"/>
      <c r="K35" s="173"/>
    </row>
    <row r="36" spans="2:11">
      <c r="B36" s="370"/>
      <c r="C36" s="371"/>
      <c r="D36" s="168" t="s">
        <v>312</v>
      </c>
      <c r="E36" s="168"/>
      <c r="F36" s="168"/>
      <c r="G36" s="168"/>
      <c r="H36" s="168"/>
      <c r="I36" s="168"/>
      <c r="J36" s="168"/>
      <c r="K36" s="173"/>
    </row>
    <row r="37" spans="2:11">
      <c r="B37" s="372"/>
      <c r="C37" s="373"/>
      <c r="D37" s="174"/>
      <c r="E37" s="174" t="s">
        <v>313</v>
      </c>
      <c r="F37" s="174"/>
      <c r="G37" s="174"/>
      <c r="H37" s="174"/>
      <c r="I37" s="174"/>
      <c r="J37" s="174"/>
      <c r="K37" s="175"/>
    </row>
    <row r="38" spans="2:11">
      <c r="B38" s="374" t="s">
        <v>780</v>
      </c>
      <c r="C38" s="369"/>
      <c r="D38" s="168" t="s">
        <v>779</v>
      </c>
      <c r="E38" s="168"/>
      <c r="F38" s="168"/>
      <c r="G38" s="168"/>
      <c r="H38" s="168"/>
      <c r="I38" s="168"/>
      <c r="J38" s="168"/>
      <c r="K38" s="173"/>
    </row>
    <row r="39" spans="2:11">
      <c r="B39" s="370"/>
      <c r="C39" s="371"/>
      <c r="D39" s="168"/>
      <c r="E39" s="168" t="s">
        <v>781</v>
      </c>
      <c r="F39" s="168"/>
      <c r="G39" s="168"/>
      <c r="H39" s="168"/>
      <c r="I39" s="168"/>
      <c r="J39" s="168"/>
      <c r="K39" s="173"/>
    </row>
    <row r="40" spans="2:11">
      <c r="B40" s="370"/>
      <c r="C40" s="371"/>
      <c r="D40" s="168"/>
      <c r="E40" s="168" t="s">
        <v>782</v>
      </c>
      <c r="F40" s="168"/>
      <c r="G40" s="168"/>
      <c r="H40" s="168"/>
      <c r="I40" s="168"/>
      <c r="J40" s="168"/>
      <c r="K40" s="173"/>
    </row>
    <row r="41" spans="2:11">
      <c r="B41" s="372"/>
      <c r="C41" s="373"/>
      <c r="D41" s="168"/>
      <c r="E41" s="168" t="s">
        <v>783</v>
      </c>
      <c r="F41" s="168"/>
      <c r="G41" s="168"/>
      <c r="H41" s="168"/>
      <c r="I41" s="168"/>
      <c r="J41" s="168"/>
      <c r="K41" s="173"/>
    </row>
    <row r="42" spans="2:11">
      <c r="B42" s="368" t="s">
        <v>327</v>
      </c>
      <c r="C42" s="369"/>
      <c r="D42" s="171" t="s">
        <v>315</v>
      </c>
      <c r="E42" s="171"/>
      <c r="F42" s="171"/>
      <c r="G42" s="171"/>
      <c r="H42" s="171"/>
      <c r="I42" s="171"/>
      <c r="J42" s="171"/>
      <c r="K42" s="172"/>
    </row>
    <row r="43" spans="2:11" ht="16.5" customHeight="1">
      <c r="B43" s="370"/>
      <c r="C43" s="371"/>
      <c r="D43" s="176"/>
      <c r="E43" s="176" t="s">
        <v>323</v>
      </c>
      <c r="F43" s="168"/>
      <c r="G43" s="168"/>
      <c r="H43" s="168"/>
      <c r="I43" s="168"/>
      <c r="J43" s="168"/>
      <c r="K43" s="173"/>
    </row>
    <row r="44" spans="2:11" ht="16.5" customHeight="1">
      <c r="B44" s="370"/>
      <c r="C44" s="371"/>
      <c r="D44" s="168"/>
      <c r="E44" s="176" t="s">
        <v>316</v>
      </c>
      <c r="F44" s="168"/>
      <c r="G44" s="168"/>
      <c r="H44" s="168"/>
      <c r="I44" s="168"/>
      <c r="J44" s="168"/>
      <c r="K44" s="173"/>
    </row>
    <row r="45" spans="2:11" ht="16.5" customHeight="1">
      <c r="B45" s="370"/>
      <c r="C45" s="371"/>
      <c r="D45" s="168"/>
      <c r="E45" s="176" t="s">
        <v>317</v>
      </c>
      <c r="F45" s="168"/>
      <c r="G45" s="168"/>
      <c r="H45" s="168"/>
      <c r="I45" s="168"/>
      <c r="J45" s="168"/>
      <c r="K45" s="173"/>
    </row>
    <row r="46" spans="2:11" ht="16.5" customHeight="1">
      <c r="B46" s="370"/>
      <c r="C46" s="371"/>
      <c r="D46" s="168"/>
      <c r="E46" s="176" t="s">
        <v>318</v>
      </c>
      <c r="F46" s="168"/>
      <c r="G46" s="168"/>
      <c r="H46" s="168"/>
      <c r="I46" s="168"/>
      <c r="J46" s="168"/>
      <c r="K46" s="173"/>
    </row>
    <row r="47" spans="2:11" ht="16.5" customHeight="1">
      <c r="B47" s="370"/>
      <c r="C47" s="371"/>
      <c r="D47" s="168"/>
      <c r="E47" s="176" t="s">
        <v>319</v>
      </c>
      <c r="F47" s="168"/>
      <c r="G47" s="168"/>
      <c r="H47" s="168"/>
      <c r="I47" s="168"/>
      <c r="J47" s="168"/>
      <c r="K47" s="173"/>
    </row>
    <row r="48" spans="2:11">
      <c r="B48" s="370"/>
      <c r="C48" s="371"/>
      <c r="D48" s="168"/>
      <c r="E48" s="176" t="s">
        <v>320</v>
      </c>
      <c r="F48" s="168"/>
      <c r="G48" s="168"/>
      <c r="H48" s="168"/>
      <c r="I48" s="168"/>
      <c r="J48" s="168"/>
      <c r="K48" s="173"/>
    </row>
    <row r="49" spans="2:11">
      <c r="B49" s="370"/>
      <c r="C49" s="371"/>
      <c r="D49" s="168"/>
      <c r="E49" s="176" t="s">
        <v>321</v>
      </c>
      <c r="F49" s="168"/>
      <c r="G49" s="168"/>
      <c r="H49" s="168"/>
      <c r="I49" s="168"/>
      <c r="J49" s="168"/>
      <c r="K49" s="173"/>
    </row>
    <row r="50" spans="2:11">
      <c r="B50" s="370"/>
      <c r="C50" s="371"/>
      <c r="D50" s="168"/>
      <c r="E50" s="176" t="s">
        <v>322</v>
      </c>
      <c r="F50" s="168"/>
      <c r="G50" s="168"/>
      <c r="H50" s="168"/>
      <c r="I50" s="168"/>
      <c r="J50" s="168"/>
      <c r="K50" s="173"/>
    </row>
    <row r="51" spans="2:11">
      <c r="B51" s="370"/>
      <c r="C51" s="371"/>
      <c r="D51" s="168" t="s">
        <v>324</v>
      </c>
      <c r="E51" s="168"/>
      <c r="F51" s="168"/>
      <c r="G51" s="168"/>
      <c r="H51" s="168"/>
      <c r="I51" s="168"/>
      <c r="J51" s="168"/>
      <c r="K51" s="173"/>
    </row>
    <row r="52" spans="2:11">
      <c r="B52" s="370"/>
      <c r="C52" s="371"/>
      <c r="D52" s="168"/>
      <c r="E52" s="176" t="s">
        <v>325</v>
      </c>
      <c r="F52" s="168"/>
      <c r="G52" s="168"/>
      <c r="H52" s="168"/>
      <c r="I52" s="168"/>
      <c r="J52" s="168"/>
      <c r="K52" s="173"/>
    </row>
    <row r="53" spans="2:11">
      <c r="B53" s="372"/>
      <c r="C53" s="373"/>
      <c r="D53" s="174"/>
      <c r="E53" s="177" t="s">
        <v>326</v>
      </c>
      <c r="F53" s="174"/>
      <c r="G53" s="174"/>
      <c r="H53" s="174"/>
      <c r="I53" s="174"/>
      <c r="J53" s="174"/>
      <c r="K53" s="175"/>
    </row>
    <row r="54" spans="2:11">
      <c r="B54" s="368" t="s">
        <v>792</v>
      </c>
      <c r="C54" s="369"/>
      <c r="D54" s="171" t="s">
        <v>791</v>
      </c>
      <c r="E54" s="171"/>
      <c r="F54" s="171"/>
      <c r="G54" s="171"/>
      <c r="H54" s="171"/>
      <c r="I54" s="171"/>
      <c r="J54" s="171"/>
      <c r="K54" s="172"/>
    </row>
    <row r="55" spans="2:11">
      <c r="B55" s="370"/>
      <c r="C55" s="371"/>
      <c r="D55" s="168"/>
      <c r="E55" s="291" t="s">
        <v>784</v>
      </c>
      <c r="F55" s="168"/>
      <c r="G55" s="168"/>
      <c r="H55" s="168"/>
      <c r="I55" s="168"/>
      <c r="J55" s="168"/>
      <c r="K55" s="173"/>
    </row>
    <row r="56" spans="2:11">
      <c r="B56" s="370"/>
      <c r="C56" s="371"/>
      <c r="D56" s="168"/>
      <c r="E56" s="291" t="s">
        <v>785</v>
      </c>
      <c r="F56" s="168"/>
      <c r="G56" s="168"/>
      <c r="H56" s="168"/>
      <c r="I56" s="168"/>
      <c r="J56" s="168"/>
      <c r="K56" s="173"/>
    </row>
    <row r="57" spans="2:11">
      <c r="B57" s="370"/>
      <c r="C57" s="371"/>
      <c r="D57" s="168"/>
      <c r="E57" s="291" t="s">
        <v>786</v>
      </c>
      <c r="F57" s="168"/>
      <c r="G57" s="168"/>
      <c r="H57" s="168"/>
      <c r="I57" s="168"/>
      <c r="J57" s="168"/>
      <c r="K57" s="173"/>
    </row>
    <row r="58" spans="2:11">
      <c r="B58" s="370"/>
      <c r="C58" s="371"/>
      <c r="D58" s="168"/>
      <c r="E58" s="291" t="s">
        <v>787</v>
      </c>
      <c r="F58" s="168"/>
      <c r="G58" s="168"/>
      <c r="H58" s="168"/>
      <c r="I58" s="168"/>
      <c r="J58" s="168"/>
      <c r="K58" s="173"/>
    </row>
    <row r="59" spans="2:11">
      <c r="B59" s="370"/>
      <c r="C59" s="371"/>
      <c r="D59" s="168"/>
      <c r="E59" s="291" t="s">
        <v>788</v>
      </c>
      <c r="F59" s="168"/>
      <c r="G59" s="168"/>
      <c r="H59" s="168"/>
      <c r="I59" s="168"/>
      <c r="J59" s="168"/>
      <c r="K59" s="173"/>
    </row>
    <row r="60" spans="2:11">
      <c r="B60" s="370"/>
      <c r="C60" s="371"/>
      <c r="D60" s="168"/>
      <c r="E60" s="291" t="s">
        <v>789</v>
      </c>
      <c r="F60" s="168"/>
      <c r="G60" s="168"/>
      <c r="H60" s="168"/>
      <c r="I60" s="168"/>
      <c r="J60" s="168"/>
      <c r="K60" s="173"/>
    </row>
    <row r="61" spans="2:11">
      <c r="B61" s="372"/>
      <c r="C61" s="373"/>
      <c r="D61" s="174"/>
      <c r="E61" s="292" t="s">
        <v>790</v>
      </c>
      <c r="F61" s="174"/>
      <c r="G61" s="174"/>
      <c r="H61" s="174"/>
      <c r="I61" s="174"/>
      <c r="J61" s="174"/>
      <c r="K61" s="175"/>
    </row>
  </sheetData>
  <mergeCells count="4">
    <mergeCell ref="B42:C53"/>
    <mergeCell ref="B4:C37"/>
    <mergeCell ref="B38:C41"/>
    <mergeCell ref="B54:C61"/>
  </mergeCells>
  <phoneticPr fontId="5" type="noConversion"/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7030A0"/>
  </sheetPr>
  <dimension ref="B4:U345"/>
  <sheetViews>
    <sheetView topLeftCell="A160" zoomScale="85" zoomScaleNormal="85" workbookViewId="0">
      <selection activeCell="N24" sqref="N24:U24"/>
    </sheetView>
  </sheetViews>
  <sheetFormatPr defaultRowHeight="16.5"/>
  <cols>
    <col min="1" max="1" width="4" customWidth="1"/>
    <col min="2" max="2" width="12.125" customWidth="1"/>
    <col min="3" max="3" width="23.125" customWidth="1"/>
    <col min="4" max="4" width="26.75" customWidth="1"/>
    <col min="5" max="11" width="11.875" customWidth="1"/>
    <col min="14" max="14" width="11.375" customWidth="1"/>
    <col min="15" max="18" width="8.625" customWidth="1"/>
    <col min="19" max="21" width="10.125" customWidth="1"/>
  </cols>
  <sheetData>
    <row r="4" spans="2:21" ht="17.25" thickBot="1">
      <c r="B4" t="s">
        <v>328</v>
      </c>
    </row>
    <row r="5" spans="2:21" ht="24">
      <c r="N5" s="178"/>
      <c r="O5" s="179" t="s">
        <v>329</v>
      </c>
      <c r="P5" s="179" t="s">
        <v>330</v>
      </c>
      <c r="Q5" s="179" t="s">
        <v>331</v>
      </c>
      <c r="R5" s="179" t="s">
        <v>332</v>
      </c>
      <c r="S5" s="179" t="s">
        <v>333</v>
      </c>
      <c r="T5" s="179" t="s">
        <v>334</v>
      </c>
      <c r="U5" s="180" t="s">
        <v>335</v>
      </c>
    </row>
    <row r="6" spans="2:21">
      <c r="N6" s="181" t="s">
        <v>336</v>
      </c>
      <c r="O6" s="157">
        <f t="shared" ref="O6:O19" si="0">COUNTIFS($B$20:$B$456,$N6,$J$20:$J$456,O$5)</f>
        <v>6</v>
      </c>
      <c r="P6" s="157">
        <f t="shared" ref="P6:Q19" si="1">COUNTIFS($B$20:$B$308,$N6,$J$20:$J$308,P$5)</f>
        <v>0</v>
      </c>
      <c r="Q6" s="157">
        <f t="shared" si="1"/>
        <v>0</v>
      </c>
      <c r="R6" s="157">
        <f t="shared" ref="R6:R19" si="2">SUM(O6:Q6)</f>
        <v>6</v>
      </c>
      <c r="S6" s="182">
        <f>O6/(R6)</f>
        <v>1</v>
      </c>
      <c r="T6" s="182">
        <f>(P6+Q6)/R6</f>
        <v>0</v>
      </c>
      <c r="U6" s="183">
        <f>(O6)/(R6-Q6)</f>
        <v>1</v>
      </c>
    </row>
    <row r="7" spans="2:21">
      <c r="N7" s="181" t="s">
        <v>337</v>
      </c>
      <c r="O7" s="157">
        <f t="shared" si="0"/>
        <v>20</v>
      </c>
      <c r="P7" s="157">
        <f t="shared" si="1"/>
        <v>0</v>
      </c>
      <c r="Q7" s="157">
        <f t="shared" si="1"/>
        <v>0</v>
      </c>
      <c r="R7" s="157">
        <f t="shared" si="2"/>
        <v>20</v>
      </c>
      <c r="S7" s="182">
        <f t="shared" ref="S7:S18" si="3">O7/(R7)</f>
        <v>1</v>
      </c>
      <c r="T7" s="182">
        <f t="shared" ref="T7:T18" si="4">(P7+Q7)/R7</f>
        <v>0</v>
      </c>
      <c r="U7" s="183">
        <f t="shared" ref="U7:U16" si="5">(O7)/(R7-Q7)</f>
        <v>1</v>
      </c>
    </row>
    <row r="8" spans="2:21">
      <c r="N8" s="181" t="s">
        <v>338</v>
      </c>
      <c r="O8" s="157">
        <f t="shared" si="0"/>
        <v>2</v>
      </c>
      <c r="P8" s="157">
        <f t="shared" si="1"/>
        <v>0</v>
      </c>
      <c r="Q8" s="157">
        <f t="shared" si="1"/>
        <v>0</v>
      </c>
      <c r="R8" s="157">
        <f t="shared" si="2"/>
        <v>2</v>
      </c>
      <c r="S8" s="182">
        <f t="shared" si="3"/>
        <v>1</v>
      </c>
      <c r="T8" s="182">
        <f t="shared" si="4"/>
        <v>0</v>
      </c>
      <c r="U8" s="183">
        <f t="shared" si="5"/>
        <v>1</v>
      </c>
    </row>
    <row r="9" spans="2:21">
      <c r="N9" s="181" t="s">
        <v>339</v>
      </c>
      <c r="O9" s="157">
        <f t="shared" si="0"/>
        <v>3</v>
      </c>
      <c r="P9" s="157">
        <f t="shared" si="1"/>
        <v>0</v>
      </c>
      <c r="Q9" s="157">
        <f t="shared" si="1"/>
        <v>0</v>
      </c>
      <c r="R9" s="157">
        <f t="shared" si="2"/>
        <v>3</v>
      </c>
      <c r="S9" s="182">
        <f t="shared" si="3"/>
        <v>1</v>
      </c>
      <c r="T9" s="182">
        <f t="shared" si="4"/>
        <v>0</v>
      </c>
      <c r="U9" s="183">
        <f t="shared" si="5"/>
        <v>1</v>
      </c>
    </row>
    <row r="10" spans="2:21">
      <c r="N10" s="181" t="s">
        <v>340</v>
      </c>
      <c r="O10" s="157">
        <f t="shared" si="0"/>
        <v>26</v>
      </c>
      <c r="P10" s="157">
        <f t="shared" si="1"/>
        <v>4</v>
      </c>
      <c r="Q10" s="157">
        <f t="shared" si="1"/>
        <v>1</v>
      </c>
      <c r="R10" s="157">
        <f t="shared" si="2"/>
        <v>31</v>
      </c>
      <c r="S10" s="182">
        <f t="shared" si="3"/>
        <v>0.83870967741935487</v>
      </c>
      <c r="T10" s="182">
        <f t="shared" si="4"/>
        <v>0.16129032258064516</v>
      </c>
      <c r="U10" s="183">
        <f t="shared" si="5"/>
        <v>0.8666666666666667</v>
      </c>
    </row>
    <row r="11" spans="2:21">
      <c r="N11" s="181" t="s">
        <v>341</v>
      </c>
      <c r="O11" s="157">
        <f t="shared" si="0"/>
        <v>5</v>
      </c>
      <c r="P11" s="157">
        <f t="shared" si="1"/>
        <v>0</v>
      </c>
      <c r="Q11" s="157">
        <f t="shared" si="1"/>
        <v>0</v>
      </c>
      <c r="R11" s="157">
        <f t="shared" si="2"/>
        <v>5</v>
      </c>
      <c r="S11" s="182">
        <f t="shared" si="3"/>
        <v>1</v>
      </c>
      <c r="T11" s="182">
        <f t="shared" si="4"/>
        <v>0</v>
      </c>
      <c r="U11" s="183">
        <f t="shared" si="5"/>
        <v>1</v>
      </c>
    </row>
    <row r="12" spans="2:21">
      <c r="N12" s="181" t="s">
        <v>342</v>
      </c>
      <c r="O12" s="157">
        <f t="shared" si="0"/>
        <v>8</v>
      </c>
      <c r="P12" s="157">
        <f t="shared" si="1"/>
        <v>0</v>
      </c>
      <c r="Q12" s="157">
        <f t="shared" si="1"/>
        <v>0</v>
      </c>
      <c r="R12" s="157">
        <f t="shared" si="2"/>
        <v>8</v>
      </c>
      <c r="S12" s="182">
        <f t="shared" si="3"/>
        <v>1</v>
      </c>
      <c r="T12" s="182">
        <f t="shared" si="4"/>
        <v>0</v>
      </c>
      <c r="U12" s="183">
        <f t="shared" si="5"/>
        <v>1</v>
      </c>
    </row>
    <row r="13" spans="2:21">
      <c r="N13" s="181" t="s">
        <v>343</v>
      </c>
      <c r="O13" s="157">
        <f t="shared" si="0"/>
        <v>53</v>
      </c>
      <c r="P13" s="157">
        <f t="shared" si="1"/>
        <v>1</v>
      </c>
      <c r="Q13" s="157">
        <f t="shared" si="1"/>
        <v>5</v>
      </c>
      <c r="R13" s="157">
        <f t="shared" si="2"/>
        <v>59</v>
      </c>
      <c r="S13" s="182">
        <f t="shared" si="3"/>
        <v>0.89830508474576276</v>
      </c>
      <c r="T13" s="182">
        <f t="shared" si="4"/>
        <v>0.10169491525423729</v>
      </c>
      <c r="U13" s="183">
        <f t="shared" si="5"/>
        <v>0.98148148148148151</v>
      </c>
    </row>
    <row r="14" spans="2:21">
      <c r="N14" s="181" t="s">
        <v>344</v>
      </c>
      <c r="O14" s="157">
        <f t="shared" si="0"/>
        <v>5</v>
      </c>
      <c r="P14" s="157">
        <f t="shared" si="1"/>
        <v>0</v>
      </c>
      <c r="Q14" s="157">
        <f t="shared" si="1"/>
        <v>0</v>
      </c>
      <c r="R14" s="157">
        <f t="shared" si="2"/>
        <v>5</v>
      </c>
      <c r="S14" s="182">
        <f t="shared" si="3"/>
        <v>1</v>
      </c>
      <c r="T14" s="182">
        <f t="shared" si="4"/>
        <v>0</v>
      </c>
      <c r="U14" s="183">
        <f t="shared" si="5"/>
        <v>1</v>
      </c>
    </row>
    <row r="15" spans="2:21">
      <c r="N15" s="181" t="s">
        <v>345</v>
      </c>
      <c r="O15" s="157">
        <f t="shared" si="0"/>
        <v>38</v>
      </c>
      <c r="P15" s="157">
        <f t="shared" si="1"/>
        <v>0</v>
      </c>
      <c r="Q15" s="157">
        <f t="shared" si="1"/>
        <v>11</v>
      </c>
      <c r="R15" s="157">
        <f t="shared" si="2"/>
        <v>49</v>
      </c>
      <c r="S15" s="182">
        <f t="shared" si="3"/>
        <v>0.77551020408163263</v>
      </c>
      <c r="T15" s="182">
        <f t="shared" si="4"/>
        <v>0.22448979591836735</v>
      </c>
      <c r="U15" s="183">
        <f t="shared" si="5"/>
        <v>1</v>
      </c>
    </row>
    <row r="16" spans="2:21">
      <c r="N16" s="181" t="s">
        <v>346</v>
      </c>
      <c r="O16" s="157">
        <f t="shared" si="0"/>
        <v>19</v>
      </c>
      <c r="P16" s="157">
        <f t="shared" si="1"/>
        <v>0</v>
      </c>
      <c r="Q16" s="157">
        <f t="shared" si="1"/>
        <v>2</v>
      </c>
      <c r="R16" s="157">
        <f t="shared" si="2"/>
        <v>21</v>
      </c>
      <c r="S16" s="182">
        <f t="shared" si="3"/>
        <v>0.90476190476190477</v>
      </c>
      <c r="T16" s="182">
        <f t="shared" si="4"/>
        <v>9.5238095238095233E-2</v>
      </c>
      <c r="U16" s="183">
        <f t="shared" si="5"/>
        <v>1</v>
      </c>
    </row>
    <row r="17" spans="2:21">
      <c r="B17" s="401" t="s">
        <v>347</v>
      </c>
      <c r="C17" s="401"/>
      <c r="N17" s="181" t="s">
        <v>348</v>
      </c>
      <c r="O17" s="157">
        <f t="shared" si="0"/>
        <v>0</v>
      </c>
      <c r="P17" s="157">
        <f t="shared" si="1"/>
        <v>40</v>
      </c>
      <c r="Q17" s="157">
        <f t="shared" si="1"/>
        <v>0</v>
      </c>
      <c r="R17" s="157">
        <f t="shared" si="2"/>
        <v>40</v>
      </c>
      <c r="S17" s="182">
        <f t="shared" si="3"/>
        <v>0</v>
      </c>
      <c r="T17" s="182">
        <f t="shared" si="4"/>
        <v>1</v>
      </c>
      <c r="U17" s="183">
        <f>(O17)/(R17-Q17)</f>
        <v>0</v>
      </c>
    </row>
    <row r="18" spans="2:21" ht="16.5" customHeight="1" thickBot="1">
      <c r="B18" s="184" t="s">
        <v>349</v>
      </c>
      <c r="C18" s="185" t="s">
        <v>350</v>
      </c>
      <c r="N18" s="181" t="s">
        <v>351</v>
      </c>
      <c r="O18" s="157">
        <f t="shared" si="0"/>
        <v>24</v>
      </c>
      <c r="P18" s="157">
        <f t="shared" si="1"/>
        <v>1</v>
      </c>
      <c r="Q18" s="157">
        <f t="shared" si="1"/>
        <v>1</v>
      </c>
      <c r="R18" s="157">
        <f t="shared" si="2"/>
        <v>26</v>
      </c>
      <c r="S18" s="182">
        <f t="shared" si="3"/>
        <v>0.92307692307692313</v>
      </c>
      <c r="T18" s="182">
        <f t="shared" si="4"/>
        <v>7.6923076923076927E-2</v>
      </c>
      <c r="U18" s="183">
        <f t="shared" ref="U18" si="6">(O18)/(R18-Q18)</f>
        <v>0.96</v>
      </c>
    </row>
    <row r="19" spans="2:21" ht="17.25" thickBot="1">
      <c r="B19" s="186" t="s">
        <v>352</v>
      </c>
      <c r="C19" s="187" t="s">
        <v>353</v>
      </c>
      <c r="D19" s="188" t="s">
        <v>354</v>
      </c>
      <c r="E19" s="188" t="s">
        <v>355</v>
      </c>
      <c r="F19" s="188" t="s">
        <v>356</v>
      </c>
      <c r="G19" s="188" t="s">
        <v>357</v>
      </c>
      <c r="H19" s="188" t="s">
        <v>358</v>
      </c>
      <c r="I19" s="188" t="s">
        <v>359</v>
      </c>
      <c r="J19" s="188" t="s">
        <v>360</v>
      </c>
      <c r="K19" s="188" t="s">
        <v>347</v>
      </c>
      <c r="L19" s="189" t="s">
        <v>361</v>
      </c>
      <c r="N19" s="181" t="s">
        <v>362</v>
      </c>
      <c r="O19" s="157">
        <f t="shared" si="0"/>
        <v>0</v>
      </c>
      <c r="P19" s="157">
        <f t="shared" si="1"/>
        <v>3</v>
      </c>
      <c r="Q19" s="157">
        <f t="shared" si="1"/>
        <v>6</v>
      </c>
      <c r="R19" s="157">
        <f t="shared" si="2"/>
        <v>9</v>
      </c>
      <c r="S19" s="182">
        <f>O19/(R19)</f>
        <v>0</v>
      </c>
      <c r="T19" s="182">
        <f>(P19+Q19)/R19</f>
        <v>1</v>
      </c>
      <c r="U19" s="183">
        <f>(O19)/(R19-Q19)</f>
        <v>0</v>
      </c>
    </row>
    <row r="20" spans="2:21" ht="17.25" thickBot="1">
      <c r="B20" s="190" t="s">
        <v>363</v>
      </c>
      <c r="C20" s="191" t="s">
        <v>364</v>
      </c>
      <c r="D20" s="192" t="s">
        <v>365</v>
      </c>
      <c r="E20" s="193">
        <v>1</v>
      </c>
      <c r="F20" s="194">
        <v>1</v>
      </c>
      <c r="G20" s="195">
        <v>1</v>
      </c>
      <c r="H20" s="196">
        <v>1</v>
      </c>
      <c r="I20" s="197">
        <f>(F20+G20+H20)/3</f>
        <v>1</v>
      </c>
      <c r="J20" s="198" t="str">
        <f t="shared" ref="J20:J83" si="7">IF((I20&gt;=100%),"Complete",IF((I20=0%),"N/A","Proceed"))</f>
        <v>Complete</v>
      </c>
      <c r="K20" s="199" t="s">
        <v>366</v>
      </c>
      <c r="L20" s="200"/>
      <c r="N20" s="201" t="s">
        <v>367</v>
      </c>
      <c r="O20" s="202">
        <f>SUM(O6:O19)</f>
        <v>209</v>
      </c>
      <c r="P20" s="202">
        <f>SUM(P6:P19)</f>
        <v>49</v>
      </c>
      <c r="Q20" s="202">
        <f>SUM(Q6:Q19)</f>
        <v>26</v>
      </c>
      <c r="R20" s="202">
        <f>SUM(R6:R19)</f>
        <v>284</v>
      </c>
      <c r="S20" s="203">
        <f>O20/(R20)</f>
        <v>0.7359154929577465</v>
      </c>
      <c r="T20" s="203">
        <f>(P20+Q20)/R20</f>
        <v>0.2640845070422535</v>
      </c>
      <c r="U20" s="204">
        <f>(O20)/(R20-Q20)</f>
        <v>0.81007751937984496</v>
      </c>
    </row>
    <row r="21" spans="2:21">
      <c r="B21" s="205" t="s">
        <v>363</v>
      </c>
      <c r="C21" s="206" t="s">
        <v>364</v>
      </c>
      <c r="D21" s="207" t="s">
        <v>368</v>
      </c>
      <c r="E21" s="182">
        <v>1</v>
      </c>
      <c r="F21" s="208">
        <v>1</v>
      </c>
      <c r="G21" s="209">
        <v>1</v>
      </c>
      <c r="H21" s="210">
        <v>1</v>
      </c>
      <c r="I21" s="211">
        <f t="shared" ref="I21:I84" si="8">(F21+G21+H21)/3</f>
        <v>1</v>
      </c>
      <c r="J21" s="212" t="str">
        <f t="shared" si="7"/>
        <v>Complete</v>
      </c>
      <c r="K21" s="213" t="s">
        <v>366</v>
      </c>
      <c r="L21" s="214"/>
    </row>
    <row r="22" spans="2:21">
      <c r="B22" s="205" t="s">
        <v>336</v>
      </c>
      <c r="C22" s="206" t="s">
        <v>369</v>
      </c>
      <c r="D22" s="207" t="s">
        <v>370</v>
      </c>
      <c r="E22" s="182">
        <v>1</v>
      </c>
      <c r="F22" s="208">
        <v>1</v>
      </c>
      <c r="G22" s="209">
        <v>1</v>
      </c>
      <c r="H22" s="210">
        <v>1</v>
      </c>
      <c r="I22" s="211">
        <f t="shared" si="8"/>
        <v>1</v>
      </c>
      <c r="J22" s="212" t="str">
        <f t="shared" si="7"/>
        <v>Complete</v>
      </c>
      <c r="K22" s="213" t="s">
        <v>366</v>
      </c>
      <c r="L22" s="214"/>
    </row>
    <row r="23" spans="2:21">
      <c r="B23" s="205" t="s">
        <v>363</v>
      </c>
      <c r="C23" s="206" t="s">
        <v>364</v>
      </c>
      <c r="D23" s="207" t="s">
        <v>371</v>
      </c>
      <c r="E23" s="182">
        <v>1</v>
      </c>
      <c r="F23" s="208">
        <v>1</v>
      </c>
      <c r="G23" s="209">
        <v>1</v>
      </c>
      <c r="H23" s="210">
        <v>1</v>
      </c>
      <c r="I23" s="211">
        <f t="shared" si="8"/>
        <v>1</v>
      </c>
      <c r="J23" s="212" t="str">
        <f t="shared" si="7"/>
        <v>Complete</v>
      </c>
      <c r="K23" s="213" t="s">
        <v>372</v>
      </c>
      <c r="L23" s="214"/>
      <c r="N23" s="215" t="s">
        <v>808</v>
      </c>
      <c r="O23" s="216"/>
      <c r="P23" s="216"/>
      <c r="Q23" s="216"/>
      <c r="R23" s="216"/>
      <c r="S23" s="216"/>
      <c r="T23" s="216"/>
      <c r="U23" s="217"/>
    </row>
    <row r="24" spans="2:21" ht="37.5" customHeight="1">
      <c r="B24" s="205" t="s">
        <v>373</v>
      </c>
      <c r="C24" s="218" t="s">
        <v>177</v>
      </c>
      <c r="D24" s="207" t="s">
        <v>374</v>
      </c>
      <c r="E24" s="182">
        <v>1</v>
      </c>
      <c r="F24" s="208">
        <v>1</v>
      </c>
      <c r="G24" s="209">
        <v>1</v>
      </c>
      <c r="H24" s="210">
        <v>1</v>
      </c>
      <c r="I24" s="211">
        <f t="shared" si="8"/>
        <v>1</v>
      </c>
      <c r="J24" s="212" t="str">
        <f t="shared" si="7"/>
        <v>Complete</v>
      </c>
      <c r="K24" s="213" t="s">
        <v>366</v>
      </c>
      <c r="L24" s="214"/>
      <c r="M24" s="1"/>
      <c r="N24" s="392"/>
      <c r="O24" s="393"/>
      <c r="P24" s="393"/>
      <c r="Q24" s="393"/>
      <c r="R24" s="393"/>
      <c r="S24" s="393"/>
      <c r="T24" s="393"/>
      <c r="U24" s="394"/>
    </row>
    <row r="25" spans="2:21" ht="38.1" customHeight="1" thickBot="1">
      <c r="B25" s="219" t="s">
        <v>336</v>
      </c>
      <c r="C25" s="220" t="s">
        <v>375</v>
      </c>
      <c r="D25" s="221" t="s">
        <v>376</v>
      </c>
      <c r="E25" s="203">
        <v>1</v>
      </c>
      <c r="F25" s="222">
        <v>1</v>
      </c>
      <c r="G25" s="223">
        <v>1</v>
      </c>
      <c r="H25" s="224">
        <v>1</v>
      </c>
      <c r="I25" s="225">
        <f t="shared" si="8"/>
        <v>1</v>
      </c>
      <c r="J25" s="226" t="str">
        <f t="shared" si="7"/>
        <v>Complete</v>
      </c>
      <c r="K25" s="227" t="s">
        <v>366</v>
      </c>
      <c r="L25" s="228"/>
      <c r="N25" s="392"/>
      <c r="O25" s="393"/>
      <c r="P25" s="393"/>
      <c r="Q25" s="393"/>
      <c r="R25" s="393"/>
      <c r="S25" s="393"/>
      <c r="T25" s="393"/>
      <c r="U25" s="394"/>
    </row>
    <row r="26" spans="2:21" ht="38.1" customHeight="1">
      <c r="B26" s="190" t="s">
        <v>377</v>
      </c>
      <c r="C26" s="229" t="s">
        <v>378</v>
      </c>
      <c r="D26" s="230" t="s">
        <v>379</v>
      </c>
      <c r="E26" s="193">
        <v>1</v>
      </c>
      <c r="F26" s="194">
        <v>1</v>
      </c>
      <c r="G26" s="195">
        <v>1</v>
      </c>
      <c r="H26" s="196">
        <v>1</v>
      </c>
      <c r="I26" s="197">
        <f t="shared" si="8"/>
        <v>1</v>
      </c>
      <c r="J26" s="198" t="str">
        <f t="shared" si="7"/>
        <v>Complete</v>
      </c>
      <c r="K26" s="199" t="s">
        <v>366</v>
      </c>
      <c r="L26" s="200"/>
      <c r="M26" s="1"/>
      <c r="N26" s="392"/>
      <c r="O26" s="393"/>
      <c r="P26" s="393"/>
      <c r="Q26" s="393"/>
      <c r="R26" s="393"/>
      <c r="S26" s="393"/>
      <c r="T26" s="393"/>
      <c r="U26" s="394"/>
    </row>
    <row r="27" spans="2:21" ht="38.1" customHeight="1">
      <c r="B27" s="205" t="s">
        <v>380</v>
      </c>
      <c r="C27" s="231" t="s">
        <v>381</v>
      </c>
      <c r="D27" s="207" t="s">
        <v>382</v>
      </c>
      <c r="E27" s="182">
        <v>1</v>
      </c>
      <c r="F27" s="208">
        <v>1</v>
      </c>
      <c r="G27" s="209">
        <v>1</v>
      </c>
      <c r="H27" s="210">
        <v>1</v>
      </c>
      <c r="I27" s="211">
        <f t="shared" si="8"/>
        <v>1</v>
      </c>
      <c r="J27" s="212" t="str">
        <f t="shared" si="7"/>
        <v>Complete</v>
      </c>
      <c r="K27" s="213" t="s">
        <v>366</v>
      </c>
      <c r="L27" s="214"/>
      <c r="N27" s="392"/>
      <c r="O27" s="393"/>
      <c r="P27" s="393"/>
      <c r="Q27" s="393"/>
      <c r="R27" s="393"/>
      <c r="S27" s="393"/>
      <c r="T27" s="393"/>
      <c r="U27" s="394"/>
    </row>
    <row r="28" spans="2:21" ht="38.1" customHeight="1">
      <c r="B28" s="205" t="s">
        <v>383</v>
      </c>
      <c r="C28" s="231" t="s">
        <v>384</v>
      </c>
      <c r="D28" s="207" t="s">
        <v>385</v>
      </c>
      <c r="E28" s="182">
        <v>1</v>
      </c>
      <c r="F28" s="208">
        <v>1</v>
      </c>
      <c r="G28" s="209">
        <v>1</v>
      </c>
      <c r="H28" s="210">
        <v>1</v>
      </c>
      <c r="I28" s="211">
        <f t="shared" si="8"/>
        <v>1</v>
      </c>
      <c r="J28" s="212" t="str">
        <f t="shared" si="7"/>
        <v>Complete</v>
      </c>
      <c r="K28" s="213" t="s">
        <v>366</v>
      </c>
      <c r="L28" s="214"/>
      <c r="N28" s="392"/>
      <c r="O28" s="393"/>
      <c r="P28" s="393"/>
      <c r="Q28" s="393"/>
      <c r="R28" s="393"/>
      <c r="S28" s="393"/>
      <c r="T28" s="393"/>
      <c r="U28" s="394"/>
    </row>
    <row r="29" spans="2:21" ht="38.1" customHeight="1">
      <c r="B29" s="205" t="s">
        <v>377</v>
      </c>
      <c r="C29" s="231" t="s">
        <v>386</v>
      </c>
      <c r="D29" s="207" t="s">
        <v>387</v>
      </c>
      <c r="E29" s="182">
        <v>1</v>
      </c>
      <c r="F29" s="208">
        <v>1</v>
      </c>
      <c r="G29" s="209">
        <v>1</v>
      </c>
      <c r="H29" s="210">
        <v>1</v>
      </c>
      <c r="I29" s="211">
        <f t="shared" si="8"/>
        <v>1</v>
      </c>
      <c r="J29" s="212" t="str">
        <f t="shared" si="7"/>
        <v>Complete</v>
      </c>
      <c r="K29" s="213" t="s">
        <v>366</v>
      </c>
      <c r="L29" s="214"/>
      <c r="N29" s="392"/>
      <c r="O29" s="393"/>
      <c r="P29" s="393"/>
      <c r="Q29" s="393"/>
      <c r="R29" s="393"/>
      <c r="S29" s="393"/>
      <c r="T29" s="393"/>
      <c r="U29" s="394"/>
    </row>
    <row r="30" spans="2:21" ht="38.1" customHeight="1">
      <c r="B30" s="205" t="s">
        <v>377</v>
      </c>
      <c r="C30" s="231" t="s">
        <v>386</v>
      </c>
      <c r="D30" s="207" t="s">
        <v>388</v>
      </c>
      <c r="E30" s="182">
        <v>1</v>
      </c>
      <c r="F30" s="208">
        <v>1</v>
      </c>
      <c r="G30" s="209">
        <v>1</v>
      </c>
      <c r="H30" s="210">
        <v>1</v>
      </c>
      <c r="I30" s="211">
        <f t="shared" si="8"/>
        <v>1</v>
      </c>
      <c r="J30" s="212" t="str">
        <f t="shared" si="7"/>
        <v>Complete</v>
      </c>
      <c r="K30" s="213" t="s">
        <v>366</v>
      </c>
      <c r="L30" s="214"/>
      <c r="N30" s="392"/>
      <c r="O30" s="393"/>
      <c r="P30" s="393"/>
      <c r="Q30" s="393"/>
      <c r="R30" s="393"/>
      <c r="S30" s="393"/>
      <c r="T30" s="393"/>
      <c r="U30" s="394"/>
    </row>
    <row r="31" spans="2:21" ht="38.1" customHeight="1">
      <c r="B31" s="205" t="s">
        <v>377</v>
      </c>
      <c r="C31" s="231" t="s">
        <v>386</v>
      </c>
      <c r="D31" s="207" t="s">
        <v>387</v>
      </c>
      <c r="E31" s="182">
        <v>1</v>
      </c>
      <c r="F31" s="208">
        <v>1</v>
      </c>
      <c r="G31" s="209">
        <v>1</v>
      </c>
      <c r="H31" s="210">
        <v>1</v>
      </c>
      <c r="I31" s="211">
        <f t="shared" si="8"/>
        <v>1</v>
      </c>
      <c r="J31" s="212" t="str">
        <f t="shared" si="7"/>
        <v>Complete</v>
      </c>
      <c r="K31" s="213" t="s">
        <v>366</v>
      </c>
      <c r="L31" s="214"/>
      <c r="N31" s="392"/>
      <c r="O31" s="393"/>
      <c r="P31" s="393"/>
      <c r="Q31" s="393"/>
      <c r="R31" s="393"/>
      <c r="S31" s="393"/>
      <c r="T31" s="393"/>
      <c r="U31" s="394"/>
    </row>
    <row r="32" spans="2:21" ht="38.1" customHeight="1">
      <c r="B32" s="205" t="s">
        <v>377</v>
      </c>
      <c r="C32" s="231" t="s">
        <v>386</v>
      </c>
      <c r="D32" s="207" t="s">
        <v>389</v>
      </c>
      <c r="E32" s="182">
        <v>1</v>
      </c>
      <c r="F32" s="208">
        <v>1</v>
      </c>
      <c r="G32" s="209">
        <v>1</v>
      </c>
      <c r="H32" s="210">
        <v>1</v>
      </c>
      <c r="I32" s="211">
        <f t="shared" si="8"/>
        <v>1</v>
      </c>
      <c r="J32" s="212" t="str">
        <f t="shared" si="7"/>
        <v>Complete</v>
      </c>
      <c r="K32" s="213" t="s">
        <v>366</v>
      </c>
      <c r="L32" s="214"/>
      <c r="N32" s="392"/>
      <c r="O32" s="393"/>
      <c r="P32" s="393"/>
      <c r="Q32" s="393"/>
      <c r="R32" s="393"/>
      <c r="S32" s="393"/>
      <c r="T32" s="393"/>
      <c r="U32" s="394"/>
    </row>
    <row r="33" spans="2:21" ht="38.1" customHeight="1">
      <c r="B33" s="205" t="s">
        <v>390</v>
      </c>
      <c r="C33" s="231" t="s">
        <v>391</v>
      </c>
      <c r="D33" s="207" t="s">
        <v>392</v>
      </c>
      <c r="E33" s="182">
        <v>1</v>
      </c>
      <c r="F33" s="208">
        <v>1</v>
      </c>
      <c r="G33" s="209">
        <v>1</v>
      </c>
      <c r="H33" s="210">
        <v>1</v>
      </c>
      <c r="I33" s="211">
        <f t="shared" si="8"/>
        <v>1</v>
      </c>
      <c r="J33" s="212" t="str">
        <f t="shared" si="7"/>
        <v>Complete</v>
      </c>
      <c r="K33" s="213" t="s">
        <v>366</v>
      </c>
      <c r="L33" s="214"/>
      <c r="N33" s="392"/>
      <c r="O33" s="393"/>
      <c r="P33" s="393"/>
      <c r="Q33" s="393"/>
      <c r="R33" s="393"/>
      <c r="S33" s="393"/>
      <c r="T33" s="393"/>
      <c r="U33" s="394"/>
    </row>
    <row r="34" spans="2:21" ht="38.1" customHeight="1">
      <c r="B34" s="205" t="s">
        <v>377</v>
      </c>
      <c r="C34" s="218" t="s">
        <v>393</v>
      </c>
      <c r="D34" s="207" t="s">
        <v>394</v>
      </c>
      <c r="E34" s="182">
        <v>1</v>
      </c>
      <c r="F34" s="208">
        <v>1</v>
      </c>
      <c r="G34" s="209">
        <v>1</v>
      </c>
      <c r="H34" s="210">
        <v>1</v>
      </c>
      <c r="I34" s="211">
        <f t="shared" si="8"/>
        <v>1</v>
      </c>
      <c r="J34" s="212" t="str">
        <f t="shared" si="7"/>
        <v>Complete</v>
      </c>
      <c r="K34" s="213" t="s">
        <v>366</v>
      </c>
      <c r="L34" s="214"/>
      <c r="N34" s="392"/>
      <c r="O34" s="393"/>
      <c r="P34" s="393"/>
      <c r="Q34" s="393"/>
      <c r="R34" s="393"/>
      <c r="S34" s="393"/>
      <c r="T34" s="393"/>
      <c r="U34" s="394"/>
    </row>
    <row r="35" spans="2:21" ht="38.1" customHeight="1">
      <c r="B35" s="205" t="s">
        <v>337</v>
      </c>
      <c r="C35" s="218" t="s">
        <v>395</v>
      </c>
      <c r="D35" s="207" t="s">
        <v>396</v>
      </c>
      <c r="E35" s="182">
        <v>1</v>
      </c>
      <c r="F35" s="208">
        <v>1</v>
      </c>
      <c r="G35" s="209">
        <v>1</v>
      </c>
      <c r="H35" s="210">
        <v>1</v>
      </c>
      <c r="I35" s="211">
        <f t="shared" si="8"/>
        <v>1</v>
      </c>
      <c r="J35" s="212" t="str">
        <f t="shared" si="7"/>
        <v>Complete</v>
      </c>
      <c r="K35" s="213" t="s">
        <v>366</v>
      </c>
      <c r="L35" s="214"/>
      <c r="N35" s="392"/>
      <c r="O35" s="393"/>
      <c r="P35" s="393"/>
      <c r="Q35" s="393"/>
      <c r="R35" s="393"/>
      <c r="S35" s="393"/>
      <c r="T35" s="393"/>
      <c r="U35" s="394"/>
    </row>
    <row r="36" spans="2:21" ht="38.1" customHeight="1">
      <c r="B36" s="205" t="s">
        <v>390</v>
      </c>
      <c r="C36" s="218" t="s">
        <v>397</v>
      </c>
      <c r="D36" s="207" t="s">
        <v>398</v>
      </c>
      <c r="E36" s="182">
        <v>1</v>
      </c>
      <c r="F36" s="208">
        <v>1</v>
      </c>
      <c r="G36" s="209">
        <v>1</v>
      </c>
      <c r="H36" s="210">
        <v>1</v>
      </c>
      <c r="I36" s="211">
        <f t="shared" si="8"/>
        <v>1</v>
      </c>
      <c r="J36" s="212" t="str">
        <f t="shared" si="7"/>
        <v>Complete</v>
      </c>
      <c r="K36" s="213" t="s">
        <v>366</v>
      </c>
      <c r="L36" s="214"/>
      <c r="N36" s="392"/>
      <c r="O36" s="393"/>
      <c r="P36" s="393"/>
      <c r="Q36" s="393"/>
      <c r="R36" s="393"/>
      <c r="S36" s="393"/>
      <c r="T36" s="393"/>
      <c r="U36" s="394"/>
    </row>
    <row r="37" spans="2:21" ht="38.1" customHeight="1">
      <c r="B37" s="205" t="s">
        <v>377</v>
      </c>
      <c r="C37" s="218" t="s">
        <v>393</v>
      </c>
      <c r="D37" s="207" t="s">
        <v>399</v>
      </c>
      <c r="E37" s="182">
        <v>1</v>
      </c>
      <c r="F37" s="208">
        <v>1</v>
      </c>
      <c r="G37" s="209">
        <v>1</v>
      </c>
      <c r="H37" s="210">
        <v>1</v>
      </c>
      <c r="I37" s="211">
        <f t="shared" si="8"/>
        <v>1</v>
      </c>
      <c r="J37" s="212" t="str">
        <f t="shared" si="7"/>
        <v>Complete</v>
      </c>
      <c r="K37" s="213" t="s">
        <v>366</v>
      </c>
      <c r="L37" s="214"/>
      <c r="N37" s="392"/>
      <c r="O37" s="393"/>
      <c r="P37" s="393"/>
      <c r="Q37" s="393"/>
      <c r="R37" s="393"/>
      <c r="S37" s="393"/>
      <c r="T37" s="393"/>
      <c r="U37" s="394"/>
    </row>
    <row r="38" spans="2:21" ht="38.1" customHeight="1">
      <c r="B38" s="205" t="s">
        <v>380</v>
      </c>
      <c r="C38" s="218" t="s">
        <v>400</v>
      </c>
      <c r="D38" s="207" t="s">
        <v>401</v>
      </c>
      <c r="E38" s="182">
        <v>1</v>
      </c>
      <c r="F38" s="208">
        <v>1</v>
      </c>
      <c r="G38" s="209">
        <v>1</v>
      </c>
      <c r="H38" s="210">
        <v>1</v>
      </c>
      <c r="I38" s="211">
        <f t="shared" si="8"/>
        <v>1</v>
      </c>
      <c r="J38" s="212" t="str">
        <f t="shared" si="7"/>
        <v>Complete</v>
      </c>
      <c r="K38" s="213" t="s">
        <v>366</v>
      </c>
      <c r="L38" s="214"/>
      <c r="N38" s="392"/>
      <c r="O38" s="393"/>
      <c r="P38" s="393"/>
      <c r="Q38" s="393"/>
      <c r="R38" s="393"/>
      <c r="S38" s="393"/>
      <c r="T38" s="393"/>
      <c r="U38" s="394"/>
    </row>
    <row r="39" spans="2:21" ht="38.1" customHeight="1">
      <c r="B39" s="205" t="s">
        <v>383</v>
      </c>
      <c r="C39" s="218" t="s">
        <v>402</v>
      </c>
      <c r="D39" s="207" t="s">
        <v>403</v>
      </c>
      <c r="E39" s="182">
        <v>1</v>
      </c>
      <c r="F39" s="208">
        <v>1</v>
      </c>
      <c r="G39" s="209">
        <v>1</v>
      </c>
      <c r="H39" s="210">
        <v>1</v>
      </c>
      <c r="I39" s="211">
        <f t="shared" si="8"/>
        <v>1</v>
      </c>
      <c r="J39" s="212" t="str">
        <f t="shared" si="7"/>
        <v>Complete</v>
      </c>
      <c r="K39" s="213" t="s">
        <v>366</v>
      </c>
      <c r="L39" s="214"/>
      <c r="N39" s="392"/>
      <c r="O39" s="393"/>
      <c r="P39" s="393"/>
      <c r="Q39" s="393"/>
      <c r="R39" s="393"/>
      <c r="S39" s="393"/>
      <c r="T39" s="393"/>
      <c r="U39" s="394"/>
    </row>
    <row r="40" spans="2:21" ht="38.1" customHeight="1">
      <c r="B40" s="205" t="s">
        <v>377</v>
      </c>
      <c r="C40" s="218" t="s">
        <v>393</v>
      </c>
      <c r="D40" s="207" t="s">
        <v>404</v>
      </c>
      <c r="E40" s="182">
        <v>1</v>
      </c>
      <c r="F40" s="208">
        <v>1</v>
      </c>
      <c r="G40" s="209">
        <v>1</v>
      </c>
      <c r="H40" s="210">
        <v>1</v>
      </c>
      <c r="I40" s="211">
        <f t="shared" si="8"/>
        <v>1</v>
      </c>
      <c r="J40" s="212" t="str">
        <f t="shared" si="7"/>
        <v>Complete</v>
      </c>
      <c r="K40" s="213" t="s">
        <v>366</v>
      </c>
      <c r="L40" s="214"/>
      <c r="N40" s="392"/>
      <c r="O40" s="393"/>
      <c r="P40" s="393"/>
      <c r="Q40" s="393"/>
      <c r="R40" s="393"/>
      <c r="S40" s="393"/>
      <c r="T40" s="393"/>
      <c r="U40" s="394"/>
    </row>
    <row r="41" spans="2:21" ht="38.1" customHeight="1">
      <c r="B41" s="205" t="s">
        <v>377</v>
      </c>
      <c r="C41" s="218" t="s">
        <v>393</v>
      </c>
      <c r="D41" s="207" t="s">
        <v>399</v>
      </c>
      <c r="E41" s="182">
        <v>1</v>
      </c>
      <c r="F41" s="208">
        <v>1</v>
      </c>
      <c r="G41" s="209">
        <v>1</v>
      </c>
      <c r="H41" s="210">
        <v>1</v>
      </c>
      <c r="I41" s="211">
        <f t="shared" si="8"/>
        <v>1</v>
      </c>
      <c r="J41" s="212" t="str">
        <f t="shared" si="7"/>
        <v>Complete</v>
      </c>
      <c r="K41" s="213" t="s">
        <v>366</v>
      </c>
      <c r="L41" s="214"/>
      <c r="N41" s="392"/>
      <c r="O41" s="393"/>
      <c r="P41" s="393"/>
      <c r="Q41" s="393"/>
      <c r="R41" s="393"/>
      <c r="S41" s="393"/>
      <c r="T41" s="393"/>
      <c r="U41" s="394"/>
    </row>
    <row r="42" spans="2:21" ht="38.1" customHeight="1">
      <c r="B42" s="205" t="s">
        <v>377</v>
      </c>
      <c r="C42" s="231" t="s">
        <v>405</v>
      </c>
      <c r="D42" s="207" t="s">
        <v>406</v>
      </c>
      <c r="E42" s="182">
        <v>1</v>
      </c>
      <c r="F42" s="208">
        <v>1</v>
      </c>
      <c r="G42" s="209">
        <v>1</v>
      </c>
      <c r="H42" s="210">
        <v>1</v>
      </c>
      <c r="I42" s="211">
        <f t="shared" si="8"/>
        <v>1</v>
      </c>
      <c r="J42" s="212" t="str">
        <f t="shared" si="7"/>
        <v>Complete</v>
      </c>
      <c r="K42" s="213" t="s">
        <v>366</v>
      </c>
      <c r="L42" s="214"/>
      <c r="N42" s="392"/>
      <c r="O42" s="393"/>
      <c r="P42" s="393"/>
      <c r="Q42" s="393"/>
      <c r="R42" s="393"/>
      <c r="S42" s="393"/>
      <c r="T42" s="393"/>
      <c r="U42" s="394"/>
    </row>
    <row r="43" spans="2:21" ht="38.1" customHeight="1">
      <c r="B43" s="205" t="s">
        <v>377</v>
      </c>
      <c r="C43" s="218" t="s">
        <v>407</v>
      </c>
      <c r="D43" s="207" t="s">
        <v>408</v>
      </c>
      <c r="E43" s="182">
        <v>1</v>
      </c>
      <c r="F43" s="208">
        <v>1</v>
      </c>
      <c r="G43" s="209">
        <v>1</v>
      </c>
      <c r="H43" s="210">
        <v>1</v>
      </c>
      <c r="I43" s="211">
        <f t="shared" si="8"/>
        <v>1</v>
      </c>
      <c r="J43" s="212" t="str">
        <f t="shared" si="7"/>
        <v>Complete</v>
      </c>
      <c r="K43" s="213" t="s">
        <v>366</v>
      </c>
      <c r="L43" s="214"/>
      <c r="N43" s="392"/>
      <c r="O43" s="393"/>
      <c r="P43" s="393"/>
      <c r="Q43" s="393"/>
      <c r="R43" s="393"/>
      <c r="S43" s="393"/>
      <c r="T43" s="393"/>
      <c r="U43" s="394"/>
    </row>
    <row r="44" spans="2:21" ht="38.1" customHeight="1">
      <c r="B44" s="205" t="s">
        <v>390</v>
      </c>
      <c r="C44" s="231" t="s">
        <v>409</v>
      </c>
      <c r="D44" s="207" t="s">
        <v>410</v>
      </c>
      <c r="E44" s="182">
        <v>1</v>
      </c>
      <c r="F44" s="208">
        <v>1</v>
      </c>
      <c r="G44" s="209">
        <v>1</v>
      </c>
      <c r="H44" s="210">
        <v>1</v>
      </c>
      <c r="I44" s="211">
        <f t="shared" si="8"/>
        <v>1</v>
      </c>
      <c r="J44" s="212" t="str">
        <f t="shared" si="7"/>
        <v>Complete</v>
      </c>
      <c r="K44" s="213" t="s">
        <v>366</v>
      </c>
      <c r="L44" s="214"/>
      <c r="N44" s="392"/>
      <c r="O44" s="393"/>
      <c r="P44" s="393"/>
      <c r="Q44" s="393"/>
      <c r="R44" s="393"/>
      <c r="S44" s="393"/>
      <c r="T44" s="393"/>
      <c r="U44" s="394"/>
    </row>
    <row r="45" spans="2:21" ht="38.1" customHeight="1" thickBot="1">
      <c r="B45" s="219" t="s">
        <v>377</v>
      </c>
      <c r="C45" s="232" t="s">
        <v>411</v>
      </c>
      <c r="D45" s="221" t="s">
        <v>412</v>
      </c>
      <c r="E45" s="203">
        <v>1</v>
      </c>
      <c r="F45" s="222">
        <v>1</v>
      </c>
      <c r="G45" s="223">
        <v>1</v>
      </c>
      <c r="H45" s="224">
        <v>1</v>
      </c>
      <c r="I45" s="225">
        <f t="shared" si="8"/>
        <v>1</v>
      </c>
      <c r="J45" s="226" t="str">
        <f t="shared" si="7"/>
        <v>Complete</v>
      </c>
      <c r="K45" s="227" t="s">
        <v>366</v>
      </c>
      <c r="L45" s="228"/>
      <c r="N45" s="392"/>
      <c r="O45" s="393"/>
      <c r="P45" s="393"/>
      <c r="Q45" s="393"/>
      <c r="R45" s="393"/>
      <c r="S45" s="393"/>
      <c r="T45" s="393"/>
      <c r="U45" s="394"/>
    </row>
    <row r="46" spans="2:21" ht="38.1" customHeight="1">
      <c r="B46" s="190" t="s">
        <v>413</v>
      </c>
      <c r="C46" s="229" t="s">
        <v>414</v>
      </c>
      <c r="D46" s="230" t="s">
        <v>415</v>
      </c>
      <c r="E46" s="193">
        <v>1</v>
      </c>
      <c r="F46" s="194">
        <v>1</v>
      </c>
      <c r="G46" s="195">
        <v>1</v>
      </c>
      <c r="H46" s="196">
        <v>1</v>
      </c>
      <c r="I46" s="197">
        <f t="shared" si="8"/>
        <v>1</v>
      </c>
      <c r="J46" s="198" t="str">
        <f t="shared" si="7"/>
        <v>Complete</v>
      </c>
      <c r="K46" s="199" t="s">
        <v>366</v>
      </c>
      <c r="L46" s="200"/>
      <c r="N46" s="392"/>
      <c r="O46" s="393"/>
      <c r="P46" s="393"/>
      <c r="Q46" s="393"/>
      <c r="R46" s="393"/>
      <c r="S46" s="393"/>
      <c r="T46" s="393"/>
      <c r="U46" s="394"/>
    </row>
    <row r="47" spans="2:21" ht="38.1" customHeight="1" thickBot="1">
      <c r="B47" s="219" t="s">
        <v>338</v>
      </c>
      <c r="C47" s="233" t="s">
        <v>416</v>
      </c>
      <c r="D47" s="234" t="s">
        <v>417</v>
      </c>
      <c r="E47" s="203">
        <v>1</v>
      </c>
      <c r="F47" s="222">
        <v>1</v>
      </c>
      <c r="G47" s="223">
        <v>1</v>
      </c>
      <c r="H47" s="224">
        <v>1</v>
      </c>
      <c r="I47" s="225">
        <f t="shared" si="8"/>
        <v>1</v>
      </c>
      <c r="J47" s="226" t="str">
        <f t="shared" si="7"/>
        <v>Complete</v>
      </c>
      <c r="K47" s="227" t="s">
        <v>366</v>
      </c>
      <c r="L47" s="228"/>
      <c r="N47" s="392"/>
      <c r="O47" s="393"/>
      <c r="P47" s="393"/>
      <c r="Q47" s="393"/>
      <c r="R47" s="393"/>
      <c r="S47" s="393"/>
      <c r="T47" s="393"/>
      <c r="U47" s="394"/>
    </row>
    <row r="48" spans="2:21" ht="38.1" customHeight="1">
      <c r="B48" s="190" t="s">
        <v>418</v>
      </c>
      <c r="C48" s="229" t="s">
        <v>419</v>
      </c>
      <c r="D48" s="230" t="s">
        <v>420</v>
      </c>
      <c r="E48" s="193">
        <v>1</v>
      </c>
      <c r="F48" s="194">
        <v>1</v>
      </c>
      <c r="G48" s="195">
        <v>1</v>
      </c>
      <c r="H48" s="196">
        <v>1</v>
      </c>
      <c r="I48" s="197">
        <f t="shared" si="8"/>
        <v>1</v>
      </c>
      <c r="J48" s="198" t="str">
        <f t="shared" si="7"/>
        <v>Complete</v>
      </c>
      <c r="K48" s="199" t="s">
        <v>366</v>
      </c>
      <c r="L48" s="200"/>
      <c r="N48" s="392"/>
      <c r="O48" s="393"/>
      <c r="P48" s="393"/>
      <c r="Q48" s="393"/>
      <c r="R48" s="393"/>
      <c r="S48" s="393"/>
      <c r="T48" s="393"/>
      <c r="U48" s="394"/>
    </row>
    <row r="49" spans="2:21" ht="38.1" customHeight="1">
      <c r="B49" s="205" t="s">
        <v>421</v>
      </c>
      <c r="C49" s="231" t="s">
        <v>422</v>
      </c>
      <c r="D49" s="207" t="s">
        <v>423</v>
      </c>
      <c r="E49" s="182">
        <v>1</v>
      </c>
      <c r="F49" s="208">
        <v>1</v>
      </c>
      <c r="G49" s="209">
        <v>1</v>
      </c>
      <c r="H49" s="210">
        <v>1</v>
      </c>
      <c r="I49" s="211">
        <f t="shared" si="8"/>
        <v>1</v>
      </c>
      <c r="J49" s="212" t="str">
        <f t="shared" si="7"/>
        <v>Complete</v>
      </c>
      <c r="K49" s="213" t="s">
        <v>366</v>
      </c>
      <c r="L49" s="214"/>
      <c r="N49" s="392"/>
      <c r="O49" s="393"/>
      <c r="P49" s="393"/>
      <c r="Q49" s="393"/>
      <c r="R49" s="393"/>
      <c r="S49" s="393"/>
      <c r="T49" s="393"/>
      <c r="U49" s="394"/>
    </row>
    <row r="50" spans="2:21" ht="38.1" customHeight="1" thickBot="1">
      <c r="B50" s="219" t="s">
        <v>424</v>
      </c>
      <c r="C50" s="220" t="s">
        <v>425</v>
      </c>
      <c r="D50" s="221" t="s">
        <v>426</v>
      </c>
      <c r="E50" s="203">
        <v>1</v>
      </c>
      <c r="F50" s="222">
        <v>1</v>
      </c>
      <c r="G50" s="223">
        <v>1</v>
      </c>
      <c r="H50" s="224">
        <v>1</v>
      </c>
      <c r="I50" s="225">
        <f t="shared" si="8"/>
        <v>1</v>
      </c>
      <c r="J50" s="226" t="str">
        <f t="shared" si="7"/>
        <v>Complete</v>
      </c>
      <c r="K50" s="227" t="s">
        <v>366</v>
      </c>
      <c r="L50" s="228"/>
      <c r="N50" s="392"/>
      <c r="O50" s="393"/>
      <c r="P50" s="393"/>
      <c r="Q50" s="393"/>
      <c r="R50" s="393"/>
      <c r="S50" s="393"/>
      <c r="T50" s="393"/>
      <c r="U50" s="394"/>
    </row>
    <row r="51" spans="2:21" ht="38.1" customHeight="1">
      <c r="B51" s="235" t="s">
        <v>427</v>
      </c>
      <c r="C51" s="229" t="s">
        <v>428</v>
      </c>
      <c r="D51" s="236" t="s">
        <v>429</v>
      </c>
      <c r="E51" s="193">
        <v>1</v>
      </c>
      <c r="F51" s="194">
        <v>1</v>
      </c>
      <c r="G51" s="195">
        <v>1</v>
      </c>
      <c r="H51" s="196">
        <v>1</v>
      </c>
      <c r="I51" s="197">
        <f t="shared" si="8"/>
        <v>1</v>
      </c>
      <c r="J51" s="198" t="str">
        <f t="shared" si="7"/>
        <v>Complete</v>
      </c>
      <c r="K51" s="199" t="s">
        <v>366</v>
      </c>
      <c r="L51" s="200"/>
      <c r="N51" s="392"/>
      <c r="O51" s="393"/>
      <c r="P51" s="393"/>
      <c r="Q51" s="393"/>
      <c r="R51" s="393"/>
      <c r="S51" s="393"/>
      <c r="T51" s="393"/>
      <c r="U51" s="394"/>
    </row>
    <row r="52" spans="2:21" ht="38.1" customHeight="1">
      <c r="B52" s="237" t="s">
        <v>427</v>
      </c>
      <c r="C52" s="231" t="s">
        <v>428</v>
      </c>
      <c r="D52" s="207" t="s">
        <v>430</v>
      </c>
      <c r="E52" s="182">
        <v>1</v>
      </c>
      <c r="F52" s="208">
        <v>1</v>
      </c>
      <c r="G52" s="209">
        <v>1</v>
      </c>
      <c r="H52" s="210">
        <v>1</v>
      </c>
      <c r="I52" s="211">
        <f t="shared" si="8"/>
        <v>1</v>
      </c>
      <c r="J52" s="212" t="str">
        <f t="shared" si="7"/>
        <v>Complete</v>
      </c>
      <c r="K52" s="213" t="s">
        <v>366</v>
      </c>
      <c r="L52" s="214"/>
      <c r="N52" s="392"/>
      <c r="O52" s="393"/>
      <c r="P52" s="393"/>
      <c r="Q52" s="393"/>
      <c r="R52" s="393"/>
      <c r="S52" s="393"/>
      <c r="T52" s="393"/>
      <c r="U52" s="394"/>
    </row>
    <row r="53" spans="2:21" ht="38.1" customHeight="1">
      <c r="B53" s="237" t="s">
        <v>427</v>
      </c>
      <c r="C53" s="231" t="s">
        <v>428</v>
      </c>
      <c r="D53" s="238" t="s">
        <v>431</v>
      </c>
      <c r="E53" s="182">
        <v>1</v>
      </c>
      <c r="F53" s="208">
        <v>1</v>
      </c>
      <c r="G53" s="209">
        <v>1</v>
      </c>
      <c r="H53" s="210">
        <v>1</v>
      </c>
      <c r="I53" s="211">
        <f t="shared" si="8"/>
        <v>1</v>
      </c>
      <c r="J53" s="212" t="str">
        <f t="shared" si="7"/>
        <v>Complete</v>
      </c>
      <c r="K53" s="213" t="s">
        <v>366</v>
      </c>
      <c r="L53" s="214"/>
      <c r="N53" s="392"/>
      <c r="O53" s="393"/>
      <c r="P53" s="393"/>
      <c r="Q53" s="393"/>
      <c r="R53" s="393"/>
      <c r="S53" s="393"/>
      <c r="T53" s="393"/>
      <c r="U53" s="394"/>
    </row>
    <row r="54" spans="2:21" ht="38.1" customHeight="1">
      <c r="B54" s="237" t="s">
        <v>427</v>
      </c>
      <c r="C54" s="231" t="s">
        <v>428</v>
      </c>
      <c r="D54" s="238" t="s">
        <v>432</v>
      </c>
      <c r="E54" s="182">
        <v>1</v>
      </c>
      <c r="F54" s="208">
        <v>1</v>
      </c>
      <c r="G54" s="209">
        <v>1</v>
      </c>
      <c r="H54" s="210">
        <v>1</v>
      </c>
      <c r="I54" s="211">
        <f t="shared" si="8"/>
        <v>1</v>
      </c>
      <c r="J54" s="212" t="str">
        <f t="shared" si="7"/>
        <v>Complete</v>
      </c>
      <c r="K54" s="213" t="s">
        <v>366</v>
      </c>
      <c r="L54" s="214"/>
      <c r="N54" s="392"/>
      <c r="O54" s="393"/>
      <c r="P54" s="393"/>
      <c r="Q54" s="393"/>
      <c r="R54" s="393"/>
      <c r="S54" s="393"/>
      <c r="T54" s="393"/>
      <c r="U54" s="394"/>
    </row>
    <row r="55" spans="2:21" ht="38.1" customHeight="1">
      <c r="B55" s="237" t="s">
        <v>340</v>
      </c>
      <c r="C55" s="218" t="s">
        <v>433</v>
      </c>
      <c r="D55" s="238" t="s">
        <v>434</v>
      </c>
      <c r="E55" s="182">
        <v>1</v>
      </c>
      <c r="F55" s="208">
        <v>1</v>
      </c>
      <c r="G55" s="209">
        <v>1</v>
      </c>
      <c r="H55" s="210">
        <v>1</v>
      </c>
      <c r="I55" s="211">
        <f t="shared" si="8"/>
        <v>1</v>
      </c>
      <c r="J55" s="212" t="str">
        <f t="shared" si="7"/>
        <v>Complete</v>
      </c>
      <c r="K55" s="213" t="s">
        <v>366</v>
      </c>
      <c r="L55" s="214"/>
      <c r="N55" s="392"/>
      <c r="O55" s="393"/>
      <c r="P55" s="393"/>
      <c r="Q55" s="393"/>
      <c r="R55" s="393"/>
      <c r="S55" s="393"/>
      <c r="T55" s="393"/>
      <c r="U55" s="394"/>
    </row>
    <row r="56" spans="2:21" ht="38.1" customHeight="1">
      <c r="B56" s="237" t="s">
        <v>427</v>
      </c>
      <c r="C56" s="218" t="s">
        <v>435</v>
      </c>
      <c r="D56" s="238" t="s">
        <v>436</v>
      </c>
      <c r="E56" s="182">
        <v>1</v>
      </c>
      <c r="F56" s="208">
        <v>1</v>
      </c>
      <c r="G56" s="209">
        <v>1</v>
      </c>
      <c r="H56" s="210">
        <v>1</v>
      </c>
      <c r="I56" s="211">
        <f t="shared" si="8"/>
        <v>1</v>
      </c>
      <c r="J56" s="212" t="str">
        <f t="shared" si="7"/>
        <v>Complete</v>
      </c>
      <c r="K56" s="213" t="s">
        <v>366</v>
      </c>
      <c r="L56" s="214"/>
      <c r="N56" s="392"/>
      <c r="O56" s="393"/>
      <c r="P56" s="393"/>
      <c r="Q56" s="393"/>
      <c r="R56" s="393"/>
      <c r="S56" s="393"/>
      <c r="T56" s="393"/>
      <c r="U56" s="394"/>
    </row>
    <row r="57" spans="2:21" ht="38.1" customHeight="1">
      <c r="B57" s="237" t="s">
        <v>437</v>
      </c>
      <c r="C57" s="218" t="s">
        <v>438</v>
      </c>
      <c r="D57" s="238" t="s">
        <v>439</v>
      </c>
      <c r="E57" s="182">
        <v>1</v>
      </c>
      <c r="F57" s="208">
        <v>1</v>
      </c>
      <c r="G57" s="209">
        <v>1</v>
      </c>
      <c r="H57" s="210">
        <v>1</v>
      </c>
      <c r="I57" s="211">
        <f t="shared" si="8"/>
        <v>1</v>
      </c>
      <c r="J57" s="212" t="str">
        <f t="shared" si="7"/>
        <v>Complete</v>
      </c>
      <c r="K57" s="213" t="s">
        <v>366</v>
      </c>
      <c r="L57" s="214"/>
      <c r="N57" s="392"/>
      <c r="O57" s="393"/>
      <c r="P57" s="393"/>
      <c r="Q57" s="393"/>
      <c r="R57" s="393"/>
      <c r="S57" s="393"/>
      <c r="T57" s="393"/>
      <c r="U57" s="394"/>
    </row>
    <row r="58" spans="2:21" ht="38.1" customHeight="1">
      <c r="B58" s="237" t="s">
        <v>440</v>
      </c>
      <c r="C58" s="218" t="s">
        <v>441</v>
      </c>
      <c r="D58" s="238" t="s">
        <v>442</v>
      </c>
      <c r="E58" s="182">
        <v>1</v>
      </c>
      <c r="F58" s="208">
        <v>1</v>
      </c>
      <c r="G58" s="209">
        <v>1</v>
      </c>
      <c r="H58" s="210">
        <v>1</v>
      </c>
      <c r="I58" s="211">
        <f t="shared" si="8"/>
        <v>1</v>
      </c>
      <c r="J58" s="212" t="str">
        <f t="shared" si="7"/>
        <v>Complete</v>
      </c>
      <c r="K58" s="213" t="s">
        <v>366</v>
      </c>
      <c r="L58" s="214"/>
      <c r="N58" s="392"/>
      <c r="O58" s="393"/>
      <c r="P58" s="393"/>
      <c r="Q58" s="393"/>
      <c r="R58" s="393"/>
      <c r="S58" s="393"/>
      <c r="T58" s="393"/>
      <c r="U58" s="394"/>
    </row>
    <row r="59" spans="2:21" ht="38.1" customHeight="1">
      <c r="B59" s="237" t="s">
        <v>340</v>
      </c>
      <c r="C59" s="218" t="s">
        <v>433</v>
      </c>
      <c r="D59" s="238" t="s">
        <v>443</v>
      </c>
      <c r="E59" s="182">
        <v>1</v>
      </c>
      <c r="F59" s="208">
        <v>1</v>
      </c>
      <c r="G59" s="209">
        <v>1</v>
      </c>
      <c r="H59" s="210">
        <v>1</v>
      </c>
      <c r="I59" s="211">
        <f t="shared" si="8"/>
        <v>1</v>
      </c>
      <c r="J59" s="212" t="str">
        <f t="shared" si="7"/>
        <v>Complete</v>
      </c>
      <c r="K59" s="213" t="s">
        <v>366</v>
      </c>
      <c r="L59" s="214"/>
      <c r="N59" s="392"/>
      <c r="O59" s="393"/>
      <c r="P59" s="393"/>
      <c r="Q59" s="393"/>
      <c r="R59" s="393"/>
      <c r="S59" s="393"/>
      <c r="T59" s="393"/>
      <c r="U59" s="394"/>
    </row>
    <row r="60" spans="2:21" ht="38.1" customHeight="1">
      <c r="B60" s="237" t="s">
        <v>427</v>
      </c>
      <c r="C60" s="218" t="s">
        <v>435</v>
      </c>
      <c r="D60" s="238" t="s">
        <v>444</v>
      </c>
      <c r="E60" s="182">
        <v>1</v>
      </c>
      <c r="F60" s="208">
        <v>1</v>
      </c>
      <c r="G60" s="209">
        <v>1</v>
      </c>
      <c r="H60" s="210">
        <v>1</v>
      </c>
      <c r="I60" s="211">
        <f t="shared" si="8"/>
        <v>1</v>
      </c>
      <c r="J60" s="212" t="str">
        <f t="shared" si="7"/>
        <v>Complete</v>
      </c>
      <c r="K60" s="213" t="s">
        <v>366</v>
      </c>
      <c r="L60" s="214"/>
      <c r="N60" s="392"/>
      <c r="O60" s="393"/>
      <c r="P60" s="393"/>
      <c r="Q60" s="393"/>
      <c r="R60" s="393"/>
      <c r="S60" s="393"/>
      <c r="T60" s="393"/>
      <c r="U60" s="394"/>
    </row>
    <row r="61" spans="2:21" ht="38.1" customHeight="1">
      <c r="B61" s="237" t="s">
        <v>340</v>
      </c>
      <c r="C61" s="231" t="s">
        <v>445</v>
      </c>
      <c r="D61" s="238" t="s">
        <v>446</v>
      </c>
      <c r="E61" s="182">
        <v>1</v>
      </c>
      <c r="F61" s="208">
        <v>1</v>
      </c>
      <c r="G61" s="209">
        <v>1</v>
      </c>
      <c r="H61" s="210">
        <v>1</v>
      </c>
      <c r="I61" s="211">
        <f t="shared" si="8"/>
        <v>1</v>
      </c>
      <c r="J61" s="212" t="str">
        <f t="shared" si="7"/>
        <v>Complete</v>
      </c>
      <c r="K61" s="213" t="s">
        <v>366</v>
      </c>
      <c r="L61" s="214"/>
      <c r="N61" s="392"/>
      <c r="O61" s="393"/>
      <c r="P61" s="393"/>
      <c r="Q61" s="393"/>
      <c r="R61" s="393"/>
      <c r="S61" s="393"/>
      <c r="T61" s="393"/>
      <c r="U61" s="394"/>
    </row>
    <row r="62" spans="2:21" ht="38.1" customHeight="1">
      <c r="B62" s="237" t="s">
        <v>427</v>
      </c>
      <c r="C62" s="231" t="s">
        <v>447</v>
      </c>
      <c r="D62" s="238" t="s">
        <v>448</v>
      </c>
      <c r="E62" s="182">
        <v>1</v>
      </c>
      <c r="F62" s="208">
        <v>1</v>
      </c>
      <c r="G62" s="209">
        <v>1</v>
      </c>
      <c r="H62" s="210">
        <v>1</v>
      </c>
      <c r="I62" s="211">
        <f t="shared" si="8"/>
        <v>1</v>
      </c>
      <c r="J62" s="212" t="str">
        <f t="shared" si="7"/>
        <v>Complete</v>
      </c>
      <c r="K62" s="213" t="s">
        <v>366</v>
      </c>
      <c r="L62" s="214"/>
      <c r="N62" s="392"/>
      <c r="O62" s="393"/>
      <c r="P62" s="393"/>
      <c r="Q62" s="393"/>
      <c r="R62" s="393"/>
      <c r="S62" s="393"/>
      <c r="T62" s="393"/>
      <c r="U62" s="394"/>
    </row>
    <row r="63" spans="2:21" ht="38.1" customHeight="1">
      <c r="B63" s="237" t="s">
        <v>340</v>
      </c>
      <c r="C63" s="231" t="s">
        <v>445</v>
      </c>
      <c r="D63" s="238" t="s">
        <v>443</v>
      </c>
      <c r="E63" s="182">
        <v>1</v>
      </c>
      <c r="F63" s="208">
        <v>1</v>
      </c>
      <c r="G63" s="209">
        <v>1</v>
      </c>
      <c r="H63" s="210">
        <v>1</v>
      </c>
      <c r="I63" s="211">
        <f t="shared" si="8"/>
        <v>1</v>
      </c>
      <c r="J63" s="212" t="str">
        <f t="shared" si="7"/>
        <v>Complete</v>
      </c>
      <c r="K63" s="213" t="s">
        <v>366</v>
      </c>
      <c r="L63" s="214"/>
      <c r="N63" s="392"/>
      <c r="O63" s="393"/>
      <c r="P63" s="393"/>
      <c r="Q63" s="393"/>
      <c r="R63" s="393"/>
      <c r="S63" s="393"/>
      <c r="T63" s="393"/>
      <c r="U63" s="394"/>
    </row>
    <row r="64" spans="2:21" ht="38.1" customHeight="1">
      <c r="B64" s="237" t="s">
        <v>427</v>
      </c>
      <c r="C64" s="231" t="s">
        <v>447</v>
      </c>
      <c r="D64" s="238" t="s">
        <v>444</v>
      </c>
      <c r="E64" s="182">
        <v>1</v>
      </c>
      <c r="F64" s="208">
        <v>1</v>
      </c>
      <c r="G64" s="209">
        <v>1</v>
      </c>
      <c r="H64" s="210">
        <v>1</v>
      </c>
      <c r="I64" s="211">
        <f t="shared" si="8"/>
        <v>1</v>
      </c>
      <c r="J64" s="212" t="str">
        <f t="shared" si="7"/>
        <v>Complete</v>
      </c>
      <c r="K64" s="213" t="s">
        <v>366</v>
      </c>
      <c r="L64" s="214"/>
      <c r="N64" s="392"/>
      <c r="O64" s="393"/>
      <c r="P64" s="393"/>
      <c r="Q64" s="393"/>
      <c r="R64" s="393"/>
      <c r="S64" s="393"/>
      <c r="T64" s="393"/>
      <c r="U64" s="394"/>
    </row>
    <row r="65" spans="2:21" ht="38.1" customHeight="1">
      <c r="B65" s="237" t="s">
        <v>340</v>
      </c>
      <c r="C65" s="231" t="s">
        <v>445</v>
      </c>
      <c r="D65" s="238" t="s">
        <v>449</v>
      </c>
      <c r="E65" s="182">
        <v>1</v>
      </c>
      <c r="F65" s="208">
        <v>1</v>
      </c>
      <c r="G65" s="209">
        <v>1</v>
      </c>
      <c r="H65" s="210">
        <v>1</v>
      </c>
      <c r="I65" s="211">
        <f t="shared" si="8"/>
        <v>1</v>
      </c>
      <c r="J65" s="212" t="str">
        <f t="shared" si="7"/>
        <v>Complete</v>
      </c>
      <c r="K65" s="213" t="s">
        <v>366</v>
      </c>
      <c r="L65" s="214"/>
      <c r="N65" s="392"/>
      <c r="O65" s="393"/>
      <c r="P65" s="393"/>
      <c r="Q65" s="393"/>
      <c r="R65" s="393"/>
      <c r="S65" s="393"/>
      <c r="T65" s="393"/>
      <c r="U65" s="394"/>
    </row>
    <row r="66" spans="2:21" ht="38.1" customHeight="1">
      <c r="B66" s="237" t="s">
        <v>427</v>
      </c>
      <c r="C66" s="231" t="s">
        <v>447</v>
      </c>
      <c r="D66" s="238" t="s">
        <v>450</v>
      </c>
      <c r="E66" s="182">
        <v>1</v>
      </c>
      <c r="F66" s="208">
        <v>1</v>
      </c>
      <c r="G66" s="209">
        <v>1</v>
      </c>
      <c r="H66" s="210">
        <v>1</v>
      </c>
      <c r="I66" s="211">
        <f t="shared" si="8"/>
        <v>1</v>
      </c>
      <c r="J66" s="212" t="str">
        <f t="shared" si="7"/>
        <v>Complete</v>
      </c>
      <c r="K66" s="213" t="s">
        <v>366</v>
      </c>
      <c r="L66" s="214"/>
      <c r="N66" s="392"/>
      <c r="O66" s="393"/>
      <c r="P66" s="393"/>
      <c r="Q66" s="393"/>
      <c r="R66" s="393"/>
      <c r="S66" s="393"/>
      <c r="T66" s="393"/>
      <c r="U66" s="394"/>
    </row>
    <row r="67" spans="2:21" ht="38.1" customHeight="1">
      <c r="B67" s="237" t="s">
        <v>340</v>
      </c>
      <c r="C67" s="231" t="s">
        <v>445</v>
      </c>
      <c r="D67" s="238" t="s">
        <v>443</v>
      </c>
      <c r="E67" s="182">
        <v>1</v>
      </c>
      <c r="F67" s="208">
        <v>1</v>
      </c>
      <c r="G67" s="209">
        <v>1</v>
      </c>
      <c r="H67" s="210">
        <v>1</v>
      </c>
      <c r="I67" s="211">
        <f t="shared" si="8"/>
        <v>1</v>
      </c>
      <c r="J67" s="212" t="str">
        <f t="shared" si="7"/>
        <v>Complete</v>
      </c>
      <c r="K67" s="213" t="s">
        <v>366</v>
      </c>
      <c r="L67" s="214"/>
      <c r="N67" s="392"/>
      <c r="O67" s="393"/>
      <c r="P67" s="393"/>
      <c r="Q67" s="393"/>
      <c r="R67" s="393"/>
      <c r="S67" s="393"/>
      <c r="T67" s="393"/>
      <c r="U67" s="394"/>
    </row>
    <row r="68" spans="2:21" ht="38.1" customHeight="1">
      <c r="B68" s="237" t="s">
        <v>427</v>
      </c>
      <c r="C68" s="231" t="s">
        <v>447</v>
      </c>
      <c r="D68" s="238" t="s">
        <v>444</v>
      </c>
      <c r="E68" s="182">
        <v>1</v>
      </c>
      <c r="F68" s="208">
        <v>1</v>
      </c>
      <c r="G68" s="209">
        <v>1</v>
      </c>
      <c r="H68" s="210">
        <v>1</v>
      </c>
      <c r="I68" s="211">
        <f t="shared" si="8"/>
        <v>1</v>
      </c>
      <c r="J68" s="212" t="str">
        <f t="shared" si="7"/>
        <v>Complete</v>
      </c>
      <c r="K68" s="213" t="s">
        <v>366</v>
      </c>
      <c r="L68" s="214"/>
      <c r="N68" s="392"/>
      <c r="O68" s="393"/>
      <c r="P68" s="393"/>
      <c r="Q68" s="393"/>
      <c r="R68" s="393"/>
      <c r="S68" s="393"/>
      <c r="T68" s="393"/>
      <c r="U68" s="394"/>
    </row>
    <row r="69" spans="2:21" ht="38.1" customHeight="1">
      <c r="B69" s="237" t="s">
        <v>340</v>
      </c>
      <c r="C69" s="239" t="s">
        <v>451</v>
      </c>
      <c r="D69" s="207" t="s">
        <v>452</v>
      </c>
      <c r="E69" s="182">
        <v>1</v>
      </c>
      <c r="F69" s="208">
        <v>1</v>
      </c>
      <c r="G69" s="209">
        <v>1</v>
      </c>
      <c r="H69" s="210">
        <v>1</v>
      </c>
      <c r="I69" s="211">
        <f>(F69+G69+H69)/3</f>
        <v>1</v>
      </c>
      <c r="J69" s="212" t="str">
        <f t="shared" si="7"/>
        <v>Complete</v>
      </c>
      <c r="K69" s="213" t="s">
        <v>366</v>
      </c>
      <c r="L69" s="214"/>
      <c r="N69" s="392"/>
      <c r="O69" s="393"/>
      <c r="P69" s="393"/>
      <c r="Q69" s="393"/>
      <c r="R69" s="393"/>
      <c r="S69" s="393"/>
      <c r="T69" s="393"/>
      <c r="U69" s="394"/>
    </row>
    <row r="70" spans="2:21" ht="38.1" customHeight="1">
      <c r="B70" s="237" t="s">
        <v>427</v>
      </c>
      <c r="C70" s="239" t="s">
        <v>453</v>
      </c>
      <c r="D70" s="207" t="s">
        <v>454</v>
      </c>
      <c r="E70" s="182">
        <v>1</v>
      </c>
      <c r="F70" s="208">
        <v>1</v>
      </c>
      <c r="G70" s="209">
        <v>1</v>
      </c>
      <c r="H70" s="210">
        <v>1</v>
      </c>
      <c r="I70" s="211">
        <f>(F70+G70+H70)/3</f>
        <v>1</v>
      </c>
      <c r="J70" s="212" t="str">
        <f t="shared" si="7"/>
        <v>Complete</v>
      </c>
      <c r="K70" s="213" t="s">
        <v>366</v>
      </c>
      <c r="L70" s="214"/>
      <c r="N70" s="392"/>
      <c r="O70" s="393"/>
      <c r="P70" s="393"/>
      <c r="Q70" s="393"/>
      <c r="R70" s="393"/>
      <c r="S70" s="393"/>
      <c r="T70" s="393"/>
      <c r="U70" s="394"/>
    </row>
    <row r="71" spans="2:21" ht="38.1" customHeight="1">
      <c r="B71" s="237" t="s">
        <v>340</v>
      </c>
      <c r="C71" s="239" t="s">
        <v>451</v>
      </c>
      <c r="D71" s="207" t="s">
        <v>455</v>
      </c>
      <c r="E71" s="182">
        <v>1</v>
      </c>
      <c r="F71" s="208">
        <v>1</v>
      </c>
      <c r="G71" s="209">
        <v>1</v>
      </c>
      <c r="H71" s="210">
        <v>1</v>
      </c>
      <c r="I71" s="211">
        <f>(F71+G71+H71)/3</f>
        <v>1</v>
      </c>
      <c r="J71" s="212" t="str">
        <f t="shared" si="7"/>
        <v>Complete</v>
      </c>
      <c r="K71" s="213" t="s">
        <v>366</v>
      </c>
      <c r="L71" s="214"/>
      <c r="N71" s="392"/>
      <c r="O71" s="393"/>
      <c r="P71" s="393"/>
      <c r="Q71" s="393"/>
      <c r="R71" s="393"/>
      <c r="S71" s="393"/>
      <c r="T71" s="393"/>
      <c r="U71" s="394"/>
    </row>
    <row r="72" spans="2:21" ht="38.1" customHeight="1">
      <c r="B72" s="237" t="s">
        <v>427</v>
      </c>
      <c r="C72" s="240" t="s">
        <v>456</v>
      </c>
      <c r="D72" s="207" t="s">
        <v>457</v>
      </c>
      <c r="E72" s="182">
        <v>1</v>
      </c>
      <c r="F72" s="208">
        <v>1</v>
      </c>
      <c r="G72" s="209">
        <v>1</v>
      </c>
      <c r="H72" s="210">
        <v>1</v>
      </c>
      <c r="I72" s="211">
        <f t="shared" si="8"/>
        <v>1</v>
      </c>
      <c r="J72" s="212" t="str">
        <f t="shared" si="7"/>
        <v>Complete</v>
      </c>
      <c r="K72" s="213" t="s">
        <v>366</v>
      </c>
      <c r="L72" s="214"/>
      <c r="N72" s="392"/>
      <c r="O72" s="393"/>
      <c r="P72" s="393"/>
      <c r="Q72" s="393"/>
      <c r="R72" s="393"/>
      <c r="S72" s="393"/>
      <c r="T72" s="393"/>
      <c r="U72" s="394"/>
    </row>
    <row r="73" spans="2:21" ht="38.1" customHeight="1">
      <c r="B73" s="237" t="s">
        <v>340</v>
      </c>
      <c r="C73" s="239" t="s">
        <v>185</v>
      </c>
      <c r="D73" s="207" t="s">
        <v>458</v>
      </c>
      <c r="E73" s="182">
        <v>1</v>
      </c>
      <c r="F73" s="208">
        <v>1</v>
      </c>
      <c r="G73" s="209">
        <v>1</v>
      </c>
      <c r="H73" s="210">
        <v>1</v>
      </c>
      <c r="I73" s="211">
        <f t="shared" si="8"/>
        <v>1</v>
      </c>
      <c r="J73" s="212" t="str">
        <f t="shared" si="7"/>
        <v>Complete</v>
      </c>
      <c r="K73" s="213" t="s">
        <v>366</v>
      </c>
      <c r="L73" s="214"/>
      <c r="N73" s="392"/>
      <c r="O73" s="393"/>
      <c r="P73" s="393"/>
      <c r="Q73" s="393"/>
      <c r="R73" s="393"/>
      <c r="S73" s="393"/>
      <c r="T73" s="393"/>
      <c r="U73" s="394"/>
    </row>
    <row r="74" spans="2:21" ht="38.1" customHeight="1">
      <c r="B74" s="237" t="s">
        <v>427</v>
      </c>
      <c r="C74" s="239" t="s">
        <v>185</v>
      </c>
      <c r="D74" s="238" t="s">
        <v>459</v>
      </c>
      <c r="E74" s="182">
        <v>1</v>
      </c>
      <c r="F74" s="208">
        <v>1</v>
      </c>
      <c r="G74" s="209">
        <v>1</v>
      </c>
      <c r="H74" s="210">
        <v>1</v>
      </c>
      <c r="I74" s="211">
        <f t="shared" si="8"/>
        <v>1</v>
      </c>
      <c r="J74" s="212" t="str">
        <f t="shared" si="7"/>
        <v>Complete</v>
      </c>
      <c r="K74" s="213" t="s">
        <v>366</v>
      </c>
      <c r="L74" s="214"/>
      <c r="N74" s="392"/>
      <c r="O74" s="393"/>
      <c r="P74" s="393"/>
      <c r="Q74" s="393"/>
      <c r="R74" s="393"/>
      <c r="S74" s="393"/>
      <c r="T74" s="393"/>
      <c r="U74" s="394"/>
    </row>
    <row r="75" spans="2:21" ht="38.1" customHeight="1">
      <c r="B75" s="237" t="s">
        <v>340</v>
      </c>
      <c r="C75" s="240" t="s">
        <v>460</v>
      </c>
      <c r="D75" s="238" t="s">
        <v>461</v>
      </c>
      <c r="E75" s="182">
        <v>1</v>
      </c>
      <c r="F75" s="208">
        <v>1</v>
      </c>
      <c r="G75" s="209">
        <v>1</v>
      </c>
      <c r="H75" s="210">
        <v>0.7</v>
      </c>
      <c r="I75" s="211">
        <f t="shared" si="8"/>
        <v>0.9</v>
      </c>
      <c r="J75" s="212" t="str">
        <f t="shared" si="7"/>
        <v>Proceed</v>
      </c>
      <c r="K75" s="213" t="s">
        <v>462</v>
      </c>
      <c r="L75" s="214" t="s">
        <v>1017</v>
      </c>
      <c r="N75" s="392"/>
      <c r="O75" s="393"/>
      <c r="P75" s="393"/>
      <c r="Q75" s="393"/>
      <c r="R75" s="393"/>
      <c r="S75" s="393"/>
      <c r="T75" s="393"/>
      <c r="U75" s="394"/>
    </row>
    <row r="76" spans="2:21" ht="38.1" customHeight="1">
      <c r="B76" s="237" t="s">
        <v>427</v>
      </c>
      <c r="C76" s="240" t="s">
        <v>463</v>
      </c>
      <c r="D76" s="207" t="s">
        <v>464</v>
      </c>
      <c r="E76" s="182">
        <v>1</v>
      </c>
      <c r="F76" s="208">
        <v>1</v>
      </c>
      <c r="G76" s="209">
        <v>1</v>
      </c>
      <c r="H76" s="210">
        <v>0.7</v>
      </c>
      <c r="I76" s="211">
        <f t="shared" si="8"/>
        <v>0.9</v>
      </c>
      <c r="J76" s="212" t="str">
        <f t="shared" si="7"/>
        <v>Proceed</v>
      </c>
      <c r="K76" s="213" t="s">
        <v>462</v>
      </c>
      <c r="L76" s="214" t="s">
        <v>1017</v>
      </c>
      <c r="N76" s="392"/>
      <c r="O76" s="393"/>
      <c r="P76" s="393"/>
      <c r="Q76" s="393"/>
      <c r="R76" s="393"/>
      <c r="S76" s="393"/>
      <c r="T76" s="393"/>
      <c r="U76" s="394"/>
    </row>
    <row r="77" spans="2:21" ht="38.1" customHeight="1">
      <c r="B77" s="237" t="s">
        <v>340</v>
      </c>
      <c r="C77" s="240" t="s">
        <v>460</v>
      </c>
      <c r="D77" s="207" t="s">
        <v>465</v>
      </c>
      <c r="E77" s="182">
        <v>1</v>
      </c>
      <c r="F77" s="208">
        <v>1</v>
      </c>
      <c r="G77" s="209">
        <v>1</v>
      </c>
      <c r="H77" s="210">
        <v>0.7</v>
      </c>
      <c r="I77" s="211">
        <f t="shared" si="8"/>
        <v>0.9</v>
      </c>
      <c r="J77" s="212" t="str">
        <f t="shared" si="7"/>
        <v>Proceed</v>
      </c>
      <c r="K77" s="213" t="s">
        <v>462</v>
      </c>
      <c r="L77" s="214" t="s">
        <v>1017</v>
      </c>
      <c r="N77" s="392"/>
      <c r="O77" s="393"/>
      <c r="P77" s="393"/>
      <c r="Q77" s="393"/>
      <c r="R77" s="393"/>
      <c r="S77" s="393"/>
      <c r="T77" s="393"/>
      <c r="U77" s="394"/>
    </row>
    <row r="78" spans="2:21" ht="38.1" customHeight="1">
      <c r="B78" s="237" t="s">
        <v>427</v>
      </c>
      <c r="C78" s="239" t="s">
        <v>466</v>
      </c>
      <c r="D78" s="207" t="s">
        <v>467</v>
      </c>
      <c r="E78" s="182">
        <v>1</v>
      </c>
      <c r="F78" s="208">
        <v>1</v>
      </c>
      <c r="G78" s="209">
        <v>1</v>
      </c>
      <c r="H78" s="210">
        <v>0.7</v>
      </c>
      <c r="I78" s="211">
        <f t="shared" si="8"/>
        <v>0.9</v>
      </c>
      <c r="J78" s="212" t="str">
        <f t="shared" si="7"/>
        <v>Proceed</v>
      </c>
      <c r="K78" s="213" t="s">
        <v>462</v>
      </c>
      <c r="L78" s="214" t="s">
        <v>1017</v>
      </c>
      <c r="N78" s="392"/>
      <c r="O78" s="393"/>
      <c r="P78" s="393"/>
      <c r="Q78" s="393"/>
      <c r="R78" s="393"/>
      <c r="S78" s="393"/>
      <c r="T78" s="393"/>
      <c r="U78" s="394"/>
    </row>
    <row r="79" spans="2:21" ht="38.1" customHeight="1">
      <c r="B79" s="237" t="s">
        <v>340</v>
      </c>
      <c r="C79" s="240" t="s">
        <v>468</v>
      </c>
      <c r="D79" s="207" t="s">
        <v>469</v>
      </c>
      <c r="E79" s="182">
        <v>1</v>
      </c>
      <c r="F79" s="208">
        <v>1</v>
      </c>
      <c r="G79" s="209">
        <v>1</v>
      </c>
      <c r="H79" s="210">
        <v>1</v>
      </c>
      <c r="I79" s="211">
        <f t="shared" si="8"/>
        <v>1</v>
      </c>
      <c r="J79" s="212" t="str">
        <f t="shared" si="7"/>
        <v>Complete</v>
      </c>
      <c r="K79" s="213" t="s">
        <v>366</v>
      </c>
      <c r="L79" s="214"/>
      <c r="N79" s="392"/>
      <c r="O79" s="393"/>
      <c r="P79" s="393"/>
      <c r="Q79" s="393"/>
      <c r="R79" s="393"/>
      <c r="S79" s="393"/>
      <c r="T79" s="393"/>
      <c r="U79" s="394"/>
    </row>
    <row r="80" spans="2:21" ht="38.1" customHeight="1">
      <c r="B80" s="237" t="s">
        <v>427</v>
      </c>
      <c r="C80" s="240" t="s">
        <v>470</v>
      </c>
      <c r="D80" s="207" t="s">
        <v>471</v>
      </c>
      <c r="E80" s="182">
        <v>1</v>
      </c>
      <c r="F80" s="208">
        <v>1</v>
      </c>
      <c r="G80" s="209">
        <v>1</v>
      </c>
      <c r="H80" s="210">
        <v>1</v>
      </c>
      <c r="I80" s="211">
        <f t="shared" si="8"/>
        <v>1</v>
      </c>
      <c r="J80" s="212" t="str">
        <f t="shared" si="7"/>
        <v>Complete</v>
      </c>
      <c r="K80" s="213" t="s">
        <v>366</v>
      </c>
      <c r="L80" s="214"/>
      <c r="N80" s="392"/>
      <c r="O80" s="393"/>
      <c r="P80" s="393"/>
      <c r="Q80" s="393"/>
      <c r="R80" s="393"/>
      <c r="S80" s="393"/>
      <c r="T80" s="393"/>
      <c r="U80" s="394"/>
    </row>
    <row r="81" spans="2:21" ht="38.1" customHeight="1" thickBot="1">
      <c r="B81" s="241" t="s">
        <v>340</v>
      </c>
      <c r="C81" s="242" t="s">
        <v>472</v>
      </c>
      <c r="D81" s="221" t="s">
        <v>473</v>
      </c>
      <c r="E81" s="203">
        <v>1</v>
      </c>
      <c r="F81" s="222">
        <v>0</v>
      </c>
      <c r="G81" s="223">
        <v>0</v>
      </c>
      <c r="H81" s="224">
        <v>0</v>
      </c>
      <c r="I81" s="225">
        <f t="shared" si="8"/>
        <v>0</v>
      </c>
      <c r="J81" s="226" t="str">
        <f t="shared" si="7"/>
        <v>N/A</v>
      </c>
      <c r="K81" s="227" t="s">
        <v>474</v>
      </c>
      <c r="L81" s="228"/>
      <c r="N81" s="392"/>
      <c r="O81" s="393"/>
      <c r="P81" s="393"/>
      <c r="Q81" s="393"/>
      <c r="R81" s="393"/>
      <c r="S81" s="393"/>
      <c r="T81" s="393"/>
      <c r="U81" s="394"/>
    </row>
    <row r="82" spans="2:21" ht="38.1" customHeight="1">
      <c r="B82" s="235" t="s">
        <v>341</v>
      </c>
      <c r="C82" s="243" t="s">
        <v>475</v>
      </c>
      <c r="D82" s="230" t="s">
        <v>476</v>
      </c>
      <c r="E82" s="193">
        <v>1</v>
      </c>
      <c r="F82" s="194">
        <v>1</v>
      </c>
      <c r="G82" s="195">
        <v>1</v>
      </c>
      <c r="H82" s="196">
        <v>1</v>
      </c>
      <c r="I82" s="197">
        <f t="shared" si="8"/>
        <v>1</v>
      </c>
      <c r="J82" s="198" t="str">
        <f t="shared" si="7"/>
        <v>Complete</v>
      </c>
      <c r="K82" s="199" t="s">
        <v>462</v>
      </c>
      <c r="L82" s="200"/>
      <c r="N82" s="392"/>
      <c r="O82" s="393"/>
      <c r="P82" s="393"/>
      <c r="Q82" s="393"/>
      <c r="R82" s="393"/>
      <c r="S82" s="393"/>
      <c r="T82" s="393"/>
      <c r="U82" s="394"/>
    </row>
    <row r="83" spans="2:21" ht="38.1" customHeight="1">
      <c r="B83" s="237" t="s">
        <v>477</v>
      </c>
      <c r="C83" s="239" t="s">
        <v>478</v>
      </c>
      <c r="D83" s="207" t="s">
        <v>479</v>
      </c>
      <c r="E83" s="182">
        <v>1</v>
      </c>
      <c r="F83" s="208">
        <v>1</v>
      </c>
      <c r="G83" s="209">
        <v>1</v>
      </c>
      <c r="H83" s="210">
        <v>1</v>
      </c>
      <c r="I83" s="211">
        <f t="shared" si="8"/>
        <v>1</v>
      </c>
      <c r="J83" s="212" t="str">
        <f t="shared" si="7"/>
        <v>Complete</v>
      </c>
      <c r="K83" s="213" t="s">
        <v>366</v>
      </c>
      <c r="L83" s="214"/>
      <c r="N83" s="392"/>
      <c r="O83" s="393"/>
      <c r="P83" s="393"/>
      <c r="Q83" s="393"/>
      <c r="R83" s="393"/>
      <c r="S83" s="393"/>
      <c r="T83" s="393"/>
      <c r="U83" s="394"/>
    </row>
    <row r="84" spans="2:21" ht="38.1" customHeight="1">
      <c r="B84" s="237" t="s">
        <v>341</v>
      </c>
      <c r="C84" s="240" t="s">
        <v>480</v>
      </c>
      <c r="D84" s="207" t="s">
        <v>481</v>
      </c>
      <c r="E84" s="182">
        <v>1</v>
      </c>
      <c r="F84" s="208">
        <v>1</v>
      </c>
      <c r="G84" s="209">
        <v>1</v>
      </c>
      <c r="H84" s="210">
        <v>1</v>
      </c>
      <c r="I84" s="211">
        <f t="shared" si="8"/>
        <v>1</v>
      </c>
      <c r="J84" s="212" t="str">
        <f t="shared" ref="J84:J147" si="9">IF((I84&gt;=100%),"Complete",IF((I84=0%),"N/A","Proceed"))</f>
        <v>Complete</v>
      </c>
      <c r="K84" s="213" t="s">
        <v>366</v>
      </c>
      <c r="L84" s="214"/>
      <c r="N84" s="392"/>
      <c r="O84" s="393"/>
      <c r="P84" s="393"/>
      <c r="Q84" s="393"/>
      <c r="R84" s="393"/>
      <c r="S84" s="393"/>
      <c r="T84" s="393"/>
      <c r="U84" s="394"/>
    </row>
    <row r="85" spans="2:21" ht="38.1" customHeight="1">
      <c r="B85" s="237" t="s">
        <v>477</v>
      </c>
      <c r="C85" s="239" t="s">
        <v>482</v>
      </c>
      <c r="D85" s="207" t="s">
        <v>483</v>
      </c>
      <c r="E85" s="182">
        <v>1</v>
      </c>
      <c r="F85" s="208">
        <v>1</v>
      </c>
      <c r="G85" s="209">
        <v>1</v>
      </c>
      <c r="H85" s="210">
        <v>1</v>
      </c>
      <c r="I85" s="211">
        <f t="shared" ref="I85:I148" si="10">(F85+G85+H85)/3</f>
        <v>1</v>
      </c>
      <c r="J85" s="212" t="str">
        <f t="shared" si="9"/>
        <v>Complete</v>
      </c>
      <c r="K85" s="213" t="s">
        <v>366</v>
      </c>
      <c r="L85" s="214"/>
      <c r="N85" s="392"/>
      <c r="O85" s="393"/>
      <c r="P85" s="393"/>
      <c r="Q85" s="393"/>
      <c r="R85" s="393"/>
      <c r="S85" s="393"/>
      <c r="T85" s="393"/>
      <c r="U85" s="394"/>
    </row>
    <row r="86" spans="2:21" ht="38.1" customHeight="1" thickBot="1">
      <c r="B86" s="241" t="s">
        <v>341</v>
      </c>
      <c r="C86" s="244" t="s">
        <v>484</v>
      </c>
      <c r="D86" s="221" t="s">
        <v>485</v>
      </c>
      <c r="E86" s="203">
        <v>1</v>
      </c>
      <c r="F86" s="222">
        <v>1</v>
      </c>
      <c r="G86" s="223">
        <v>1</v>
      </c>
      <c r="H86" s="224">
        <v>1</v>
      </c>
      <c r="I86" s="225">
        <f t="shared" si="10"/>
        <v>1</v>
      </c>
      <c r="J86" s="226" t="str">
        <f t="shared" si="9"/>
        <v>Complete</v>
      </c>
      <c r="K86" s="227" t="s">
        <v>366</v>
      </c>
      <c r="L86" s="228"/>
      <c r="N86" s="392"/>
      <c r="O86" s="393"/>
      <c r="P86" s="393"/>
      <c r="Q86" s="393"/>
      <c r="R86" s="393"/>
      <c r="S86" s="393"/>
      <c r="T86" s="393"/>
      <c r="U86" s="394"/>
    </row>
    <row r="87" spans="2:21" ht="38.1" customHeight="1">
      <c r="B87" s="235" t="s">
        <v>486</v>
      </c>
      <c r="C87" s="245" t="s">
        <v>486</v>
      </c>
      <c r="D87" s="246" t="s">
        <v>50</v>
      </c>
      <c r="E87" s="193">
        <v>1</v>
      </c>
      <c r="F87" s="194">
        <v>1</v>
      </c>
      <c r="G87" s="195">
        <v>1</v>
      </c>
      <c r="H87" s="196">
        <v>1</v>
      </c>
      <c r="I87" s="197">
        <f t="shared" si="10"/>
        <v>1</v>
      </c>
      <c r="J87" s="198" t="str">
        <f t="shared" si="9"/>
        <v>Complete</v>
      </c>
      <c r="K87" s="199" t="s">
        <v>462</v>
      </c>
      <c r="L87" s="200"/>
      <c r="N87" s="392"/>
      <c r="O87" s="393"/>
      <c r="P87" s="393"/>
      <c r="Q87" s="393"/>
      <c r="R87" s="393"/>
      <c r="S87" s="393"/>
      <c r="T87" s="393"/>
      <c r="U87" s="394"/>
    </row>
    <row r="88" spans="2:21" ht="38.1" customHeight="1">
      <c r="B88" s="237" t="s">
        <v>487</v>
      </c>
      <c r="C88" s="247" t="s">
        <v>487</v>
      </c>
      <c r="D88" s="248" t="s">
        <v>488</v>
      </c>
      <c r="E88" s="182">
        <v>1</v>
      </c>
      <c r="F88" s="208">
        <v>1</v>
      </c>
      <c r="G88" s="209">
        <v>1</v>
      </c>
      <c r="H88" s="210">
        <v>1</v>
      </c>
      <c r="I88" s="211">
        <f t="shared" si="10"/>
        <v>1</v>
      </c>
      <c r="J88" s="212" t="str">
        <f t="shared" si="9"/>
        <v>Complete</v>
      </c>
      <c r="K88" s="213" t="s">
        <v>462</v>
      </c>
      <c r="L88" s="214"/>
      <c r="N88" s="392"/>
      <c r="O88" s="393"/>
      <c r="P88" s="393"/>
      <c r="Q88" s="393"/>
      <c r="R88" s="393"/>
      <c r="S88" s="393"/>
      <c r="T88" s="393"/>
      <c r="U88" s="394"/>
    </row>
    <row r="89" spans="2:21" ht="38.1" customHeight="1">
      <c r="B89" s="237" t="s">
        <v>342</v>
      </c>
      <c r="C89" s="249" t="s">
        <v>342</v>
      </c>
      <c r="D89" s="248" t="s">
        <v>489</v>
      </c>
      <c r="E89" s="182">
        <v>1</v>
      </c>
      <c r="F89" s="208">
        <v>1</v>
      </c>
      <c r="G89" s="209">
        <v>1</v>
      </c>
      <c r="H89" s="210">
        <v>1</v>
      </c>
      <c r="I89" s="211">
        <f t="shared" si="10"/>
        <v>1</v>
      </c>
      <c r="J89" s="212" t="str">
        <f t="shared" si="9"/>
        <v>Complete</v>
      </c>
      <c r="K89" s="213" t="s">
        <v>462</v>
      </c>
      <c r="L89" s="214"/>
      <c r="N89" s="392"/>
      <c r="O89" s="393"/>
      <c r="P89" s="393"/>
      <c r="Q89" s="393"/>
      <c r="R89" s="393"/>
      <c r="S89" s="393"/>
      <c r="T89" s="393"/>
      <c r="U89" s="394"/>
    </row>
    <row r="90" spans="2:21" ht="38.1" customHeight="1">
      <c r="B90" s="237" t="s">
        <v>486</v>
      </c>
      <c r="C90" s="247" t="s">
        <v>486</v>
      </c>
      <c r="D90" s="250" t="s">
        <v>47</v>
      </c>
      <c r="E90" s="182">
        <v>1</v>
      </c>
      <c r="F90" s="208">
        <v>1</v>
      </c>
      <c r="G90" s="209">
        <v>1</v>
      </c>
      <c r="H90" s="210">
        <v>1</v>
      </c>
      <c r="I90" s="211">
        <f t="shared" si="10"/>
        <v>1</v>
      </c>
      <c r="J90" s="212" t="str">
        <f t="shared" si="9"/>
        <v>Complete</v>
      </c>
      <c r="K90" s="213" t="s">
        <v>462</v>
      </c>
      <c r="L90" s="214"/>
      <c r="N90" s="392"/>
      <c r="O90" s="393"/>
      <c r="P90" s="393"/>
      <c r="Q90" s="393"/>
      <c r="R90" s="393"/>
      <c r="S90" s="393"/>
      <c r="T90" s="393"/>
      <c r="U90" s="394"/>
    </row>
    <row r="91" spans="2:21" ht="38.1" customHeight="1">
      <c r="B91" s="237" t="s">
        <v>342</v>
      </c>
      <c r="C91" s="247" t="s">
        <v>490</v>
      </c>
      <c r="D91" s="250" t="s">
        <v>490</v>
      </c>
      <c r="E91" s="182">
        <v>1</v>
      </c>
      <c r="F91" s="208">
        <v>1</v>
      </c>
      <c r="G91" s="209">
        <v>1</v>
      </c>
      <c r="H91" s="210">
        <v>1</v>
      </c>
      <c r="I91" s="211">
        <f t="shared" si="10"/>
        <v>1</v>
      </c>
      <c r="J91" s="212" t="str">
        <f t="shared" si="9"/>
        <v>Complete</v>
      </c>
      <c r="K91" s="213" t="s">
        <v>462</v>
      </c>
      <c r="L91" s="214"/>
      <c r="N91" s="392"/>
      <c r="O91" s="393"/>
      <c r="P91" s="393"/>
      <c r="Q91" s="393"/>
      <c r="R91" s="393"/>
      <c r="S91" s="393"/>
      <c r="T91" s="393"/>
      <c r="U91" s="394"/>
    </row>
    <row r="92" spans="2:21" ht="38.1" customHeight="1">
      <c r="B92" s="237" t="s">
        <v>486</v>
      </c>
      <c r="C92" s="247" t="s">
        <v>491</v>
      </c>
      <c r="D92" s="250" t="s">
        <v>492</v>
      </c>
      <c r="E92" s="182">
        <v>1</v>
      </c>
      <c r="F92" s="208">
        <v>1</v>
      </c>
      <c r="G92" s="209">
        <v>1</v>
      </c>
      <c r="H92" s="210">
        <v>1</v>
      </c>
      <c r="I92" s="211">
        <f t="shared" si="10"/>
        <v>1</v>
      </c>
      <c r="J92" s="212" t="str">
        <f t="shared" si="9"/>
        <v>Complete</v>
      </c>
      <c r="K92" s="213" t="s">
        <v>462</v>
      </c>
      <c r="L92" s="214"/>
      <c r="N92" s="392"/>
      <c r="O92" s="393"/>
      <c r="P92" s="393"/>
      <c r="Q92" s="393"/>
      <c r="R92" s="393"/>
      <c r="S92" s="393"/>
      <c r="T92" s="393"/>
      <c r="U92" s="394"/>
    </row>
    <row r="93" spans="2:21" ht="38.1" customHeight="1">
      <c r="B93" s="237" t="s">
        <v>487</v>
      </c>
      <c r="C93" s="247" t="s">
        <v>493</v>
      </c>
      <c r="D93" s="250" t="s">
        <v>494</v>
      </c>
      <c r="E93" s="182">
        <v>1</v>
      </c>
      <c r="F93" s="208">
        <v>1</v>
      </c>
      <c r="G93" s="209">
        <v>1</v>
      </c>
      <c r="H93" s="210">
        <v>1</v>
      </c>
      <c r="I93" s="211">
        <f t="shared" si="10"/>
        <v>1</v>
      </c>
      <c r="J93" s="212" t="str">
        <f t="shared" si="9"/>
        <v>Complete</v>
      </c>
      <c r="K93" s="213" t="s">
        <v>462</v>
      </c>
      <c r="L93" s="214"/>
      <c r="N93" s="392"/>
      <c r="O93" s="393"/>
      <c r="P93" s="393"/>
      <c r="Q93" s="393"/>
      <c r="R93" s="393"/>
      <c r="S93" s="393"/>
      <c r="T93" s="393"/>
      <c r="U93" s="394"/>
    </row>
    <row r="94" spans="2:21" ht="38.1" customHeight="1" thickBot="1">
      <c r="B94" s="241" t="s">
        <v>342</v>
      </c>
      <c r="C94" s="251" t="s">
        <v>342</v>
      </c>
      <c r="D94" s="252" t="s">
        <v>495</v>
      </c>
      <c r="E94" s="203">
        <v>1</v>
      </c>
      <c r="F94" s="253">
        <v>1</v>
      </c>
      <c r="G94" s="223">
        <v>1</v>
      </c>
      <c r="H94" s="224">
        <v>1</v>
      </c>
      <c r="I94" s="225">
        <f t="shared" si="10"/>
        <v>1</v>
      </c>
      <c r="J94" s="226" t="str">
        <f t="shared" si="9"/>
        <v>Complete</v>
      </c>
      <c r="K94" s="227" t="s">
        <v>496</v>
      </c>
      <c r="L94" s="228"/>
      <c r="N94" s="392"/>
      <c r="O94" s="393"/>
      <c r="P94" s="393"/>
      <c r="Q94" s="393"/>
      <c r="R94" s="393"/>
      <c r="S94" s="393"/>
      <c r="T94" s="393"/>
      <c r="U94" s="394"/>
    </row>
    <row r="95" spans="2:21" ht="38.1" customHeight="1">
      <c r="B95" s="190" t="s">
        <v>24</v>
      </c>
      <c r="C95" s="229" t="s">
        <v>497</v>
      </c>
      <c r="D95" s="236" t="s">
        <v>498</v>
      </c>
      <c r="E95" s="193">
        <v>1</v>
      </c>
      <c r="F95" s="194">
        <v>1</v>
      </c>
      <c r="G95" s="195">
        <v>1</v>
      </c>
      <c r="H95" s="196">
        <v>1</v>
      </c>
      <c r="I95" s="197">
        <f t="shared" si="10"/>
        <v>1</v>
      </c>
      <c r="J95" s="198" t="str">
        <f t="shared" si="9"/>
        <v>Complete</v>
      </c>
      <c r="K95" s="199" t="s">
        <v>366</v>
      </c>
      <c r="L95" s="200"/>
      <c r="N95" s="392"/>
      <c r="O95" s="393"/>
      <c r="P95" s="393"/>
      <c r="Q95" s="393"/>
      <c r="R95" s="393"/>
      <c r="S95" s="393"/>
      <c r="T95" s="393"/>
      <c r="U95" s="394"/>
    </row>
    <row r="96" spans="2:21" ht="38.1" customHeight="1">
      <c r="B96" s="205" t="s">
        <v>499</v>
      </c>
      <c r="C96" s="231" t="s">
        <v>500</v>
      </c>
      <c r="D96" s="238" t="s">
        <v>501</v>
      </c>
      <c r="E96" s="182">
        <v>1</v>
      </c>
      <c r="F96" s="208">
        <v>1</v>
      </c>
      <c r="G96" s="209">
        <v>1</v>
      </c>
      <c r="H96" s="210">
        <v>1</v>
      </c>
      <c r="I96" s="211">
        <f t="shared" si="10"/>
        <v>1</v>
      </c>
      <c r="J96" s="212" t="str">
        <f t="shared" si="9"/>
        <v>Complete</v>
      </c>
      <c r="K96" s="213" t="s">
        <v>366</v>
      </c>
      <c r="L96" s="214"/>
      <c r="N96" s="392"/>
      <c r="O96" s="393"/>
      <c r="P96" s="393"/>
      <c r="Q96" s="393"/>
      <c r="R96" s="393"/>
      <c r="S96" s="393"/>
      <c r="T96" s="393"/>
      <c r="U96" s="394"/>
    </row>
    <row r="97" spans="2:21" ht="38.1" customHeight="1">
      <c r="B97" s="205" t="s">
        <v>499</v>
      </c>
      <c r="C97" s="231" t="s">
        <v>500</v>
      </c>
      <c r="D97" s="238" t="s">
        <v>502</v>
      </c>
      <c r="E97" s="182">
        <v>1</v>
      </c>
      <c r="F97" s="208">
        <v>1</v>
      </c>
      <c r="G97" s="209">
        <v>1</v>
      </c>
      <c r="H97" s="210">
        <v>1</v>
      </c>
      <c r="I97" s="211">
        <f t="shared" si="10"/>
        <v>1</v>
      </c>
      <c r="J97" s="212" t="str">
        <f t="shared" si="9"/>
        <v>Complete</v>
      </c>
      <c r="K97" s="213" t="s">
        <v>366</v>
      </c>
      <c r="L97" s="214"/>
      <c r="N97" s="392"/>
      <c r="O97" s="393"/>
      <c r="P97" s="393"/>
      <c r="Q97" s="393"/>
      <c r="R97" s="393"/>
      <c r="S97" s="393"/>
      <c r="T97" s="393"/>
      <c r="U97" s="394"/>
    </row>
    <row r="98" spans="2:21" ht="38.1" customHeight="1">
      <c r="B98" s="205" t="s">
        <v>343</v>
      </c>
      <c r="C98" s="231" t="s">
        <v>503</v>
      </c>
      <c r="D98" s="238" t="s">
        <v>504</v>
      </c>
      <c r="E98" s="182">
        <v>1</v>
      </c>
      <c r="F98" s="208">
        <v>1</v>
      </c>
      <c r="G98" s="209">
        <v>1</v>
      </c>
      <c r="H98" s="210">
        <v>1</v>
      </c>
      <c r="I98" s="211">
        <f t="shared" si="10"/>
        <v>1</v>
      </c>
      <c r="J98" s="212" t="str">
        <f t="shared" si="9"/>
        <v>Complete</v>
      </c>
      <c r="K98" s="213" t="s">
        <v>366</v>
      </c>
      <c r="L98" s="214"/>
      <c r="N98" s="392"/>
      <c r="O98" s="393"/>
      <c r="P98" s="393"/>
      <c r="Q98" s="393"/>
      <c r="R98" s="393"/>
      <c r="S98" s="393"/>
      <c r="T98" s="393"/>
      <c r="U98" s="394"/>
    </row>
    <row r="99" spans="2:21" ht="38.1" customHeight="1">
      <c r="B99" s="205" t="s">
        <v>24</v>
      </c>
      <c r="C99" s="231" t="s">
        <v>497</v>
      </c>
      <c r="D99" s="238" t="s">
        <v>505</v>
      </c>
      <c r="E99" s="182">
        <v>1</v>
      </c>
      <c r="F99" s="208">
        <v>1</v>
      </c>
      <c r="G99" s="209">
        <v>1</v>
      </c>
      <c r="H99" s="210">
        <v>1</v>
      </c>
      <c r="I99" s="211">
        <f t="shared" si="10"/>
        <v>1</v>
      </c>
      <c r="J99" s="212" t="str">
        <f t="shared" si="9"/>
        <v>Complete</v>
      </c>
      <c r="K99" s="213" t="s">
        <v>366</v>
      </c>
      <c r="L99" s="214"/>
      <c r="N99" s="392"/>
      <c r="O99" s="393"/>
      <c r="P99" s="393"/>
      <c r="Q99" s="393"/>
      <c r="R99" s="393"/>
      <c r="S99" s="393"/>
      <c r="T99" s="393"/>
      <c r="U99" s="394"/>
    </row>
    <row r="100" spans="2:21" ht="38.1" customHeight="1">
      <c r="B100" s="205" t="s">
        <v>506</v>
      </c>
      <c r="C100" s="231" t="s">
        <v>507</v>
      </c>
      <c r="D100" s="238" t="s">
        <v>508</v>
      </c>
      <c r="E100" s="182">
        <v>1</v>
      </c>
      <c r="F100" s="208">
        <v>1</v>
      </c>
      <c r="G100" s="209">
        <v>1</v>
      </c>
      <c r="H100" s="210">
        <v>1</v>
      </c>
      <c r="I100" s="211">
        <f t="shared" si="10"/>
        <v>1</v>
      </c>
      <c r="J100" s="212" t="str">
        <f t="shared" si="9"/>
        <v>Complete</v>
      </c>
      <c r="K100" s="213" t="s">
        <v>366</v>
      </c>
      <c r="L100" s="214"/>
      <c r="N100" s="392"/>
      <c r="O100" s="393"/>
      <c r="P100" s="393"/>
      <c r="Q100" s="393"/>
      <c r="R100" s="393"/>
      <c r="S100" s="393"/>
      <c r="T100" s="393"/>
      <c r="U100" s="394"/>
    </row>
    <row r="101" spans="2:21" ht="38.1" customHeight="1">
      <c r="B101" s="205" t="s">
        <v>509</v>
      </c>
      <c r="C101" s="231" t="s">
        <v>510</v>
      </c>
      <c r="D101" s="238" t="s">
        <v>511</v>
      </c>
      <c r="E101" s="182">
        <v>1</v>
      </c>
      <c r="F101" s="208">
        <v>1</v>
      </c>
      <c r="G101" s="209">
        <v>1</v>
      </c>
      <c r="H101" s="210">
        <v>1</v>
      </c>
      <c r="I101" s="211">
        <f t="shared" si="10"/>
        <v>1</v>
      </c>
      <c r="J101" s="212" t="str">
        <f t="shared" si="9"/>
        <v>Complete</v>
      </c>
      <c r="K101" s="213" t="s">
        <v>366</v>
      </c>
      <c r="L101" s="214"/>
      <c r="N101" s="392"/>
      <c r="O101" s="393"/>
      <c r="P101" s="393"/>
      <c r="Q101" s="393"/>
      <c r="R101" s="393"/>
      <c r="S101" s="393"/>
      <c r="T101" s="393"/>
      <c r="U101" s="394"/>
    </row>
    <row r="102" spans="2:21" ht="38.1" customHeight="1">
      <c r="B102" s="205" t="s">
        <v>512</v>
      </c>
      <c r="C102" s="239" t="s">
        <v>513</v>
      </c>
      <c r="D102" s="238" t="s">
        <v>514</v>
      </c>
      <c r="E102" s="182">
        <v>1</v>
      </c>
      <c r="F102" s="208">
        <v>1</v>
      </c>
      <c r="G102" s="209">
        <v>1</v>
      </c>
      <c r="H102" s="210">
        <v>1</v>
      </c>
      <c r="I102" s="211">
        <f t="shared" si="10"/>
        <v>1</v>
      </c>
      <c r="J102" s="212" t="str">
        <f t="shared" si="9"/>
        <v>Complete</v>
      </c>
      <c r="K102" s="213" t="s">
        <v>366</v>
      </c>
      <c r="L102" s="214"/>
      <c r="N102" s="392"/>
      <c r="O102" s="393"/>
      <c r="P102" s="393"/>
      <c r="Q102" s="393"/>
      <c r="R102" s="393"/>
      <c r="S102" s="393"/>
      <c r="T102" s="393"/>
      <c r="U102" s="394"/>
    </row>
    <row r="103" spans="2:21" ht="38.1" customHeight="1">
      <c r="B103" s="205" t="s">
        <v>24</v>
      </c>
      <c r="C103" s="239" t="s">
        <v>37</v>
      </c>
      <c r="D103" s="238" t="s">
        <v>515</v>
      </c>
      <c r="E103" s="182">
        <v>1</v>
      </c>
      <c r="F103" s="208">
        <v>1</v>
      </c>
      <c r="G103" s="209">
        <v>1</v>
      </c>
      <c r="H103" s="210">
        <v>1</v>
      </c>
      <c r="I103" s="211">
        <f t="shared" si="10"/>
        <v>1</v>
      </c>
      <c r="J103" s="212" t="str">
        <f t="shared" si="9"/>
        <v>Complete</v>
      </c>
      <c r="K103" s="213" t="s">
        <v>366</v>
      </c>
      <c r="L103" s="214"/>
      <c r="N103" s="392"/>
      <c r="O103" s="393"/>
      <c r="P103" s="393"/>
      <c r="Q103" s="393"/>
      <c r="R103" s="393"/>
      <c r="S103" s="393"/>
      <c r="T103" s="393"/>
      <c r="U103" s="394"/>
    </row>
    <row r="104" spans="2:21" ht="38.1" customHeight="1">
      <c r="B104" s="205" t="s">
        <v>24</v>
      </c>
      <c r="C104" s="239" t="s">
        <v>37</v>
      </c>
      <c r="D104" s="238" t="s">
        <v>516</v>
      </c>
      <c r="E104" s="182">
        <v>1</v>
      </c>
      <c r="F104" s="208">
        <v>1</v>
      </c>
      <c r="G104" s="209">
        <v>1</v>
      </c>
      <c r="H104" s="210">
        <v>1</v>
      </c>
      <c r="I104" s="211">
        <f t="shared" si="10"/>
        <v>1</v>
      </c>
      <c r="J104" s="212" t="str">
        <f t="shared" si="9"/>
        <v>Complete</v>
      </c>
      <c r="K104" s="213" t="s">
        <v>366</v>
      </c>
      <c r="L104" s="214"/>
      <c r="N104" s="392"/>
      <c r="O104" s="393"/>
      <c r="P104" s="393"/>
      <c r="Q104" s="393"/>
      <c r="R104" s="393"/>
      <c r="S104" s="393"/>
      <c r="T104" s="393"/>
      <c r="U104" s="394"/>
    </row>
    <row r="105" spans="2:21" ht="38.1" customHeight="1">
      <c r="B105" s="205" t="s">
        <v>24</v>
      </c>
      <c r="C105" s="239" t="s">
        <v>37</v>
      </c>
      <c r="D105" s="238" t="s">
        <v>517</v>
      </c>
      <c r="E105" s="182">
        <v>1</v>
      </c>
      <c r="F105" s="208">
        <v>1</v>
      </c>
      <c r="G105" s="209">
        <v>1</v>
      </c>
      <c r="H105" s="210">
        <v>1</v>
      </c>
      <c r="I105" s="211">
        <f t="shared" si="10"/>
        <v>1</v>
      </c>
      <c r="J105" s="212" t="str">
        <f t="shared" si="9"/>
        <v>Complete</v>
      </c>
      <c r="K105" s="213" t="s">
        <v>366</v>
      </c>
      <c r="L105" s="214"/>
      <c r="N105" s="392"/>
      <c r="O105" s="393"/>
      <c r="P105" s="393"/>
      <c r="Q105" s="393"/>
      <c r="R105" s="393"/>
      <c r="S105" s="393"/>
      <c r="T105" s="393"/>
      <c r="U105" s="394"/>
    </row>
    <row r="106" spans="2:21" ht="38.1" customHeight="1">
      <c r="B106" s="205" t="s">
        <v>24</v>
      </c>
      <c r="C106" s="239" t="s">
        <v>37</v>
      </c>
      <c r="D106" s="238" t="s">
        <v>518</v>
      </c>
      <c r="E106" s="182">
        <v>1</v>
      </c>
      <c r="F106" s="208">
        <v>1</v>
      </c>
      <c r="G106" s="209">
        <v>1</v>
      </c>
      <c r="H106" s="210">
        <v>1</v>
      </c>
      <c r="I106" s="211">
        <f t="shared" si="10"/>
        <v>1</v>
      </c>
      <c r="J106" s="212" t="str">
        <f t="shared" si="9"/>
        <v>Complete</v>
      </c>
      <c r="K106" s="213" t="s">
        <v>366</v>
      </c>
      <c r="L106" s="214"/>
      <c r="N106" s="392"/>
      <c r="O106" s="393"/>
      <c r="P106" s="393"/>
      <c r="Q106" s="393"/>
      <c r="R106" s="393"/>
      <c r="S106" s="393"/>
      <c r="T106" s="393"/>
      <c r="U106" s="394"/>
    </row>
    <row r="107" spans="2:21" ht="38.1" customHeight="1">
      <c r="B107" s="205" t="s">
        <v>24</v>
      </c>
      <c r="C107" s="239" t="s">
        <v>37</v>
      </c>
      <c r="D107" s="238" t="s">
        <v>519</v>
      </c>
      <c r="E107" s="182">
        <v>1</v>
      </c>
      <c r="F107" s="208">
        <v>1</v>
      </c>
      <c r="G107" s="209">
        <v>1</v>
      </c>
      <c r="H107" s="210">
        <v>1</v>
      </c>
      <c r="I107" s="211">
        <f t="shared" si="10"/>
        <v>1</v>
      </c>
      <c r="J107" s="212" t="str">
        <f t="shared" si="9"/>
        <v>Complete</v>
      </c>
      <c r="K107" s="213" t="s">
        <v>366</v>
      </c>
      <c r="L107" s="214"/>
      <c r="N107" s="392"/>
      <c r="O107" s="393"/>
      <c r="P107" s="393"/>
      <c r="Q107" s="393"/>
      <c r="R107" s="393"/>
      <c r="S107" s="393"/>
      <c r="T107" s="393"/>
      <c r="U107" s="394"/>
    </row>
    <row r="108" spans="2:21" ht="38.1" customHeight="1">
      <c r="B108" s="205" t="s">
        <v>24</v>
      </c>
      <c r="C108" s="240" t="s">
        <v>520</v>
      </c>
      <c r="D108" s="238" t="s">
        <v>521</v>
      </c>
      <c r="E108" s="182">
        <v>1</v>
      </c>
      <c r="F108" s="208">
        <v>1</v>
      </c>
      <c r="G108" s="209">
        <v>1</v>
      </c>
      <c r="H108" s="210">
        <v>1</v>
      </c>
      <c r="I108" s="211">
        <f t="shared" si="10"/>
        <v>1</v>
      </c>
      <c r="J108" s="212" t="str">
        <f t="shared" si="9"/>
        <v>Complete</v>
      </c>
      <c r="K108" s="213" t="s">
        <v>366</v>
      </c>
      <c r="L108" s="214"/>
      <c r="N108" s="392"/>
      <c r="O108" s="393"/>
      <c r="P108" s="393"/>
      <c r="Q108" s="393"/>
      <c r="R108" s="393"/>
      <c r="S108" s="393"/>
      <c r="T108" s="393"/>
      <c r="U108" s="394"/>
    </row>
    <row r="109" spans="2:21" ht="38.1" customHeight="1">
      <c r="B109" s="205" t="s">
        <v>24</v>
      </c>
      <c r="C109" s="240" t="s">
        <v>520</v>
      </c>
      <c r="D109" s="238" t="s">
        <v>522</v>
      </c>
      <c r="E109" s="182">
        <v>1</v>
      </c>
      <c r="F109" s="208">
        <v>1</v>
      </c>
      <c r="G109" s="209">
        <v>1</v>
      </c>
      <c r="H109" s="210">
        <v>1</v>
      </c>
      <c r="I109" s="211">
        <f t="shared" si="10"/>
        <v>1</v>
      </c>
      <c r="J109" s="212" t="str">
        <f t="shared" si="9"/>
        <v>Complete</v>
      </c>
      <c r="K109" s="213" t="s">
        <v>366</v>
      </c>
      <c r="L109" s="214"/>
      <c r="N109" s="392"/>
      <c r="O109" s="393"/>
      <c r="P109" s="393"/>
      <c r="Q109" s="393"/>
      <c r="R109" s="393"/>
      <c r="S109" s="393"/>
      <c r="T109" s="393"/>
      <c r="U109" s="394"/>
    </row>
    <row r="110" spans="2:21" ht="38.1" customHeight="1">
      <c r="B110" s="205" t="s">
        <v>24</v>
      </c>
      <c r="C110" s="240" t="s">
        <v>520</v>
      </c>
      <c r="D110" s="238" t="s">
        <v>523</v>
      </c>
      <c r="E110" s="182">
        <v>1</v>
      </c>
      <c r="F110" s="208">
        <v>1</v>
      </c>
      <c r="G110" s="209">
        <v>1</v>
      </c>
      <c r="H110" s="210">
        <v>1</v>
      </c>
      <c r="I110" s="211">
        <f t="shared" si="10"/>
        <v>1</v>
      </c>
      <c r="J110" s="212" t="str">
        <f t="shared" si="9"/>
        <v>Complete</v>
      </c>
      <c r="K110" s="213" t="s">
        <v>366</v>
      </c>
      <c r="L110" s="214"/>
      <c r="N110" s="392"/>
      <c r="O110" s="393"/>
      <c r="P110" s="393"/>
      <c r="Q110" s="393"/>
      <c r="R110" s="393"/>
      <c r="S110" s="393"/>
      <c r="T110" s="393"/>
      <c r="U110" s="394"/>
    </row>
    <row r="111" spans="2:21" ht="38.1" customHeight="1">
      <c r="B111" s="205" t="s">
        <v>24</v>
      </c>
      <c r="C111" s="240" t="s">
        <v>520</v>
      </c>
      <c r="D111" s="238" t="s">
        <v>524</v>
      </c>
      <c r="E111" s="182">
        <v>1</v>
      </c>
      <c r="F111" s="208">
        <v>1</v>
      </c>
      <c r="G111" s="209">
        <v>1</v>
      </c>
      <c r="H111" s="210">
        <v>1</v>
      </c>
      <c r="I111" s="211">
        <f t="shared" si="10"/>
        <v>1</v>
      </c>
      <c r="J111" s="212" t="str">
        <f t="shared" si="9"/>
        <v>Complete</v>
      </c>
      <c r="K111" s="213" t="s">
        <v>366</v>
      </c>
      <c r="L111" s="214"/>
      <c r="N111" s="392"/>
      <c r="O111" s="393"/>
      <c r="P111" s="393"/>
      <c r="Q111" s="393"/>
      <c r="R111" s="393"/>
      <c r="S111" s="393"/>
      <c r="T111" s="393"/>
      <c r="U111" s="394"/>
    </row>
    <row r="112" spans="2:21" ht="38.1" customHeight="1">
      <c r="B112" s="205" t="s">
        <v>24</v>
      </c>
      <c r="C112" s="240" t="s">
        <v>520</v>
      </c>
      <c r="D112" s="238" t="s">
        <v>525</v>
      </c>
      <c r="E112" s="182">
        <v>1</v>
      </c>
      <c r="F112" s="208">
        <v>1</v>
      </c>
      <c r="G112" s="209">
        <v>1</v>
      </c>
      <c r="H112" s="210">
        <v>1</v>
      </c>
      <c r="I112" s="211">
        <f t="shared" si="10"/>
        <v>1</v>
      </c>
      <c r="J112" s="212" t="str">
        <f t="shared" si="9"/>
        <v>Complete</v>
      </c>
      <c r="K112" s="213" t="s">
        <v>366</v>
      </c>
      <c r="L112" s="214"/>
      <c r="N112" s="392"/>
      <c r="O112" s="393"/>
      <c r="P112" s="393"/>
      <c r="Q112" s="393"/>
      <c r="R112" s="393"/>
      <c r="S112" s="393"/>
      <c r="T112" s="393"/>
      <c r="U112" s="394"/>
    </row>
    <row r="113" spans="2:21" ht="38.1" customHeight="1">
      <c r="B113" s="205" t="s">
        <v>24</v>
      </c>
      <c r="C113" s="240" t="s">
        <v>520</v>
      </c>
      <c r="D113" s="238" t="s">
        <v>526</v>
      </c>
      <c r="E113" s="182">
        <v>1</v>
      </c>
      <c r="F113" s="208">
        <v>1</v>
      </c>
      <c r="G113" s="209">
        <v>1</v>
      </c>
      <c r="H113" s="210">
        <v>1</v>
      </c>
      <c r="I113" s="211">
        <f t="shared" si="10"/>
        <v>1</v>
      </c>
      <c r="J113" s="212" t="str">
        <f t="shared" si="9"/>
        <v>Complete</v>
      </c>
      <c r="K113" s="213" t="s">
        <v>366</v>
      </c>
      <c r="L113" s="214"/>
      <c r="N113" s="392"/>
      <c r="O113" s="393"/>
      <c r="P113" s="393"/>
      <c r="Q113" s="393"/>
      <c r="R113" s="393"/>
      <c r="S113" s="393"/>
      <c r="T113" s="393"/>
      <c r="U113" s="394"/>
    </row>
    <row r="114" spans="2:21" ht="38.1" customHeight="1">
      <c r="B114" s="205" t="s">
        <v>24</v>
      </c>
      <c r="C114" s="239" t="s">
        <v>33</v>
      </c>
      <c r="D114" s="238" t="s">
        <v>527</v>
      </c>
      <c r="E114" s="182">
        <v>1</v>
      </c>
      <c r="F114" s="208">
        <v>1</v>
      </c>
      <c r="G114" s="209">
        <v>1</v>
      </c>
      <c r="H114" s="210">
        <v>1</v>
      </c>
      <c r="I114" s="211">
        <f t="shared" si="10"/>
        <v>1</v>
      </c>
      <c r="J114" s="212" t="str">
        <f t="shared" si="9"/>
        <v>Complete</v>
      </c>
      <c r="K114" s="213" t="s">
        <v>366</v>
      </c>
      <c r="L114" s="214"/>
      <c r="N114" s="392"/>
      <c r="O114" s="393"/>
      <c r="P114" s="393"/>
      <c r="Q114" s="393"/>
      <c r="R114" s="393"/>
      <c r="S114" s="393"/>
      <c r="T114" s="393"/>
      <c r="U114" s="394"/>
    </row>
    <row r="115" spans="2:21" ht="38.1" customHeight="1">
      <c r="B115" s="205" t="s">
        <v>24</v>
      </c>
      <c r="C115" s="239" t="s">
        <v>33</v>
      </c>
      <c r="D115" s="238" t="s">
        <v>528</v>
      </c>
      <c r="E115" s="182">
        <v>1</v>
      </c>
      <c r="F115" s="208">
        <v>1</v>
      </c>
      <c r="G115" s="209">
        <v>1</v>
      </c>
      <c r="H115" s="210">
        <v>1</v>
      </c>
      <c r="I115" s="211">
        <f t="shared" si="10"/>
        <v>1</v>
      </c>
      <c r="J115" s="212" t="str">
        <f t="shared" si="9"/>
        <v>Complete</v>
      </c>
      <c r="K115" s="213" t="s">
        <v>366</v>
      </c>
      <c r="L115" s="214"/>
      <c r="N115" s="392"/>
      <c r="O115" s="393"/>
      <c r="P115" s="393"/>
      <c r="Q115" s="393"/>
      <c r="R115" s="393"/>
      <c r="S115" s="393"/>
      <c r="T115" s="393"/>
      <c r="U115" s="394"/>
    </row>
    <row r="116" spans="2:21" ht="38.1" customHeight="1">
      <c r="B116" s="205" t="s">
        <v>24</v>
      </c>
      <c r="C116" s="239" t="s">
        <v>33</v>
      </c>
      <c r="D116" s="238" t="s">
        <v>529</v>
      </c>
      <c r="E116" s="182">
        <v>1</v>
      </c>
      <c r="F116" s="208">
        <v>1</v>
      </c>
      <c r="G116" s="209">
        <v>1</v>
      </c>
      <c r="H116" s="210">
        <v>1</v>
      </c>
      <c r="I116" s="211">
        <f t="shared" si="10"/>
        <v>1</v>
      </c>
      <c r="J116" s="212" t="str">
        <f t="shared" si="9"/>
        <v>Complete</v>
      </c>
      <c r="K116" s="213" t="s">
        <v>366</v>
      </c>
      <c r="L116" s="214"/>
      <c r="N116" s="392"/>
      <c r="O116" s="393"/>
      <c r="P116" s="393"/>
      <c r="Q116" s="393"/>
      <c r="R116" s="393"/>
      <c r="S116" s="393"/>
      <c r="T116" s="393"/>
      <c r="U116" s="394"/>
    </row>
    <row r="117" spans="2:21" ht="38.1" customHeight="1">
      <c r="B117" s="205" t="s">
        <v>24</v>
      </c>
      <c r="C117" s="239" t="s">
        <v>33</v>
      </c>
      <c r="D117" s="238" t="s">
        <v>530</v>
      </c>
      <c r="E117" s="182">
        <v>1</v>
      </c>
      <c r="F117" s="208">
        <v>1</v>
      </c>
      <c r="G117" s="209">
        <v>1</v>
      </c>
      <c r="H117" s="210">
        <v>1</v>
      </c>
      <c r="I117" s="211">
        <f t="shared" si="10"/>
        <v>1</v>
      </c>
      <c r="J117" s="212" t="str">
        <f t="shared" si="9"/>
        <v>Complete</v>
      </c>
      <c r="K117" s="213" t="s">
        <v>366</v>
      </c>
      <c r="L117" s="214"/>
      <c r="N117" s="392"/>
      <c r="O117" s="393"/>
      <c r="P117" s="393"/>
      <c r="Q117" s="393"/>
      <c r="R117" s="393"/>
      <c r="S117" s="393"/>
      <c r="T117" s="393"/>
      <c r="U117" s="394"/>
    </row>
    <row r="118" spans="2:21" ht="38.1" customHeight="1">
      <c r="B118" s="205" t="s">
        <v>24</v>
      </c>
      <c r="C118" s="239" t="s">
        <v>33</v>
      </c>
      <c r="D118" s="238" t="s">
        <v>531</v>
      </c>
      <c r="E118" s="182">
        <v>1</v>
      </c>
      <c r="F118" s="208">
        <v>1</v>
      </c>
      <c r="G118" s="209">
        <v>1</v>
      </c>
      <c r="H118" s="210">
        <v>1</v>
      </c>
      <c r="I118" s="211">
        <f t="shared" si="10"/>
        <v>1</v>
      </c>
      <c r="J118" s="212" t="str">
        <f t="shared" si="9"/>
        <v>Complete</v>
      </c>
      <c r="K118" s="213" t="s">
        <v>366</v>
      </c>
      <c r="L118" s="214"/>
      <c r="N118" s="392"/>
      <c r="O118" s="393"/>
      <c r="P118" s="393"/>
      <c r="Q118" s="393"/>
      <c r="R118" s="393"/>
      <c r="S118" s="393"/>
      <c r="T118" s="393"/>
      <c r="U118" s="394"/>
    </row>
    <row r="119" spans="2:21" ht="38.1" customHeight="1">
      <c r="B119" s="205" t="s">
        <v>24</v>
      </c>
      <c r="C119" s="239" t="s">
        <v>33</v>
      </c>
      <c r="D119" s="238" t="s">
        <v>532</v>
      </c>
      <c r="E119" s="182">
        <v>1</v>
      </c>
      <c r="F119" s="208">
        <v>1</v>
      </c>
      <c r="G119" s="209">
        <v>1</v>
      </c>
      <c r="H119" s="210">
        <v>1</v>
      </c>
      <c r="I119" s="211">
        <f t="shared" si="10"/>
        <v>1</v>
      </c>
      <c r="J119" s="212" t="str">
        <f t="shared" si="9"/>
        <v>Complete</v>
      </c>
      <c r="K119" s="213" t="s">
        <v>366</v>
      </c>
      <c r="L119" s="214"/>
      <c r="N119" s="392"/>
      <c r="O119" s="393"/>
      <c r="P119" s="393"/>
      <c r="Q119" s="393"/>
      <c r="R119" s="393"/>
      <c r="S119" s="393"/>
      <c r="T119" s="393"/>
      <c r="U119" s="394"/>
    </row>
    <row r="120" spans="2:21" ht="38.1" customHeight="1">
      <c r="B120" s="205" t="s">
        <v>506</v>
      </c>
      <c r="C120" s="240" t="s">
        <v>533</v>
      </c>
      <c r="D120" s="238" t="s">
        <v>534</v>
      </c>
      <c r="E120" s="182">
        <v>1</v>
      </c>
      <c r="F120" s="208">
        <v>1</v>
      </c>
      <c r="G120" s="209">
        <v>1</v>
      </c>
      <c r="H120" s="210">
        <v>1</v>
      </c>
      <c r="I120" s="211">
        <f t="shared" si="10"/>
        <v>1</v>
      </c>
      <c r="J120" s="212" t="str">
        <f t="shared" si="9"/>
        <v>Complete</v>
      </c>
      <c r="K120" s="213" t="s">
        <v>366</v>
      </c>
      <c r="L120" s="214"/>
      <c r="N120" s="392"/>
      <c r="O120" s="393"/>
      <c r="P120" s="393"/>
      <c r="Q120" s="393"/>
      <c r="R120" s="393"/>
      <c r="S120" s="393"/>
      <c r="T120" s="393"/>
      <c r="U120" s="394"/>
    </row>
    <row r="121" spans="2:21" ht="38.1" customHeight="1">
      <c r="B121" s="205" t="s">
        <v>509</v>
      </c>
      <c r="C121" s="240" t="s">
        <v>535</v>
      </c>
      <c r="D121" s="238" t="s">
        <v>536</v>
      </c>
      <c r="E121" s="182">
        <v>1</v>
      </c>
      <c r="F121" s="208">
        <v>1</v>
      </c>
      <c r="G121" s="209">
        <v>1</v>
      </c>
      <c r="H121" s="210">
        <v>1</v>
      </c>
      <c r="I121" s="211">
        <f t="shared" si="10"/>
        <v>1</v>
      </c>
      <c r="J121" s="212" t="str">
        <f t="shared" si="9"/>
        <v>Complete</v>
      </c>
      <c r="K121" s="213" t="s">
        <v>366</v>
      </c>
      <c r="L121" s="214"/>
      <c r="N121" s="392"/>
      <c r="O121" s="393"/>
      <c r="P121" s="393"/>
      <c r="Q121" s="393"/>
      <c r="R121" s="393"/>
      <c r="S121" s="393"/>
      <c r="T121" s="393"/>
      <c r="U121" s="394"/>
    </row>
    <row r="122" spans="2:21" ht="38.1" customHeight="1">
      <c r="B122" s="205" t="s">
        <v>537</v>
      </c>
      <c r="C122" s="240" t="s">
        <v>538</v>
      </c>
      <c r="D122" s="238" t="s">
        <v>539</v>
      </c>
      <c r="E122" s="182">
        <v>1</v>
      </c>
      <c r="F122" s="208">
        <v>1</v>
      </c>
      <c r="G122" s="209">
        <v>1</v>
      </c>
      <c r="H122" s="210">
        <v>1</v>
      </c>
      <c r="I122" s="211">
        <f t="shared" si="10"/>
        <v>1</v>
      </c>
      <c r="J122" s="212" t="str">
        <f t="shared" si="9"/>
        <v>Complete</v>
      </c>
      <c r="K122" s="213" t="s">
        <v>366</v>
      </c>
      <c r="L122" s="214"/>
      <c r="N122" s="392"/>
      <c r="O122" s="393"/>
      <c r="P122" s="393"/>
      <c r="Q122" s="393"/>
      <c r="R122" s="393"/>
      <c r="S122" s="393"/>
      <c r="T122" s="393"/>
      <c r="U122" s="394"/>
    </row>
    <row r="123" spans="2:21" ht="38.1" customHeight="1">
      <c r="B123" s="205" t="s">
        <v>24</v>
      </c>
      <c r="C123" s="240" t="s">
        <v>53</v>
      </c>
      <c r="D123" s="238" t="s">
        <v>540</v>
      </c>
      <c r="E123" s="182">
        <v>1</v>
      </c>
      <c r="F123" s="208">
        <v>1</v>
      </c>
      <c r="G123" s="209">
        <v>1</v>
      </c>
      <c r="H123" s="210">
        <v>1</v>
      </c>
      <c r="I123" s="211">
        <f t="shared" si="10"/>
        <v>1</v>
      </c>
      <c r="J123" s="212" t="str">
        <f t="shared" si="9"/>
        <v>Complete</v>
      </c>
      <c r="K123" s="213" t="s">
        <v>366</v>
      </c>
      <c r="L123" s="214"/>
      <c r="N123" s="392"/>
      <c r="O123" s="393"/>
      <c r="P123" s="393"/>
      <c r="Q123" s="393"/>
      <c r="R123" s="393"/>
      <c r="S123" s="393"/>
      <c r="T123" s="393"/>
      <c r="U123" s="394"/>
    </row>
    <row r="124" spans="2:21" ht="38.1" customHeight="1">
      <c r="B124" s="205" t="s">
        <v>24</v>
      </c>
      <c r="C124" s="240" t="s">
        <v>53</v>
      </c>
      <c r="D124" s="238" t="s">
        <v>541</v>
      </c>
      <c r="E124" s="182">
        <v>1</v>
      </c>
      <c r="F124" s="208">
        <v>1</v>
      </c>
      <c r="G124" s="209">
        <v>1</v>
      </c>
      <c r="H124" s="210">
        <v>1</v>
      </c>
      <c r="I124" s="211">
        <f t="shared" si="10"/>
        <v>1</v>
      </c>
      <c r="J124" s="212" t="str">
        <f t="shared" si="9"/>
        <v>Complete</v>
      </c>
      <c r="K124" s="213" t="s">
        <v>366</v>
      </c>
      <c r="L124" s="214"/>
      <c r="N124" s="392"/>
      <c r="O124" s="393"/>
      <c r="P124" s="393"/>
      <c r="Q124" s="393"/>
      <c r="R124" s="393"/>
      <c r="S124" s="393"/>
      <c r="T124" s="393"/>
      <c r="U124" s="394"/>
    </row>
    <row r="125" spans="2:21" ht="38.1" customHeight="1">
      <c r="B125" s="205" t="s">
        <v>24</v>
      </c>
      <c r="C125" s="240" t="s">
        <v>53</v>
      </c>
      <c r="D125" s="238" t="s">
        <v>542</v>
      </c>
      <c r="E125" s="182">
        <v>1</v>
      </c>
      <c r="F125" s="208">
        <v>1</v>
      </c>
      <c r="G125" s="209">
        <v>1</v>
      </c>
      <c r="H125" s="210">
        <v>1</v>
      </c>
      <c r="I125" s="211">
        <f t="shared" si="10"/>
        <v>1</v>
      </c>
      <c r="J125" s="212" t="str">
        <f t="shared" si="9"/>
        <v>Complete</v>
      </c>
      <c r="K125" s="213" t="s">
        <v>366</v>
      </c>
      <c r="L125" s="214"/>
      <c r="N125" s="392"/>
      <c r="O125" s="393"/>
      <c r="P125" s="393"/>
      <c r="Q125" s="393"/>
      <c r="R125" s="393"/>
      <c r="S125" s="393"/>
      <c r="T125" s="393"/>
      <c r="U125" s="394"/>
    </row>
    <row r="126" spans="2:21" ht="34.5" customHeight="1">
      <c r="B126" s="205" t="s">
        <v>24</v>
      </c>
      <c r="C126" s="239" t="s">
        <v>34</v>
      </c>
      <c r="D126" s="207" t="s">
        <v>543</v>
      </c>
      <c r="E126" s="182">
        <v>1</v>
      </c>
      <c r="F126" s="208">
        <v>1</v>
      </c>
      <c r="G126" s="209">
        <v>1</v>
      </c>
      <c r="H126" s="210">
        <v>1</v>
      </c>
      <c r="I126" s="211">
        <f t="shared" si="10"/>
        <v>1</v>
      </c>
      <c r="J126" s="212" t="str">
        <f t="shared" si="9"/>
        <v>Complete</v>
      </c>
      <c r="K126" s="213" t="s">
        <v>462</v>
      </c>
      <c r="L126" s="214"/>
      <c r="N126" s="392"/>
      <c r="O126" s="393"/>
      <c r="P126" s="393"/>
      <c r="Q126" s="393"/>
      <c r="R126" s="393"/>
      <c r="S126" s="393"/>
      <c r="T126" s="393"/>
      <c r="U126" s="394"/>
    </row>
    <row r="127" spans="2:21" ht="38.1" customHeight="1">
      <c r="B127" s="205" t="s">
        <v>24</v>
      </c>
      <c r="C127" s="239" t="s">
        <v>34</v>
      </c>
      <c r="D127" s="207" t="s">
        <v>544</v>
      </c>
      <c r="E127" s="182">
        <v>1</v>
      </c>
      <c r="F127" s="208">
        <v>1</v>
      </c>
      <c r="G127" s="209">
        <v>1</v>
      </c>
      <c r="H127" s="210">
        <v>1</v>
      </c>
      <c r="I127" s="211">
        <f t="shared" si="10"/>
        <v>1</v>
      </c>
      <c r="J127" s="212" t="str">
        <f t="shared" si="9"/>
        <v>Complete</v>
      </c>
      <c r="K127" s="213" t="s">
        <v>462</v>
      </c>
      <c r="L127" s="214"/>
      <c r="N127" s="392"/>
      <c r="O127" s="393"/>
      <c r="P127" s="393"/>
      <c r="Q127" s="393"/>
      <c r="R127" s="393"/>
      <c r="S127" s="393"/>
      <c r="T127" s="393"/>
      <c r="U127" s="394"/>
    </row>
    <row r="128" spans="2:21" ht="38.1" customHeight="1">
      <c r="B128" s="205" t="s">
        <v>24</v>
      </c>
      <c r="C128" s="240" t="s">
        <v>258</v>
      </c>
      <c r="D128" s="207" t="s">
        <v>545</v>
      </c>
      <c r="E128" s="182">
        <v>1</v>
      </c>
      <c r="F128" s="208">
        <v>1</v>
      </c>
      <c r="G128" s="209">
        <v>1</v>
      </c>
      <c r="H128" s="210">
        <v>1</v>
      </c>
      <c r="I128" s="211">
        <f t="shared" si="10"/>
        <v>1</v>
      </c>
      <c r="J128" s="212" t="str">
        <f t="shared" si="9"/>
        <v>Complete</v>
      </c>
      <c r="K128" s="213" t="s">
        <v>462</v>
      </c>
      <c r="L128" s="214"/>
      <c r="N128" s="395"/>
      <c r="O128" s="396"/>
      <c r="P128" s="396"/>
      <c r="Q128" s="396"/>
      <c r="R128" s="396"/>
      <c r="S128" s="396"/>
      <c r="T128" s="396"/>
      <c r="U128" s="397"/>
    </row>
    <row r="129" spans="2:21" ht="38.1" customHeight="1">
      <c r="B129" s="205" t="s">
        <v>24</v>
      </c>
      <c r="C129" s="240" t="s">
        <v>258</v>
      </c>
      <c r="D129" s="207" t="s">
        <v>546</v>
      </c>
      <c r="E129" s="182">
        <v>1</v>
      </c>
      <c r="F129" s="208">
        <v>1</v>
      </c>
      <c r="G129" s="209">
        <v>1</v>
      </c>
      <c r="H129" s="210">
        <v>1</v>
      </c>
      <c r="I129" s="211">
        <f t="shared" si="10"/>
        <v>1</v>
      </c>
      <c r="J129" s="212" t="str">
        <f t="shared" si="9"/>
        <v>Complete</v>
      </c>
      <c r="K129" s="213" t="s">
        <v>462</v>
      </c>
      <c r="L129" s="214"/>
      <c r="N129" s="395"/>
      <c r="O129" s="396"/>
      <c r="P129" s="396"/>
      <c r="Q129" s="396"/>
      <c r="R129" s="396"/>
      <c r="S129" s="396"/>
      <c r="T129" s="396"/>
      <c r="U129" s="397"/>
    </row>
    <row r="130" spans="2:21" ht="38.1" customHeight="1">
      <c r="B130" s="205" t="s">
        <v>24</v>
      </c>
      <c r="C130" s="240" t="s">
        <v>258</v>
      </c>
      <c r="D130" s="207" t="s">
        <v>547</v>
      </c>
      <c r="E130" s="182">
        <v>1</v>
      </c>
      <c r="F130" s="208">
        <v>1</v>
      </c>
      <c r="G130" s="209">
        <v>1</v>
      </c>
      <c r="H130" s="210">
        <v>1</v>
      </c>
      <c r="I130" s="211">
        <f t="shared" si="10"/>
        <v>1</v>
      </c>
      <c r="J130" s="212" t="str">
        <f t="shared" si="9"/>
        <v>Complete</v>
      </c>
      <c r="K130" s="213" t="s">
        <v>462</v>
      </c>
      <c r="L130" s="214"/>
      <c r="N130" s="395"/>
      <c r="O130" s="396"/>
      <c r="P130" s="396"/>
      <c r="Q130" s="396"/>
      <c r="R130" s="396"/>
      <c r="S130" s="396"/>
      <c r="T130" s="396"/>
      <c r="U130" s="397"/>
    </row>
    <row r="131" spans="2:21" ht="38.1" customHeight="1">
      <c r="B131" s="205" t="s">
        <v>24</v>
      </c>
      <c r="C131" s="239" t="s">
        <v>548</v>
      </c>
      <c r="D131" s="207" t="s">
        <v>549</v>
      </c>
      <c r="E131" s="182">
        <v>1</v>
      </c>
      <c r="F131" s="208">
        <v>1</v>
      </c>
      <c r="G131" s="209">
        <v>1</v>
      </c>
      <c r="H131" s="210">
        <v>1</v>
      </c>
      <c r="I131" s="211">
        <f t="shared" si="10"/>
        <v>1</v>
      </c>
      <c r="J131" s="212" t="str">
        <f t="shared" si="9"/>
        <v>Complete</v>
      </c>
      <c r="K131" s="213" t="s">
        <v>366</v>
      </c>
      <c r="L131" s="214"/>
      <c r="N131" s="392"/>
      <c r="O131" s="393"/>
      <c r="P131" s="393"/>
      <c r="Q131" s="393"/>
      <c r="R131" s="393"/>
      <c r="S131" s="393"/>
      <c r="T131" s="393"/>
      <c r="U131" s="394"/>
    </row>
    <row r="132" spans="2:21" ht="38.1" customHeight="1">
      <c r="B132" s="205" t="s">
        <v>24</v>
      </c>
      <c r="C132" s="254" t="s">
        <v>456</v>
      </c>
      <c r="D132" s="238" t="s">
        <v>550</v>
      </c>
      <c r="E132" s="182">
        <v>1</v>
      </c>
      <c r="F132" s="208">
        <v>1</v>
      </c>
      <c r="G132" s="209">
        <v>1</v>
      </c>
      <c r="H132" s="210">
        <v>1</v>
      </c>
      <c r="I132" s="211">
        <f t="shared" si="10"/>
        <v>1</v>
      </c>
      <c r="J132" s="212" t="str">
        <f t="shared" si="9"/>
        <v>Complete</v>
      </c>
      <c r="K132" s="213" t="s">
        <v>366</v>
      </c>
      <c r="L132" s="214"/>
      <c r="N132" s="392"/>
      <c r="O132" s="393"/>
      <c r="P132" s="393"/>
      <c r="Q132" s="393"/>
      <c r="R132" s="393"/>
      <c r="S132" s="393"/>
      <c r="T132" s="393"/>
      <c r="U132" s="394"/>
    </row>
    <row r="133" spans="2:21" ht="38.1" customHeight="1">
      <c r="B133" s="205" t="s">
        <v>24</v>
      </c>
      <c r="C133" s="255" t="s">
        <v>470</v>
      </c>
      <c r="D133" s="238" t="s">
        <v>551</v>
      </c>
      <c r="E133" s="182">
        <v>1</v>
      </c>
      <c r="F133" s="208">
        <v>1</v>
      </c>
      <c r="G133" s="209">
        <v>1</v>
      </c>
      <c r="H133" s="210">
        <v>1</v>
      </c>
      <c r="I133" s="211">
        <f t="shared" si="10"/>
        <v>1</v>
      </c>
      <c r="J133" s="212" t="str">
        <f t="shared" si="9"/>
        <v>Complete</v>
      </c>
      <c r="K133" s="213" t="s">
        <v>366</v>
      </c>
      <c r="L133" s="214"/>
      <c r="N133" s="392"/>
      <c r="O133" s="393"/>
      <c r="P133" s="393"/>
      <c r="Q133" s="393"/>
      <c r="R133" s="393"/>
      <c r="S133" s="393"/>
      <c r="T133" s="393"/>
      <c r="U133" s="394"/>
    </row>
    <row r="134" spans="2:21" ht="38.1" customHeight="1">
      <c r="B134" s="205" t="s">
        <v>24</v>
      </c>
      <c r="C134" s="239" t="s">
        <v>470</v>
      </c>
      <c r="D134" s="207" t="s">
        <v>552</v>
      </c>
      <c r="E134" s="182">
        <v>1</v>
      </c>
      <c r="F134" s="208">
        <v>1</v>
      </c>
      <c r="G134" s="209">
        <v>1</v>
      </c>
      <c r="H134" s="210">
        <v>1</v>
      </c>
      <c r="I134" s="211">
        <f t="shared" si="10"/>
        <v>1</v>
      </c>
      <c r="J134" s="212" t="str">
        <f t="shared" si="9"/>
        <v>Complete</v>
      </c>
      <c r="K134" s="213" t="s">
        <v>366</v>
      </c>
      <c r="L134" s="214"/>
      <c r="N134" s="392"/>
      <c r="O134" s="393"/>
      <c r="P134" s="393"/>
      <c r="Q134" s="393"/>
      <c r="R134" s="393"/>
      <c r="S134" s="393"/>
      <c r="T134" s="393"/>
      <c r="U134" s="394"/>
    </row>
    <row r="135" spans="2:21" ht="38.1" customHeight="1">
      <c r="B135" s="205" t="s">
        <v>24</v>
      </c>
      <c r="C135" s="239" t="s">
        <v>470</v>
      </c>
      <c r="D135" s="207" t="s">
        <v>553</v>
      </c>
      <c r="E135" s="182">
        <v>1</v>
      </c>
      <c r="F135" s="208">
        <v>1</v>
      </c>
      <c r="G135" s="209">
        <v>1</v>
      </c>
      <c r="H135" s="210">
        <v>1</v>
      </c>
      <c r="I135" s="211">
        <f t="shared" si="10"/>
        <v>1</v>
      </c>
      <c r="J135" s="212" t="str">
        <f t="shared" si="9"/>
        <v>Complete</v>
      </c>
      <c r="K135" s="213" t="s">
        <v>366</v>
      </c>
      <c r="L135" s="214"/>
      <c r="N135" s="392"/>
      <c r="O135" s="393"/>
      <c r="P135" s="393"/>
      <c r="Q135" s="393"/>
      <c r="R135" s="393"/>
      <c r="S135" s="393"/>
      <c r="T135" s="393"/>
      <c r="U135" s="394"/>
    </row>
    <row r="136" spans="2:21" ht="38.1" customHeight="1">
      <c r="B136" s="205" t="s">
        <v>24</v>
      </c>
      <c r="C136" s="239" t="s">
        <v>470</v>
      </c>
      <c r="D136" s="207" t="s">
        <v>554</v>
      </c>
      <c r="E136" s="182">
        <v>1</v>
      </c>
      <c r="F136" s="208">
        <v>1</v>
      </c>
      <c r="G136" s="209">
        <v>1</v>
      </c>
      <c r="H136" s="210">
        <v>1</v>
      </c>
      <c r="I136" s="211">
        <f t="shared" si="10"/>
        <v>1</v>
      </c>
      <c r="J136" s="212" t="str">
        <f t="shared" si="9"/>
        <v>Complete</v>
      </c>
      <c r="K136" s="213" t="s">
        <v>366</v>
      </c>
      <c r="L136" s="214"/>
      <c r="N136" s="392"/>
      <c r="O136" s="393"/>
      <c r="P136" s="393"/>
      <c r="Q136" s="393"/>
      <c r="R136" s="393"/>
      <c r="S136" s="393"/>
      <c r="T136" s="393"/>
      <c r="U136" s="394"/>
    </row>
    <row r="137" spans="2:21" ht="38.1" customHeight="1">
      <c r="B137" s="205" t="s">
        <v>24</v>
      </c>
      <c r="C137" s="240" t="s">
        <v>555</v>
      </c>
      <c r="D137" s="207" t="s">
        <v>556</v>
      </c>
      <c r="E137" s="182">
        <v>1</v>
      </c>
      <c r="F137" s="208">
        <v>1</v>
      </c>
      <c r="G137" s="209">
        <v>1</v>
      </c>
      <c r="H137" s="210">
        <v>1</v>
      </c>
      <c r="I137" s="211">
        <f t="shared" si="10"/>
        <v>1</v>
      </c>
      <c r="J137" s="212" t="str">
        <f t="shared" si="9"/>
        <v>Complete</v>
      </c>
      <c r="K137" s="213" t="s">
        <v>462</v>
      </c>
      <c r="L137" s="214"/>
      <c r="N137" s="392"/>
      <c r="O137" s="393"/>
      <c r="P137" s="393"/>
      <c r="Q137" s="393"/>
      <c r="R137" s="393"/>
      <c r="S137" s="393"/>
      <c r="T137" s="393"/>
      <c r="U137" s="394"/>
    </row>
    <row r="138" spans="2:21" ht="38.1" customHeight="1">
      <c r="B138" s="205" t="s">
        <v>24</v>
      </c>
      <c r="C138" s="240" t="s">
        <v>555</v>
      </c>
      <c r="D138" s="207" t="s">
        <v>557</v>
      </c>
      <c r="E138" s="182">
        <v>1</v>
      </c>
      <c r="F138" s="208">
        <v>1</v>
      </c>
      <c r="G138" s="209">
        <v>1</v>
      </c>
      <c r="H138" s="210">
        <v>1</v>
      </c>
      <c r="I138" s="211">
        <f t="shared" si="10"/>
        <v>1</v>
      </c>
      <c r="J138" s="212" t="str">
        <f t="shared" si="9"/>
        <v>Complete</v>
      </c>
      <c r="K138" s="213" t="s">
        <v>462</v>
      </c>
      <c r="L138" s="214"/>
      <c r="N138" s="392"/>
      <c r="O138" s="393"/>
      <c r="P138" s="393"/>
      <c r="Q138" s="393"/>
      <c r="R138" s="393"/>
      <c r="S138" s="393"/>
      <c r="T138" s="393"/>
      <c r="U138" s="394"/>
    </row>
    <row r="139" spans="2:21" ht="67.5" customHeight="1">
      <c r="B139" s="205" t="s">
        <v>24</v>
      </c>
      <c r="C139" s="255" t="s">
        <v>57</v>
      </c>
      <c r="D139" s="207" t="s">
        <v>558</v>
      </c>
      <c r="E139" s="182">
        <v>1</v>
      </c>
      <c r="F139" s="208">
        <v>1</v>
      </c>
      <c r="G139" s="209">
        <v>1</v>
      </c>
      <c r="H139" s="210">
        <v>1</v>
      </c>
      <c r="I139" s="211">
        <f t="shared" si="10"/>
        <v>1</v>
      </c>
      <c r="J139" s="212" t="str">
        <f t="shared" si="9"/>
        <v>Complete</v>
      </c>
      <c r="K139" s="213" t="s">
        <v>462</v>
      </c>
      <c r="L139" s="214"/>
      <c r="N139" s="392"/>
      <c r="O139" s="393"/>
      <c r="P139" s="393"/>
      <c r="Q139" s="393"/>
      <c r="R139" s="393"/>
      <c r="S139" s="393"/>
      <c r="T139" s="393"/>
      <c r="U139" s="394"/>
    </row>
    <row r="140" spans="2:21" ht="38.1" customHeight="1">
      <c r="B140" s="205" t="s">
        <v>24</v>
      </c>
      <c r="C140" s="240" t="s">
        <v>559</v>
      </c>
      <c r="D140" s="207" t="s">
        <v>560</v>
      </c>
      <c r="E140" s="182">
        <v>1</v>
      </c>
      <c r="F140" s="208">
        <v>1</v>
      </c>
      <c r="G140" s="209">
        <v>1</v>
      </c>
      <c r="H140" s="210">
        <v>1</v>
      </c>
      <c r="I140" s="211">
        <f t="shared" si="10"/>
        <v>1</v>
      </c>
      <c r="J140" s="212" t="str">
        <f t="shared" si="9"/>
        <v>Complete</v>
      </c>
      <c r="K140" s="213" t="s">
        <v>496</v>
      </c>
      <c r="L140" s="214"/>
      <c r="N140" s="392" t="s">
        <v>1022</v>
      </c>
      <c r="O140" s="393"/>
      <c r="P140" s="393"/>
      <c r="Q140" s="393"/>
      <c r="R140" s="393"/>
      <c r="S140" s="393"/>
      <c r="T140" s="393"/>
      <c r="U140" s="394"/>
    </row>
    <row r="141" spans="2:21" ht="38.1" customHeight="1">
      <c r="B141" s="205" t="s">
        <v>24</v>
      </c>
      <c r="C141" s="256" t="s">
        <v>559</v>
      </c>
      <c r="D141" s="207" t="s">
        <v>561</v>
      </c>
      <c r="E141" s="182">
        <v>1</v>
      </c>
      <c r="F141" s="208">
        <v>0</v>
      </c>
      <c r="G141" s="209">
        <v>0</v>
      </c>
      <c r="H141" s="210">
        <v>0</v>
      </c>
      <c r="I141" s="211">
        <f t="shared" si="10"/>
        <v>0</v>
      </c>
      <c r="J141" s="212" t="str">
        <f t="shared" si="9"/>
        <v>N/A</v>
      </c>
      <c r="K141" s="213" t="s">
        <v>496</v>
      </c>
      <c r="L141" s="337" t="s">
        <v>1023</v>
      </c>
      <c r="N141" s="392"/>
      <c r="O141" s="393"/>
      <c r="P141" s="393"/>
      <c r="Q141" s="393"/>
      <c r="R141" s="393"/>
      <c r="S141" s="393"/>
      <c r="T141" s="393"/>
      <c r="U141" s="394"/>
    </row>
    <row r="142" spans="2:21" ht="86.25" customHeight="1">
      <c r="B142" s="205" t="s">
        <v>24</v>
      </c>
      <c r="C142" s="239" t="s">
        <v>28</v>
      </c>
      <c r="D142" s="207" t="s">
        <v>562</v>
      </c>
      <c r="E142" s="182">
        <v>1</v>
      </c>
      <c r="F142" s="208">
        <v>1</v>
      </c>
      <c r="G142" s="209">
        <v>1</v>
      </c>
      <c r="H142" s="210">
        <v>1</v>
      </c>
      <c r="I142" s="211">
        <f t="shared" si="10"/>
        <v>1</v>
      </c>
      <c r="J142" s="212" t="str">
        <f t="shared" si="9"/>
        <v>Complete</v>
      </c>
      <c r="K142" s="213" t="s">
        <v>462</v>
      </c>
      <c r="L142" s="214"/>
      <c r="N142" s="392"/>
      <c r="O142" s="393"/>
      <c r="P142" s="393"/>
      <c r="Q142" s="393"/>
      <c r="R142" s="393"/>
      <c r="S142" s="393"/>
      <c r="T142" s="393"/>
      <c r="U142" s="394"/>
    </row>
    <row r="143" spans="2:21" ht="83.25" customHeight="1">
      <c r="B143" s="205" t="s">
        <v>24</v>
      </c>
      <c r="C143" s="240" t="s">
        <v>44</v>
      </c>
      <c r="D143" s="207" t="s">
        <v>563</v>
      </c>
      <c r="E143" s="182">
        <v>1</v>
      </c>
      <c r="F143" s="208">
        <v>1</v>
      </c>
      <c r="G143" s="209">
        <v>1</v>
      </c>
      <c r="H143" s="210">
        <v>1</v>
      </c>
      <c r="I143" s="211">
        <f t="shared" si="10"/>
        <v>1</v>
      </c>
      <c r="J143" s="212" t="str">
        <f t="shared" si="9"/>
        <v>Complete</v>
      </c>
      <c r="K143" s="213" t="s">
        <v>462</v>
      </c>
      <c r="L143" s="214"/>
      <c r="N143" s="392"/>
      <c r="O143" s="393"/>
      <c r="P143" s="393"/>
      <c r="Q143" s="393"/>
      <c r="R143" s="393"/>
      <c r="S143" s="393"/>
      <c r="T143" s="393"/>
      <c r="U143" s="394"/>
    </row>
    <row r="144" spans="2:21" ht="55.5" customHeight="1">
      <c r="B144" s="205" t="s">
        <v>24</v>
      </c>
      <c r="C144" s="239" t="s">
        <v>35</v>
      </c>
      <c r="D144" s="207" t="s">
        <v>564</v>
      </c>
      <c r="E144" s="182">
        <v>1</v>
      </c>
      <c r="F144" s="208">
        <v>1</v>
      </c>
      <c r="G144" s="209">
        <v>1</v>
      </c>
      <c r="H144" s="210">
        <v>1</v>
      </c>
      <c r="I144" s="211">
        <f t="shared" si="10"/>
        <v>1</v>
      </c>
      <c r="J144" s="212" t="str">
        <f t="shared" si="9"/>
        <v>Complete</v>
      </c>
      <c r="K144" s="213" t="s">
        <v>462</v>
      </c>
      <c r="L144" s="214"/>
      <c r="N144" s="392"/>
      <c r="O144" s="393"/>
      <c r="P144" s="393"/>
      <c r="Q144" s="393"/>
      <c r="R144" s="393"/>
      <c r="S144" s="393"/>
      <c r="T144" s="393"/>
      <c r="U144" s="394"/>
    </row>
    <row r="145" spans="2:21" ht="69.75" customHeight="1">
      <c r="B145" s="205" t="s">
        <v>24</v>
      </c>
      <c r="C145" s="240" t="s">
        <v>40</v>
      </c>
      <c r="D145" s="207" t="s">
        <v>565</v>
      </c>
      <c r="E145" s="182">
        <v>1</v>
      </c>
      <c r="F145" s="258">
        <v>1</v>
      </c>
      <c r="G145" s="209">
        <v>1</v>
      </c>
      <c r="H145" s="210">
        <v>1</v>
      </c>
      <c r="I145" s="211">
        <f t="shared" si="10"/>
        <v>1</v>
      </c>
      <c r="J145" s="212" t="str">
        <f t="shared" si="9"/>
        <v>Complete</v>
      </c>
      <c r="K145" s="213" t="s">
        <v>462</v>
      </c>
      <c r="L145" s="214"/>
      <c r="N145" s="392"/>
      <c r="O145" s="393"/>
      <c r="P145" s="393"/>
      <c r="Q145" s="393"/>
      <c r="R145" s="393"/>
      <c r="S145" s="393"/>
      <c r="T145" s="393"/>
      <c r="U145" s="394"/>
    </row>
    <row r="146" spans="2:21" ht="38.1" customHeight="1">
      <c r="B146" s="205" t="s">
        <v>24</v>
      </c>
      <c r="C146" s="240" t="s">
        <v>40</v>
      </c>
      <c r="D146" s="207" t="s">
        <v>566</v>
      </c>
      <c r="E146" s="182">
        <v>1</v>
      </c>
      <c r="F146" s="258">
        <v>0.5</v>
      </c>
      <c r="G146" s="209">
        <v>0.5</v>
      </c>
      <c r="H146" s="210">
        <v>0.3</v>
      </c>
      <c r="I146" s="211">
        <f t="shared" si="10"/>
        <v>0.43333333333333335</v>
      </c>
      <c r="J146" s="212" t="str">
        <f t="shared" si="9"/>
        <v>Proceed</v>
      </c>
      <c r="K146" s="213" t="s">
        <v>496</v>
      </c>
      <c r="L146" s="214" t="s">
        <v>1017</v>
      </c>
      <c r="N146" s="392"/>
      <c r="O146" s="393"/>
      <c r="P146" s="393"/>
      <c r="Q146" s="393"/>
      <c r="R146" s="393"/>
      <c r="S146" s="393"/>
      <c r="T146" s="393"/>
      <c r="U146" s="394"/>
    </row>
    <row r="147" spans="2:21" ht="38.1" customHeight="1">
      <c r="B147" s="205" t="s">
        <v>24</v>
      </c>
      <c r="C147" s="255" t="s">
        <v>567</v>
      </c>
      <c r="D147" s="248" t="s">
        <v>568</v>
      </c>
      <c r="E147" s="182">
        <v>1</v>
      </c>
      <c r="F147" s="208">
        <v>1</v>
      </c>
      <c r="G147" s="209">
        <v>1</v>
      </c>
      <c r="H147" s="210">
        <v>1</v>
      </c>
      <c r="I147" s="211">
        <f t="shared" si="10"/>
        <v>1</v>
      </c>
      <c r="J147" s="212" t="str">
        <f t="shared" si="9"/>
        <v>Complete</v>
      </c>
      <c r="K147" s="213" t="s">
        <v>462</v>
      </c>
      <c r="L147" s="257"/>
      <c r="N147" s="398"/>
      <c r="O147" s="399"/>
      <c r="P147" s="399"/>
      <c r="Q147" s="399"/>
      <c r="R147" s="399"/>
      <c r="S147" s="399"/>
      <c r="T147" s="399"/>
      <c r="U147" s="400"/>
    </row>
    <row r="148" spans="2:21" ht="38.1" customHeight="1">
      <c r="B148" s="205" t="s">
        <v>569</v>
      </c>
      <c r="C148" s="255" t="s">
        <v>208</v>
      </c>
      <c r="D148" s="248" t="s">
        <v>1020</v>
      </c>
      <c r="E148" s="182">
        <v>1</v>
      </c>
      <c r="F148" s="208">
        <v>0</v>
      </c>
      <c r="G148" s="209">
        <v>0</v>
      </c>
      <c r="H148" s="210">
        <v>0</v>
      </c>
      <c r="I148" s="211">
        <f t="shared" si="10"/>
        <v>0</v>
      </c>
      <c r="J148" s="212" t="str">
        <f t="shared" ref="J148:J211" si="11">IF((I148&gt;=100%),"Complete",IF((I148=0%),"N/A","Proceed"))</f>
        <v>N/A</v>
      </c>
      <c r="K148" s="213" t="s">
        <v>496</v>
      </c>
      <c r="L148" s="257" t="s">
        <v>1018</v>
      </c>
      <c r="N148" s="392"/>
      <c r="O148" s="393"/>
      <c r="P148" s="393"/>
      <c r="Q148" s="393"/>
      <c r="R148" s="393"/>
      <c r="S148" s="393"/>
      <c r="T148" s="393"/>
      <c r="U148" s="394"/>
    </row>
    <row r="149" spans="2:21" ht="38.1" customHeight="1">
      <c r="B149" s="205" t="s">
        <v>569</v>
      </c>
      <c r="C149" s="259" t="s">
        <v>570</v>
      </c>
      <c r="D149" s="207" t="s">
        <v>1019</v>
      </c>
      <c r="E149" s="182">
        <v>1</v>
      </c>
      <c r="F149" s="208">
        <v>1</v>
      </c>
      <c r="G149" s="209">
        <v>1</v>
      </c>
      <c r="H149" s="210">
        <v>1</v>
      </c>
      <c r="I149" s="211">
        <f t="shared" ref="I149:I212" si="12">(F149+G149+H149)/3</f>
        <v>1</v>
      </c>
      <c r="J149" s="212" t="str">
        <f t="shared" si="11"/>
        <v>Complete</v>
      </c>
      <c r="K149" s="213" t="s">
        <v>496</v>
      </c>
      <c r="L149" s="257"/>
      <c r="N149" s="392" t="s">
        <v>1021</v>
      </c>
      <c r="O149" s="393"/>
      <c r="P149" s="393"/>
      <c r="Q149" s="393"/>
      <c r="R149" s="393"/>
      <c r="S149" s="393"/>
      <c r="T149" s="393"/>
      <c r="U149" s="394"/>
    </row>
    <row r="150" spans="2:21" ht="38.1" customHeight="1">
      <c r="B150" s="205" t="s">
        <v>569</v>
      </c>
      <c r="C150" s="256" t="s">
        <v>571</v>
      </c>
      <c r="D150" s="207" t="s">
        <v>572</v>
      </c>
      <c r="E150" s="182">
        <v>1</v>
      </c>
      <c r="F150" s="208">
        <v>0</v>
      </c>
      <c r="G150" s="209">
        <v>0</v>
      </c>
      <c r="H150" s="210">
        <v>0</v>
      </c>
      <c r="I150" s="211">
        <f t="shared" si="12"/>
        <v>0</v>
      </c>
      <c r="J150" s="212" t="str">
        <f t="shared" si="11"/>
        <v>N/A</v>
      </c>
      <c r="K150" s="213" t="s">
        <v>372</v>
      </c>
      <c r="L150" s="257" t="s">
        <v>1017</v>
      </c>
      <c r="N150" s="392"/>
      <c r="O150" s="393"/>
      <c r="P150" s="393"/>
      <c r="Q150" s="393"/>
      <c r="R150" s="393"/>
      <c r="S150" s="393"/>
      <c r="T150" s="393"/>
      <c r="U150" s="394"/>
    </row>
    <row r="151" spans="2:21" ht="38.1" customHeight="1">
      <c r="B151" s="205" t="s">
        <v>569</v>
      </c>
      <c r="C151" s="256" t="s">
        <v>571</v>
      </c>
      <c r="D151" s="207" t="s">
        <v>573</v>
      </c>
      <c r="E151" s="182">
        <v>1</v>
      </c>
      <c r="F151" s="208">
        <v>0</v>
      </c>
      <c r="G151" s="209">
        <v>0</v>
      </c>
      <c r="H151" s="210">
        <v>0</v>
      </c>
      <c r="I151" s="211">
        <f t="shared" si="12"/>
        <v>0</v>
      </c>
      <c r="J151" s="212" t="str">
        <f t="shared" si="11"/>
        <v>N/A</v>
      </c>
      <c r="K151" s="213" t="s">
        <v>372</v>
      </c>
      <c r="L151" s="257" t="s">
        <v>1017</v>
      </c>
      <c r="N151" s="392"/>
      <c r="O151" s="393"/>
      <c r="P151" s="393"/>
      <c r="Q151" s="393"/>
      <c r="R151" s="393"/>
      <c r="S151" s="393"/>
      <c r="T151" s="393"/>
      <c r="U151" s="394"/>
    </row>
    <row r="152" spans="2:21" ht="38.1" customHeight="1">
      <c r="B152" s="205" t="s">
        <v>569</v>
      </c>
      <c r="C152" s="259" t="s">
        <v>574</v>
      </c>
      <c r="D152" s="207" t="s">
        <v>575</v>
      </c>
      <c r="E152" s="182">
        <v>1</v>
      </c>
      <c r="F152" s="208">
        <v>0</v>
      </c>
      <c r="G152" s="209">
        <v>0</v>
      </c>
      <c r="H152" s="210">
        <v>0</v>
      </c>
      <c r="I152" s="211">
        <f t="shared" si="12"/>
        <v>0</v>
      </c>
      <c r="J152" s="212" t="str">
        <f t="shared" si="11"/>
        <v>N/A</v>
      </c>
      <c r="K152" s="213" t="s">
        <v>647</v>
      </c>
      <c r="L152" s="257"/>
      <c r="N152" s="392"/>
      <c r="O152" s="393"/>
      <c r="P152" s="393"/>
      <c r="Q152" s="393"/>
      <c r="R152" s="393"/>
      <c r="S152" s="393"/>
      <c r="T152" s="393"/>
      <c r="U152" s="394"/>
    </row>
    <row r="153" spans="2:21" ht="38.1" customHeight="1" thickBot="1">
      <c r="B153" s="219" t="s">
        <v>569</v>
      </c>
      <c r="C153" s="244" t="s">
        <v>576</v>
      </c>
      <c r="D153" s="221" t="s">
        <v>577</v>
      </c>
      <c r="E153" s="203">
        <v>1</v>
      </c>
      <c r="F153" s="222">
        <v>1</v>
      </c>
      <c r="G153" s="223">
        <v>1</v>
      </c>
      <c r="H153" s="224">
        <v>1</v>
      </c>
      <c r="I153" s="225">
        <f t="shared" si="12"/>
        <v>1</v>
      </c>
      <c r="J153" s="226" t="str">
        <f t="shared" si="11"/>
        <v>Complete</v>
      </c>
      <c r="K153" s="227" t="s">
        <v>366</v>
      </c>
      <c r="L153" s="228"/>
      <c r="N153" s="392" t="s">
        <v>1024</v>
      </c>
      <c r="O153" s="393"/>
      <c r="P153" s="393"/>
      <c r="Q153" s="393"/>
      <c r="R153" s="393"/>
      <c r="S153" s="393"/>
      <c r="T153" s="393"/>
      <c r="U153" s="394"/>
    </row>
    <row r="154" spans="2:21" ht="38.1" customHeight="1">
      <c r="B154" s="260" t="s">
        <v>578</v>
      </c>
      <c r="C154" s="243" t="s">
        <v>579</v>
      </c>
      <c r="D154" s="230" t="s">
        <v>580</v>
      </c>
      <c r="E154" s="193">
        <v>1</v>
      </c>
      <c r="F154" s="194">
        <v>1</v>
      </c>
      <c r="G154" s="195">
        <v>1</v>
      </c>
      <c r="H154" s="196">
        <v>1</v>
      </c>
      <c r="I154" s="197">
        <f t="shared" si="12"/>
        <v>1</v>
      </c>
      <c r="J154" s="198" t="str">
        <f t="shared" si="11"/>
        <v>Complete</v>
      </c>
      <c r="K154" s="199" t="s">
        <v>366</v>
      </c>
      <c r="L154" s="200"/>
      <c r="N154" s="392"/>
      <c r="O154" s="393"/>
      <c r="P154" s="393"/>
      <c r="Q154" s="393"/>
      <c r="R154" s="393"/>
      <c r="S154" s="393"/>
      <c r="T154" s="393"/>
      <c r="U154" s="394"/>
    </row>
    <row r="155" spans="2:21" ht="38.1" customHeight="1">
      <c r="B155" s="261" t="s">
        <v>578</v>
      </c>
      <c r="C155" s="240" t="s">
        <v>579</v>
      </c>
      <c r="D155" s="207" t="s">
        <v>581</v>
      </c>
      <c r="E155" s="182">
        <v>1</v>
      </c>
      <c r="F155" s="208">
        <v>1</v>
      </c>
      <c r="G155" s="209">
        <v>1</v>
      </c>
      <c r="H155" s="210">
        <v>1</v>
      </c>
      <c r="I155" s="211">
        <f t="shared" si="12"/>
        <v>1</v>
      </c>
      <c r="J155" s="212" t="str">
        <f t="shared" si="11"/>
        <v>Complete</v>
      </c>
      <c r="K155" s="213" t="s">
        <v>366</v>
      </c>
      <c r="L155" s="214"/>
      <c r="N155" s="392"/>
      <c r="O155" s="393"/>
      <c r="P155" s="393"/>
      <c r="Q155" s="393"/>
      <c r="R155" s="393"/>
      <c r="S155" s="393"/>
      <c r="T155" s="393"/>
      <c r="U155" s="394"/>
    </row>
    <row r="156" spans="2:21" ht="38.1" customHeight="1">
      <c r="B156" s="261" t="s">
        <v>582</v>
      </c>
      <c r="C156" s="240" t="s">
        <v>583</v>
      </c>
      <c r="D156" s="207" t="s">
        <v>584</v>
      </c>
      <c r="E156" s="182">
        <v>1</v>
      </c>
      <c r="F156" s="208">
        <v>1</v>
      </c>
      <c r="G156" s="209">
        <v>1</v>
      </c>
      <c r="H156" s="210">
        <v>1</v>
      </c>
      <c r="I156" s="211">
        <f t="shared" si="12"/>
        <v>1</v>
      </c>
      <c r="J156" s="212" t="str">
        <f t="shared" si="11"/>
        <v>Complete</v>
      </c>
      <c r="K156" s="213" t="s">
        <v>366</v>
      </c>
      <c r="L156" s="214"/>
      <c r="N156" s="392"/>
      <c r="O156" s="393"/>
      <c r="P156" s="393"/>
      <c r="Q156" s="393"/>
      <c r="R156" s="393"/>
      <c r="S156" s="393"/>
      <c r="T156" s="393"/>
      <c r="U156" s="394"/>
    </row>
    <row r="157" spans="2:21" ht="38.1" customHeight="1">
      <c r="B157" s="261" t="s">
        <v>578</v>
      </c>
      <c r="C157" s="240" t="s">
        <v>579</v>
      </c>
      <c r="D157" s="207" t="s">
        <v>585</v>
      </c>
      <c r="E157" s="182">
        <v>1</v>
      </c>
      <c r="F157" s="208">
        <v>1</v>
      </c>
      <c r="G157" s="209">
        <v>1</v>
      </c>
      <c r="H157" s="210">
        <v>1</v>
      </c>
      <c r="I157" s="211">
        <f t="shared" si="12"/>
        <v>1</v>
      </c>
      <c r="J157" s="212" t="str">
        <f t="shared" si="11"/>
        <v>Complete</v>
      </c>
      <c r="K157" s="213" t="s">
        <v>366</v>
      </c>
      <c r="L157" s="214"/>
      <c r="N157" s="392"/>
      <c r="O157" s="393"/>
      <c r="P157" s="393"/>
      <c r="Q157" s="393"/>
      <c r="R157" s="393"/>
      <c r="S157" s="393"/>
      <c r="T157" s="393"/>
      <c r="U157" s="394"/>
    </row>
    <row r="158" spans="2:21" ht="38.1" customHeight="1" thickBot="1">
      <c r="B158" s="262" t="s">
        <v>578</v>
      </c>
      <c r="C158" s="244" t="s">
        <v>579</v>
      </c>
      <c r="D158" s="221" t="s">
        <v>586</v>
      </c>
      <c r="E158" s="203">
        <v>1</v>
      </c>
      <c r="F158" s="222">
        <v>1</v>
      </c>
      <c r="G158" s="223">
        <v>1</v>
      </c>
      <c r="H158" s="224">
        <v>1</v>
      </c>
      <c r="I158" s="225">
        <f t="shared" si="12"/>
        <v>1</v>
      </c>
      <c r="J158" s="226" t="str">
        <f t="shared" si="11"/>
        <v>Complete</v>
      </c>
      <c r="K158" s="227" t="s">
        <v>366</v>
      </c>
      <c r="L158" s="228"/>
      <c r="N158" s="392"/>
      <c r="O158" s="393"/>
      <c r="P158" s="393"/>
      <c r="Q158" s="393"/>
      <c r="R158" s="393"/>
      <c r="S158" s="393"/>
      <c r="T158" s="393"/>
      <c r="U158" s="394"/>
    </row>
    <row r="159" spans="2:21" ht="38.1" customHeight="1">
      <c r="B159" s="260" t="s">
        <v>587</v>
      </c>
      <c r="C159" s="243" t="s">
        <v>588</v>
      </c>
      <c r="D159" s="246" t="s">
        <v>589</v>
      </c>
      <c r="E159" s="193">
        <v>1</v>
      </c>
      <c r="F159" s="194">
        <v>1</v>
      </c>
      <c r="G159" s="195">
        <v>1</v>
      </c>
      <c r="H159" s="196">
        <v>1</v>
      </c>
      <c r="I159" s="197">
        <f t="shared" si="12"/>
        <v>1</v>
      </c>
      <c r="J159" s="198" t="str">
        <f t="shared" si="11"/>
        <v>Complete</v>
      </c>
      <c r="K159" s="199" t="s">
        <v>366</v>
      </c>
      <c r="L159" s="200"/>
      <c r="N159" s="392"/>
      <c r="O159" s="393"/>
      <c r="P159" s="393"/>
      <c r="Q159" s="393"/>
      <c r="R159" s="393"/>
      <c r="S159" s="393"/>
      <c r="T159" s="393"/>
      <c r="U159" s="394"/>
    </row>
    <row r="160" spans="2:21" ht="38.1" customHeight="1">
      <c r="B160" s="261" t="s">
        <v>587</v>
      </c>
      <c r="C160" s="240" t="s">
        <v>588</v>
      </c>
      <c r="D160" s="248" t="s">
        <v>590</v>
      </c>
      <c r="E160" s="182">
        <v>1</v>
      </c>
      <c r="F160" s="208">
        <v>1</v>
      </c>
      <c r="G160" s="209">
        <v>1</v>
      </c>
      <c r="H160" s="210">
        <v>1</v>
      </c>
      <c r="I160" s="211">
        <f t="shared" si="12"/>
        <v>1</v>
      </c>
      <c r="J160" s="212" t="str">
        <f t="shared" si="11"/>
        <v>Complete</v>
      </c>
      <c r="K160" s="213" t="s">
        <v>366</v>
      </c>
      <c r="L160" s="214"/>
      <c r="N160" s="392"/>
      <c r="O160" s="393"/>
      <c r="P160" s="393"/>
      <c r="Q160" s="393"/>
      <c r="R160" s="393"/>
      <c r="S160" s="393"/>
      <c r="T160" s="393"/>
      <c r="U160" s="394"/>
    </row>
    <row r="161" spans="2:21" ht="38.1" customHeight="1">
      <c r="B161" s="261" t="s">
        <v>587</v>
      </c>
      <c r="C161" s="240" t="s">
        <v>588</v>
      </c>
      <c r="D161" s="248" t="s">
        <v>591</v>
      </c>
      <c r="E161" s="182">
        <v>1</v>
      </c>
      <c r="F161" s="208">
        <v>1</v>
      </c>
      <c r="G161" s="209">
        <v>1</v>
      </c>
      <c r="H161" s="210">
        <v>1</v>
      </c>
      <c r="I161" s="211">
        <f t="shared" si="12"/>
        <v>1</v>
      </c>
      <c r="J161" s="212" t="str">
        <f t="shared" si="11"/>
        <v>Complete</v>
      </c>
      <c r="K161" s="213" t="s">
        <v>366</v>
      </c>
      <c r="L161" s="214"/>
      <c r="N161" s="392"/>
      <c r="O161" s="393"/>
      <c r="P161" s="393"/>
      <c r="Q161" s="393"/>
      <c r="R161" s="393"/>
      <c r="S161" s="393"/>
      <c r="T161" s="393"/>
      <c r="U161" s="394"/>
    </row>
    <row r="162" spans="2:21" ht="38.1" customHeight="1">
      <c r="B162" s="261" t="s">
        <v>592</v>
      </c>
      <c r="C162" s="240" t="s">
        <v>588</v>
      </c>
      <c r="D162" s="248" t="s">
        <v>593</v>
      </c>
      <c r="E162" s="182">
        <v>1</v>
      </c>
      <c r="F162" s="208">
        <v>1</v>
      </c>
      <c r="G162" s="209">
        <v>1</v>
      </c>
      <c r="H162" s="210">
        <v>1</v>
      </c>
      <c r="I162" s="211">
        <f t="shared" si="12"/>
        <v>1</v>
      </c>
      <c r="J162" s="212" t="str">
        <f t="shared" si="11"/>
        <v>Complete</v>
      </c>
      <c r="K162" s="213" t="s">
        <v>366</v>
      </c>
      <c r="L162" s="214"/>
      <c r="N162" s="392"/>
      <c r="O162" s="393"/>
      <c r="P162" s="393"/>
      <c r="Q162" s="393"/>
      <c r="R162" s="393"/>
      <c r="S162" s="393"/>
      <c r="T162" s="393"/>
      <c r="U162" s="394"/>
    </row>
    <row r="163" spans="2:21" ht="38.1" customHeight="1">
      <c r="B163" s="261" t="s">
        <v>587</v>
      </c>
      <c r="C163" s="240" t="s">
        <v>588</v>
      </c>
      <c r="D163" s="248" t="s">
        <v>594</v>
      </c>
      <c r="E163" s="182">
        <v>1</v>
      </c>
      <c r="F163" s="208">
        <v>1</v>
      </c>
      <c r="G163" s="209">
        <v>1</v>
      </c>
      <c r="H163" s="210">
        <v>1</v>
      </c>
      <c r="I163" s="211">
        <f t="shared" si="12"/>
        <v>1</v>
      </c>
      <c r="J163" s="212" t="str">
        <f t="shared" si="11"/>
        <v>Complete</v>
      </c>
      <c r="K163" s="213" t="s">
        <v>366</v>
      </c>
      <c r="L163" s="214"/>
      <c r="N163" s="392"/>
      <c r="O163" s="393"/>
      <c r="P163" s="393"/>
      <c r="Q163" s="393"/>
      <c r="R163" s="393"/>
      <c r="S163" s="393"/>
      <c r="T163" s="393"/>
      <c r="U163" s="394"/>
    </row>
    <row r="164" spans="2:21" ht="38.1" customHeight="1">
      <c r="B164" s="261" t="s">
        <v>587</v>
      </c>
      <c r="C164" s="240" t="s">
        <v>588</v>
      </c>
      <c r="D164" s="248" t="s">
        <v>595</v>
      </c>
      <c r="E164" s="182">
        <v>1</v>
      </c>
      <c r="F164" s="208">
        <v>1</v>
      </c>
      <c r="G164" s="209">
        <v>1</v>
      </c>
      <c r="H164" s="210">
        <v>1</v>
      </c>
      <c r="I164" s="211">
        <f t="shared" si="12"/>
        <v>1</v>
      </c>
      <c r="J164" s="212" t="str">
        <f t="shared" si="11"/>
        <v>Complete</v>
      </c>
      <c r="K164" s="213" t="s">
        <v>366</v>
      </c>
      <c r="L164" s="214"/>
      <c r="N164" s="392"/>
      <c r="O164" s="393"/>
      <c r="P164" s="393"/>
      <c r="Q164" s="393"/>
      <c r="R164" s="393"/>
      <c r="S164" s="393"/>
      <c r="T164" s="393"/>
      <c r="U164" s="394"/>
    </row>
    <row r="165" spans="2:21" ht="38.1" customHeight="1">
      <c r="B165" s="261" t="s">
        <v>587</v>
      </c>
      <c r="C165" s="240" t="s">
        <v>588</v>
      </c>
      <c r="D165" s="248" t="s">
        <v>596</v>
      </c>
      <c r="E165" s="182">
        <v>1</v>
      </c>
      <c r="F165" s="208">
        <v>1</v>
      </c>
      <c r="G165" s="209">
        <v>1</v>
      </c>
      <c r="H165" s="210">
        <v>1</v>
      </c>
      <c r="I165" s="211">
        <f t="shared" si="12"/>
        <v>1</v>
      </c>
      <c r="J165" s="212" t="str">
        <f t="shared" si="11"/>
        <v>Complete</v>
      </c>
      <c r="K165" s="213" t="s">
        <v>366</v>
      </c>
      <c r="L165" s="214"/>
      <c r="N165" s="392"/>
      <c r="O165" s="393"/>
      <c r="P165" s="393"/>
      <c r="Q165" s="393"/>
      <c r="R165" s="393"/>
      <c r="S165" s="393"/>
      <c r="T165" s="393"/>
      <c r="U165" s="394"/>
    </row>
    <row r="166" spans="2:21" ht="38.1" customHeight="1">
      <c r="B166" s="261" t="s">
        <v>587</v>
      </c>
      <c r="C166" s="240" t="s">
        <v>588</v>
      </c>
      <c r="D166" s="248" t="s">
        <v>597</v>
      </c>
      <c r="E166" s="182">
        <v>1</v>
      </c>
      <c r="F166" s="208">
        <v>1</v>
      </c>
      <c r="G166" s="209">
        <v>1</v>
      </c>
      <c r="H166" s="210">
        <v>1</v>
      </c>
      <c r="I166" s="211">
        <f t="shared" si="12"/>
        <v>1</v>
      </c>
      <c r="J166" s="212" t="str">
        <f t="shared" si="11"/>
        <v>Complete</v>
      </c>
      <c r="K166" s="213" t="s">
        <v>366</v>
      </c>
      <c r="L166" s="214"/>
      <c r="N166" s="392"/>
      <c r="O166" s="393"/>
      <c r="P166" s="393"/>
      <c r="Q166" s="393"/>
      <c r="R166" s="393"/>
      <c r="S166" s="393"/>
      <c r="T166" s="393"/>
      <c r="U166" s="394"/>
    </row>
    <row r="167" spans="2:21" ht="38.1" customHeight="1">
      <c r="B167" s="261" t="s">
        <v>587</v>
      </c>
      <c r="C167" s="240" t="s">
        <v>588</v>
      </c>
      <c r="D167" s="248" t="s">
        <v>598</v>
      </c>
      <c r="E167" s="182">
        <v>1</v>
      </c>
      <c r="F167" s="208">
        <v>1</v>
      </c>
      <c r="G167" s="209">
        <v>1</v>
      </c>
      <c r="H167" s="210">
        <v>1</v>
      </c>
      <c r="I167" s="211">
        <f t="shared" si="12"/>
        <v>1</v>
      </c>
      <c r="J167" s="212" t="str">
        <f t="shared" si="11"/>
        <v>Complete</v>
      </c>
      <c r="K167" s="213" t="s">
        <v>366</v>
      </c>
      <c r="L167" s="214"/>
      <c r="N167" s="392"/>
      <c r="O167" s="393"/>
      <c r="P167" s="393"/>
      <c r="Q167" s="393"/>
      <c r="R167" s="393"/>
      <c r="S167" s="393"/>
      <c r="T167" s="393"/>
      <c r="U167" s="394"/>
    </row>
    <row r="168" spans="2:21" ht="38.1" customHeight="1">
      <c r="B168" s="261" t="s">
        <v>587</v>
      </c>
      <c r="C168" s="240" t="s">
        <v>588</v>
      </c>
      <c r="D168" s="248" t="s">
        <v>599</v>
      </c>
      <c r="E168" s="182">
        <v>1</v>
      </c>
      <c r="F168" s="208">
        <v>1</v>
      </c>
      <c r="G168" s="209">
        <v>1</v>
      </c>
      <c r="H168" s="210">
        <v>1</v>
      </c>
      <c r="I168" s="211">
        <f t="shared" si="12"/>
        <v>1</v>
      </c>
      <c r="J168" s="212" t="str">
        <f t="shared" si="11"/>
        <v>Complete</v>
      </c>
      <c r="K168" s="213" t="s">
        <v>366</v>
      </c>
      <c r="L168" s="214"/>
      <c r="N168" s="392"/>
      <c r="O168" s="393"/>
      <c r="P168" s="393"/>
      <c r="Q168" s="393"/>
      <c r="R168" s="393"/>
      <c r="S168" s="393"/>
      <c r="T168" s="393"/>
      <c r="U168" s="394"/>
    </row>
    <row r="169" spans="2:21" ht="38.1" customHeight="1">
      <c r="B169" s="261" t="s">
        <v>587</v>
      </c>
      <c r="C169" s="240" t="s">
        <v>588</v>
      </c>
      <c r="D169" s="248" t="s">
        <v>600</v>
      </c>
      <c r="E169" s="182">
        <v>1</v>
      </c>
      <c r="F169" s="208">
        <v>1</v>
      </c>
      <c r="G169" s="209">
        <v>1</v>
      </c>
      <c r="H169" s="210">
        <v>1</v>
      </c>
      <c r="I169" s="211">
        <f t="shared" si="12"/>
        <v>1</v>
      </c>
      <c r="J169" s="212" t="str">
        <f t="shared" si="11"/>
        <v>Complete</v>
      </c>
      <c r="K169" s="213" t="s">
        <v>366</v>
      </c>
      <c r="L169" s="214"/>
      <c r="N169" s="392"/>
      <c r="O169" s="393"/>
      <c r="P169" s="393"/>
      <c r="Q169" s="393"/>
      <c r="R169" s="393"/>
      <c r="S169" s="393"/>
      <c r="T169" s="393"/>
      <c r="U169" s="394"/>
    </row>
    <row r="170" spans="2:21" ht="38.1" customHeight="1">
      <c r="B170" s="261" t="s">
        <v>587</v>
      </c>
      <c r="C170" s="240" t="s">
        <v>588</v>
      </c>
      <c r="D170" s="248" t="s">
        <v>601</v>
      </c>
      <c r="E170" s="182">
        <v>1</v>
      </c>
      <c r="F170" s="208">
        <v>1</v>
      </c>
      <c r="G170" s="209">
        <v>1</v>
      </c>
      <c r="H170" s="210">
        <v>1</v>
      </c>
      <c r="I170" s="211">
        <f t="shared" si="12"/>
        <v>1</v>
      </c>
      <c r="J170" s="212" t="str">
        <f t="shared" si="11"/>
        <v>Complete</v>
      </c>
      <c r="K170" s="213" t="s">
        <v>366</v>
      </c>
      <c r="L170" s="214"/>
      <c r="N170" s="392"/>
      <c r="O170" s="393"/>
      <c r="P170" s="393"/>
      <c r="Q170" s="393"/>
      <c r="R170" s="393"/>
      <c r="S170" s="393"/>
      <c r="T170" s="393"/>
      <c r="U170" s="394"/>
    </row>
    <row r="171" spans="2:21" ht="38.1" customHeight="1">
      <c r="B171" s="261" t="s">
        <v>587</v>
      </c>
      <c r="C171" s="240" t="s">
        <v>588</v>
      </c>
      <c r="D171" s="248" t="s">
        <v>602</v>
      </c>
      <c r="E171" s="182">
        <v>1</v>
      </c>
      <c r="F171" s="208">
        <v>1</v>
      </c>
      <c r="G171" s="209">
        <v>1</v>
      </c>
      <c r="H171" s="210">
        <v>1</v>
      </c>
      <c r="I171" s="211">
        <f t="shared" si="12"/>
        <v>1</v>
      </c>
      <c r="J171" s="212" t="str">
        <f t="shared" si="11"/>
        <v>Complete</v>
      </c>
      <c r="K171" s="213" t="s">
        <v>366</v>
      </c>
      <c r="L171" s="214"/>
      <c r="N171" s="392"/>
      <c r="O171" s="393"/>
      <c r="P171" s="393"/>
      <c r="Q171" s="393"/>
      <c r="R171" s="393"/>
      <c r="S171" s="393"/>
      <c r="T171" s="393"/>
      <c r="U171" s="394"/>
    </row>
    <row r="172" spans="2:21" ht="38.1" customHeight="1">
      <c r="B172" s="261" t="s">
        <v>587</v>
      </c>
      <c r="C172" s="240" t="s">
        <v>588</v>
      </c>
      <c r="D172" s="248" t="s">
        <v>603</v>
      </c>
      <c r="E172" s="182">
        <v>1</v>
      </c>
      <c r="F172" s="208">
        <v>1</v>
      </c>
      <c r="G172" s="209">
        <v>1</v>
      </c>
      <c r="H172" s="210">
        <v>1</v>
      </c>
      <c r="I172" s="211">
        <f t="shared" si="12"/>
        <v>1</v>
      </c>
      <c r="J172" s="212" t="str">
        <f t="shared" si="11"/>
        <v>Complete</v>
      </c>
      <c r="K172" s="213" t="s">
        <v>366</v>
      </c>
      <c r="L172" s="214"/>
      <c r="N172" s="392"/>
      <c r="O172" s="393"/>
      <c r="P172" s="393"/>
      <c r="Q172" s="393"/>
      <c r="R172" s="393"/>
      <c r="S172" s="393"/>
      <c r="T172" s="393"/>
      <c r="U172" s="394"/>
    </row>
    <row r="173" spans="2:21" ht="38.1" customHeight="1">
      <c r="B173" s="261" t="s">
        <v>587</v>
      </c>
      <c r="C173" s="240" t="s">
        <v>588</v>
      </c>
      <c r="D173" s="248" t="s">
        <v>604</v>
      </c>
      <c r="E173" s="182">
        <v>1</v>
      </c>
      <c r="F173" s="208">
        <v>1</v>
      </c>
      <c r="G173" s="209">
        <v>1</v>
      </c>
      <c r="H173" s="210">
        <v>1</v>
      </c>
      <c r="I173" s="211">
        <f t="shared" si="12"/>
        <v>1</v>
      </c>
      <c r="J173" s="212" t="str">
        <f t="shared" si="11"/>
        <v>Complete</v>
      </c>
      <c r="K173" s="213" t="s">
        <v>366</v>
      </c>
      <c r="L173" s="214"/>
      <c r="N173" s="392"/>
      <c r="O173" s="393"/>
      <c r="P173" s="393"/>
      <c r="Q173" s="393"/>
      <c r="R173" s="393"/>
      <c r="S173" s="393"/>
      <c r="T173" s="393"/>
      <c r="U173" s="394"/>
    </row>
    <row r="174" spans="2:21" ht="38.1" customHeight="1">
      <c r="B174" s="261" t="s">
        <v>587</v>
      </c>
      <c r="C174" s="240" t="s">
        <v>588</v>
      </c>
      <c r="D174" s="248" t="s">
        <v>605</v>
      </c>
      <c r="E174" s="182">
        <v>1</v>
      </c>
      <c r="F174" s="208">
        <v>1</v>
      </c>
      <c r="G174" s="209">
        <v>1</v>
      </c>
      <c r="H174" s="210">
        <v>1</v>
      </c>
      <c r="I174" s="211">
        <f t="shared" si="12"/>
        <v>1</v>
      </c>
      <c r="J174" s="212" t="str">
        <f t="shared" si="11"/>
        <v>Complete</v>
      </c>
      <c r="K174" s="213" t="s">
        <v>366</v>
      </c>
      <c r="L174" s="214"/>
      <c r="N174" s="392"/>
      <c r="O174" s="393"/>
      <c r="P174" s="393"/>
      <c r="Q174" s="393"/>
      <c r="R174" s="393"/>
      <c r="S174" s="393"/>
      <c r="T174" s="393"/>
      <c r="U174" s="394"/>
    </row>
    <row r="175" spans="2:21" ht="38.1" customHeight="1">
      <c r="B175" s="261" t="s">
        <v>587</v>
      </c>
      <c r="C175" s="239" t="s">
        <v>606</v>
      </c>
      <c r="D175" s="248" t="s">
        <v>607</v>
      </c>
      <c r="E175" s="182">
        <v>1</v>
      </c>
      <c r="F175" s="208">
        <v>1</v>
      </c>
      <c r="G175" s="209">
        <v>1</v>
      </c>
      <c r="H175" s="210">
        <v>1</v>
      </c>
      <c r="I175" s="211">
        <f t="shared" si="12"/>
        <v>1</v>
      </c>
      <c r="J175" s="212" t="str">
        <f t="shared" si="11"/>
        <v>Complete</v>
      </c>
      <c r="K175" s="213" t="s">
        <v>366</v>
      </c>
      <c r="L175" s="214"/>
      <c r="N175" s="392"/>
      <c r="O175" s="393"/>
      <c r="P175" s="393"/>
      <c r="Q175" s="393"/>
      <c r="R175" s="393"/>
      <c r="S175" s="393"/>
      <c r="T175" s="393"/>
      <c r="U175" s="394"/>
    </row>
    <row r="176" spans="2:21" ht="38.1" customHeight="1">
      <c r="B176" s="261" t="s">
        <v>587</v>
      </c>
      <c r="C176" s="239" t="s">
        <v>606</v>
      </c>
      <c r="D176" s="248" t="s">
        <v>608</v>
      </c>
      <c r="E176" s="182">
        <v>1</v>
      </c>
      <c r="F176" s="208">
        <v>1</v>
      </c>
      <c r="G176" s="209">
        <v>1</v>
      </c>
      <c r="H176" s="210">
        <v>1</v>
      </c>
      <c r="I176" s="211">
        <f t="shared" si="12"/>
        <v>1</v>
      </c>
      <c r="J176" s="212" t="str">
        <f t="shared" si="11"/>
        <v>Complete</v>
      </c>
      <c r="K176" s="213" t="s">
        <v>366</v>
      </c>
      <c r="L176" s="214"/>
      <c r="N176" s="392"/>
      <c r="O176" s="393"/>
      <c r="P176" s="393"/>
      <c r="Q176" s="393"/>
      <c r="R176" s="393"/>
      <c r="S176" s="393"/>
      <c r="T176" s="393"/>
      <c r="U176" s="394"/>
    </row>
    <row r="177" spans="2:21" ht="38.1" customHeight="1">
      <c r="B177" s="261" t="s">
        <v>609</v>
      </c>
      <c r="C177" s="239" t="s">
        <v>606</v>
      </c>
      <c r="D177" s="248" t="s">
        <v>610</v>
      </c>
      <c r="E177" s="182">
        <v>1</v>
      </c>
      <c r="F177" s="208">
        <v>1</v>
      </c>
      <c r="G177" s="209">
        <v>1</v>
      </c>
      <c r="H177" s="210">
        <v>1</v>
      </c>
      <c r="I177" s="211">
        <f t="shared" si="12"/>
        <v>1</v>
      </c>
      <c r="J177" s="212" t="str">
        <f t="shared" si="11"/>
        <v>Complete</v>
      </c>
      <c r="K177" s="213" t="s">
        <v>366</v>
      </c>
      <c r="L177" s="214"/>
      <c r="N177" s="392"/>
      <c r="O177" s="393"/>
      <c r="P177" s="393"/>
      <c r="Q177" s="393"/>
      <c r="R177" s="393"/>
      <c r="S177" s="393"/>
      <c r="T177" s="393"/>
      <c r="U177" s="394"/>
    </row>
    <row r="178" spans="2:21" ht="38.1" customHeight="1">
      <c r="B178" s="261" t="s">
        <v>609</v>
      </c>
      <c r="C178" s="239" t="s">
        <v>606</v>
      </c>
      <c r="D178" s="248" t="s">
        <v>611</v>
      </c>
      <c r="E178" s="182">
        <v>1</v>
      </c>
      <c r="F178" s="208">
        <v>1</v>
      </c>
      <c r="G178" s="209">
        <v>1</v>
      </c>
      <c r="H178" s="210">
        <v>1</v>
      </c>
      <c r="I178" s="211">
        <f t="shared" si="12"/>
        <v>1</v>
      </c>
      <c r="J178" s="212" t="str">
        <f t="shared" si="11"/>
        <v>Complete</v>
      </c>
      <c r="K178" s="213" t="s">
        <v>366</v>
      </c>
      <c r="L178" s="214"/>
      <c r="N178" s="392"/>
      <c r="O178" s="393"/>
      <c r="P178" s="393"/>
      <c r="Q178" s="393"/>
      <c r="R178" s="393"/>
      <c r="S178" s="393"/>
      <c r="T178" s="393"/>
      <c r="U178" s="394"/>
    </row>
    <row r="179" spans="2:21" ht="38.1" customHeight="1">
      <c r="B179" s="261" t="s">
        <v>609</v>
      </c>
      <c r="C179" s="239" t="s">
        <v>606</v>
      </c>
      <c r="D179" s="248" t="s">
        <v>612</v>
      </c>
      <c r="E179" s="182">
        <v>1</v>
      </c>
      <c r="F179" s="208">
        <v>1</v>
      </c>
      <c r="G179" s="209">
        <v>1</v>
      </c>
      <c r="H179" s="210">
        <v>1</v>
      </c>
      <c r="I179" s="211">
        <f t="shared" si="12"/>
        <v>1</v>
      </c>
      <c r="J179" s="212" t="str">
        <f t="shared" si="11"/>
        <v>Complete</v>
      </c>
      <c r="K179" s="213" t="s">
        <v>366</v>
      </c>
      <c r="L179" s="214"/>
      <c r="N179" s="392"/>
      <c r="O179" s="393"/>
      <c r="P179" s="393"/>
      <c r="Q179" s="393"/>
      <c r="R179" s="393"/>
      <c r="S179" s="393"/>
      <c r="T179" s="393"/>
      <c r="U179" s="394"/>
    </row>
    <row r="180" spans="2:21" ht="38.1" customHeight="1">
      <c r="B180" s="261" t="s">
        <v>609</v>
      </c>
      <c r="C180" s="239" t="s">
        <v>606</v>
      </c>
      <c r="D180" s="248" t="s">
        <v>613</v>
      </c>
      <c r="E180" s="182">
        <v>1</v>
      </c>
      <c r="F180" s="208">
        <v>1</v>
      </c>
      <c r="G180" s="209">
        <v>1</v>
      </c>
      <c r="H180" s="210">
        <v>1</v>
      </c>
      <c r="I180" s="211">
        <f t="shared" si="12"/>
        <v>1</v>
      </c>
      <c r="J180" s="212" t="str">
        <f t="shared" si="11"/>
        <v>Complete</v>
      </c>
      <c r="K180" s="213" t="s">
        <v>366</v>
      </c>
      <c r="L180" s="214"/>
      <c r="N180" s="392"/>
      <c r="O180" s="393"/>
      <c r="P180" s="393"/>
      <c r="Q180" s="393"/>
      <c r="R180" s="393"/>
      <c r="S180" s="393"/>
      <c r="T180" s="393"/>
      <c r="U180" s="394"/>
    </row>
    <row r="181" spans="2:21" ht="38.1" customHeight="1">
      <c r="B181" s="261" t="s">
        <v>609</v>
      </c>
      <c r="C181" s="239" t="s">
        <v>606</v>
      </c>
      <c r="D181" s="248" t="s">
        <v>614</v>
      </c>
      <c r="E181" s="182">
        <v>1</v>
      </c>
      <c r="F181" s="208">
        <v>1</v>
      </c>
      <c r="G181" s="209">
        <v>1</v>
      </c>
      <c r="H181" s="210">
        <v>1</v>
      </c>
      <c r="I181" s="211">
        <f t="shared" si="12"/>
        <v>1</v>
      </c>
      <c r="J181" s="212" t="str">
        <f t="shared" si="11"/>
        <v>Complete</v>
      </c>
      <c r="K181" s="213" t="s">
        <v>366</v>
      </c>
      <c r="L181" s="214"/>
      <c r="N181" s="392"/>
      <c r="O181" s="393"/>
      <c r="P181" s="393"/>
      <c r="Q181" s="393"/>
      <c r="R181" s="393"/>
      <c r="S181" s="393"/>
      <c r="T181" s="393"/>
      <c r="U181" s="394"/>
    </row>
    <row r="182" spans="2:21" ht="38.1" customHeight="1">
      <c r="B182" s="261" t="s">
        <v>615</v>
      </c>
      <c r="C182" s="239" t="s">
        <v>606</v>
      </c>
      <c r="D182" s="248" t="s">
        <v>616</v>
      </c>
      <c r="E182" s="182">
        <v>1</v>
      </c>
      <c r="F182" s="208">
        <v>1</v>
      </c>
      <c r="G182" s="209">
        <v>1</v>
      </c>
      <c r="H182" s="210">
        <v>1</v>
      </c>
      <c r="I182" s="211">
        <f t="shared" si="12"/>
        <v>1</v>
      </c>
      <c r="J182" s="212" t="str">
        <f t="shared" si="11"/>
        <v>Complete</v>
      </c>
      <c r="K182" s="213" t="s">
        <v>366</v>
      </c>
      <c r="L182" s="214"/>
      <c r="N182" s="392"/>
      <c r="O182" s="393"/>
      <c r="P182" s="393"/>
      <c r="Q182" s="393"/>
      <c r="R182" s="393"/>
      <c r="S182" s="393"/>
      <c r="T182" s="393"/>
      <c r="U182" s="394"/>
    </row>
    <row r="183" spans="2:21" ht="38.1" customHeight="1">
      <c r="B183" s="261" t="s">
        <v>609</v>
      </c>
      <c r="C183" s="239" t="s">
        <v>606</v>
      </c>
      <c r="D183" s="248" t="s">
        <v>617</v>
      </c>
      <c r="E183" s="182">
        <v>1</v>
      </c>
      <c r="F183" s="208">
        <v>1</v>
      </c>
      <c r="G183" s="209">
        <v>1</v>
      </c>
      <c r="H183" s="210">
        <v>1</v>
      </c>
      <c r="I183" s="211">
        <f t="shared" si="12"/>
        <v>1</v>
      </c>
      <c r="J183" s="212" t="str">
        <f t="shared" si="11"/>
        <v>Complete</v>
      </c>
      <c r="K183" s="213" t="s">
        <v>366</v>
      </c>
      <c r="L183" s="214"/>
      <c r="N183" s="392"/>
      <c r="O183" s="393"/>
      <c r="P183" s="393"/>
      <c r="Q183" s="393"/>
      <c r="R183" s="393"/>
      <c r="S183" s="393"/>
      <c r="T183" s="393"/>
      <c r="U183" s="394"/>
    </row>
    <row r="184" spans="2:21" ht="38.1" customHeight="1">
      <c r="B184" s="261" t="s">
        <v>609</v>
      </c>
      <c r="C184" s="239" t="s">
        <v>606</v>
      </c>
      <c r="D184" s="248" t="s">
        <v>618</v>
      </c>
      <c r="E184" s="182">
        <v>1</v>
      </c>
      <c r="F184" s="208">
        <v>1</v>
      </c>
      <c r="G184" s="209">
        <v>1</v>
      </c>
      <c r="H184" s="210">
        <v>1</v>
      </c>
      <c r="I184" s="211">
        <f t="shared" si="12"/>
        <v>1</v>
      </c>
      <c r="J184" s="212" t="str">
        <f t="shared" si="11"/>
        <v>Complete</v>
      </c>
      <c r="K184" s="213" t="s">
        <v>366</v>
      </c>
      <c r="L184" s="214"/>
      <c r="N184" s="392"/>
      <c r="O184" s="393"/>
      <c r="P184" s="393"/>
      <c r="Q184" s="393"/>
      <c r="R184" s="393"/>
      <c r="S184" s="393"/>
      <c r="T184" s="393"/>
      <c r="U184" s="394"/>
    </row>
    <row r="185" spans="2:21" ht="38.1" customHeight="1">
      <c r="B185" s="261" t="s">
        <v>619</v>
      </c>
      <c r="C185" s="239" t="s">
        <v>606</v>
      </c>
      <c r="D185" s="248" t="s">
        <v>620</v>
      </c>
      <c r="E185" s="182">
        <v>1</v>
      </c>
      <c r="F185" s="208">
        <v>1</v>
      </c>
      <c r="G185" s="209">
        <v>1</v>
      </c>
      <c r="H185" s="210">
        <v>1</v>
      </c>
      <c r="I185" s="211">
        <f t="shared" si="12"/>
        <v>1</v>
      </c>
      <c r="J185" s="212" t="str">
        <f t="shared" si="11"/>
        <v>Complete</v>
      </c>
      <c r="K185" s="213" t="s">
        <v>366</v>
      </c>
      <c r="L185" s="214"/>
      <c r="N185" s="392"/>
      <c r="O185" s="393"/>
      <c r="P185" s="393"/>
      <c r="Q185" s="393"/>
      <c r="R185" s="393"/>
      <c r="S185" s="393"/>
      <c r="T185" s="393"/>
      <c r="U185" s="394"/>
    </row>
    <row r="186" spans="2:21" ht="38.1" customHeight="1">
      <c r="B186" s="261" t="s">
        <v>609</v>
      </c>
      <c r="C186" s="239" t="s">
        <v>606</v>
      </c>
      <c r="D186" s="248" t="s">
        <v>621</v>
      </c>
      <c r="E186" s="182">
        <v>1</v>
      </c>
      <c r="F186" s="208">
        <v>1</v>
      </c>
      <c r="G186" s="209">
        <v>1</v>
      </c>
      <c r="H186" s="210">
        <v>1</v>
      </c>
      <c r="I186" s="211">
        <f t="shared" si="12"/>
        <v>1</v>
      </c>
      <c r="J186" s="212" t="str">
        <f t="shared" si="11"/>
        <v>Complete</v>
      </c>
      <c r="K186" s="213" t="s">
        <v>366</v>
      </c>
      <c r="L186" s="214"/>
      <c r="N186" s="392"/>
      <c r="O186" s="393"/>
      <c r="P186" s="393"/>
      <c r="Q186" s="393"/>
      <c r="R186" s="393"/>
      <c r="S186" s="393"/>
      <c r="T186" s="393"/>
      <c r="U186" s="394"/>
    </row>
    <row r="187" spans="2:21" ht="38.1" customHeight="1">
      <c r="B187" s="261" t="s">
        <v>609</v>
      </c>
      <c r="C187" s="239" t="s">
        <v>606</v>
      </c>
      <c r="D187" s="248" t="s">
        <v>622</v>
      </c>
      <c r="E187" s="182">
        <v>1</v>
      </c>
      <c r="F187" s="208">
        <v>1</v>
      </c>
      <c r="G187" s="209">
        <v>1</v>
      </c>
      <c r="H187" s="210">
        <v>1</v>
      </c>
      <c r="I187" s="211">
        <f t="shared" si="12"/>
        <v>1</v>
      </c>
      <c r="J187" s="212" t="str">
        <f t="shared" si="11"/>
        <v>Complete</v>
      </c>
      <c r="K187" s="213" t="s">
        <v>366</v>
      </c>
      <c r="L187" s="214"/>
      <c r="N187" s="392"/>
      <c r="O187" s="393"/>
      <c r="P187" s="393"/>
      <c r="Q187" s="393"/>
      <c r="R187" s="393"/>
      <c r="S187" s="393"/>
      <c r="T187" s="393"/>
      <c r="U187" s="394"/>
    </row>
    <row r="188" spans="2:21" ht="38.1" customHeight="1">
      <c r="B188" s="261" t="s">
        <v>615</v>
      </c>
      <c r="C188" s="239" t="s">
        <v>606</v>
      </c>
      <c r="D188" s="248" t="s">
        <v>623</v>
      </c>
      <c r="E188" s="182">
        <v>1</v>
      </c>
      <c r="F188" s="208">
        <v>1</v>
      </c>
      <c r="G188" s="209">
        <v>1</v>
      </c>
      <c r="H188" s="210">
        <v>1</v>
      </c>
      <c r="I188" s="211">
        <f t="shared" si="12"/>
        <v>1</v>
      </c>
      <c r="J188" s="212" t="str">
        <f t="shared" si="11"/>
        <v>Complete</v>
      </c>
      <c r="K188" s="213" t="s">
        <v>366</v>
      </c>
      <c r="L188" s="214"/>
      <c r="N188" s="392"/>
      <c r="O188" s="393"/>
      <c r="P188" s="393"/>
      <c r="Q188" s="393"/>
      <c r="R188" s="393"/>
      <c r="S188" s="393"/>
      <c r="T188" s="393"/>
      <c r="U188" s="394"/>
    </row>
    <row r="189" spans="2:21" ht="38.1" customHeight="1">
      <c r="B189" s="261" t="s">
        <v>609</v>
      </c>
      <c r="C189" s="239" t="s">
        <v>606</v>
      </c>
      <c r="D189" s="248" t="s">
        <v>624</v>
      </c>
      <c r="E189" s="182">
        <v>1</v>
      </c>
      <c r="F189" s="208">
        <v>1</v>
      </c>
      <c r="G189" s="209">
        <v>1</v>
      </c>
      <c r="H189" s="210">
        <v>1</v>
      </c>
      <c r="I189" s="211">
        <f t="shared" si="12"/>
        <v>1</v>
      </c>
      <c r="J189" s="212" t="str">
        <f t="shared" si="11"/>
        <v>Complete</v>
      </c>
      <c r="K189" s="213" t="s">
        <v>366</v>
      </c>
      <c r="L189" s="214"/>
      <c r="N189" s="392"/>
      <c r="O189" s="393"/>
      <c r="P189" s="393"/>
      <c r="Q189" s="393"/>
      <c r="R189" s="393"/>
      <c r="S189" s="393"/>
      <c r="T189" s="393"/>
      <c r="U189" s="394"/>
    </row>
    <row r="190" spans="2:21" ht="38.1" customHeight="1">
      <c r="B190" s="261" t="s">
        <v>609</v>
      </c>
      <c r="C190" s="239" t="s">
        <v>606</v>
      </c>
      <c r="D190" s="248" t="s">
        <v>625</v>
      </c>
      <c r="E190" s="182">
        <v>1</v>
      </c>
      <c r="F190" s="208">
        <v>1</v>
      </c>
      <c r="G190" s="209">
        <v>1</v>
      </c>
      <c r="H190" s="210">
        <v>1</v>
      </c>
      <c r="I190" s="211">
        <f t="shared" si="12"/>
        <v>1</v>
      </c>
      <c r="J190" s="212" t="str">
        <f t="shared" si="11"/>
        <v>Complete</v>
      </c>
      <c r="K190" s="213" t="s">
        <v>366</v>
      </c>
      <c r="L190" s="214"/>
      <c r="N190" s="392"/>
      <c r="O190" s="393"/>
      <c r="P190" s="393"/>
      <c r="Q190" s="393"/>
      <c r="R190" s="393"/>
      <c r="S190" s="393"/>
      <c r="T190" s="393"/>
      <c r="U190" s="394"/>
    </row>
    <row r="191" spans="2:21" ht="38.1" customHeight="1">
      <c r="B191" s="261" t="s">
        <v>619</v>
      </c>
      <c r="C191" s="231" t="s">
        <v>626</v>
      </c>
      <c r="D191" s="248" t="s">
        <v>627</v>
      </c>
      <c r="E191" s="182">
        <v>1</v>
      </c>
      <c r="F191" s="208">
        <v>1</v>
      </c>
      <c r="G191" s="209">
        <v>1</v>
      </c>
      <c r="H191" s="210">
        <v>1</v>
      </c>
      <c r="I191" s="211">
        <f t="shared" si="12"/>
        <v>1</v>
      </c>
      <c r="J191" s="212" t="str">
        <f t="shared" si="11"/>
        <v>Complete</v>
      </c>
      <c r="K191" s="213" t="s">
        <v>366</v>
      </c>
      <c r="L191" s="214"/>
      <c r="N191" s="392"/>
      <c r="O191" s="393"/>
      <c r="P191" s="393"/>
      <c r="Q191" s="393"/>
      <c r="R191" s="393"/>
      <c r="S191" s="393"/>
      <c r="T191" s="393"/>
      <c r="U191" s="394"/>
    </row>
    <row r="192" spans="2:21" ht="38.1" customHeight="1">
      <c r="B192" s="261" t="s">
        <v>609</v>
      </c>
      <c r="C192" s="231" t="s">
        <v>628</v>
      </c>
      <c r="D192" s="248" t="s">
        <v>629</v>
      </c>
      <c r="E192" s="182">
        <v>1</v>
      </c>
      <c r="F192" s="208">
        <v>1</v>
      </c>
      <c r="G192" s="209">
        <v>1</v>
      </c>
      <c r="H192" s="210">
        <v>1</v>
      </c>
      <c r="I192" s="211">
        <f t="shared" si="12"/>
        <v>1</v>
      </c>
      <c r="J192" s="212" t="str">
        <f t="shared" si="11"/>
        <v>Complete</v>
      </c>
      <c r="K192" s="213" t="s">
        <v>366</v>
      </c>
      <c r="L192" s="214"/>
      <c r="N192" s="392"/>
      <c r="O192" s="393"/>
      <c r="P192" s="393"/>
      <c r="Q192" s="393"/>
      <c r="R192" s="393"/>
      <c r="S192" s="393"/>
      <c r="T192" s="393"/>
      <c r="U192" s="394"/>
    </row>
    <row r="193" spans="2:21" ht="38.1" customHeight="1">
      <c r="B193" s="261" t="s">
        <v>609</v>
      </c>
      <c r="C193" s="218" t="s">
        <v>630</v>
      </c>
      <c r="D193" s="248" t="s">
        <v>631</v>
      </c>
      <c r="E193" s="182">
        <v>1</v>
      </c>
      <c r="F193" s="208">
        <v>1</v>
      </c>
      <c r="G193" s="209">
        <v>1</v>
      </c>
      <c r="H193" s="210">
        <v>1</v>
      </c>
      <c r="I193" s="211">
        <f t="shared" si="12"/>
        <v>1</v>
      </c>
      <c r="J193" s="212" t="str">
        <f t="shared" si="11"/>
        <v>Complete</v>
      </c>
      <c r="K193" s="213" t="s">
        <v>366</v>
      </c>
      <c r="L193" s="214"/>
      <c r="N193" s="392"/>
      <c r="O193" s="393"/>
      <c r="P193" s="393"/>
      <c r="Q193" s="393"/>
      <c r="R193" s="393"/>
      <c r="S193" s="393"/>
      <c r="T193" s="393"/>
      <c r="U193" s="394"/>
    </row>
    <row r="194" spans="2:21" ht="38.1" customHeight="1">
      <c r="B194" s="261" t="s">
        <v>619</v>
      </c>
      <c r="C194" s="218" t="s">
        <v>632</v>
      </c>
      <c r="D194" s="248" t="s">
        <v>633</v>
      </c>
      <c r="E194" s="182">
        <v>1</v>
      </c>
      <c r="F194" s="208">
        <v>1</v>
      </c>
      <c r="G194" s="209">
        <v>1</v>
      </c>
      <c r="H194" s="210">
        <v>1</v>
      </c>
      <c r="I194" s="211">
        <f t="shared" si="12"/>
        <v>1</v>
      </c>
      <c r="J194" s="212" t="str">
        <f t="shared" si="11"/>
        <v>Complete</v>
      </c>
      <c r="K194" s="213" t="s">
        <v>366</v>
      </c>
      <c r="L194" s="214"/>
      <c r="N194" s="392"/>
      <c r="O194" s="393"/>
      <c r="P194" s="393"/>
      <c r="Q194" s="393"/>
      <c r="R194" s="393"/>
      <c r="S194" s="393"/>
      <c r="T194" s="393"/>
      <c r="U194" s="394"/>
    </row>
    <row r="195" spans="2:21" ht="38.1" customHeight="1">
      <c r="B195" s="261" t="s">
        <v>609</v>
      </c>
      <c r="C195" s="218" t="s">
        <v>630</v>
      </c>
      <c r="D195" s="248" t="s">
        <v>634</v>
      </c>
      <c r="E195" s="182">
        <v>1</v>
      </c>
      <c r="F195" s="208">
        <v>0</v>
      </c>
      <c r="G195" s="209">
        <v>0</v>
      </c>
      <c r="H195" s="210">
        <v>0</v>
      </c>
      <c r="I195" s="211">
        <f t="shared" si="12"/>
        <v>0</v>
      </c>
      <c r="J195" s="212" t="str">
        <f t="shared" si="11"/>
        <v>N/A</v>
      </c>
      <c r="K195" s="213" t="s">
        <v>372</v>
      </c>
      <c r="L195" s="214" t="s">
        <v>1017</v>
      </c>
      <c r="N195" s="392"/>
      <c r="O195" s="393"/>
      <c r="P195" s="393"/>
      <c r="Q195" s="393"/>
      <c r="R195" s="393"/>
      <c r="S195" s="393"/>
      <c r="T195" s="393"/>
      <c r="U195" s="394"/>
    </row>
    <row r="196" spans="2:21" ht="38.1" customHeight="1">
      <c r="B196" s="261" t="s">
        <v>609</v>
      </c>
      <c r="C196" s="218" t="s">
        <v>630</v>
      </c>
      <c r="D196" s="248" t="s">
        <v>635</v>
      </c>
      <c r="E196" s="182">
        <v>1</v>
      </c>
      <c r="F196" s="208">
        <v>0</v>
      </c>
      <c r="G196" s="209">
        <v>0</v>
      </c>
      <c r="H196" s="210">
        <v>0</v>
      </c>
      <c r="I196" s="211">
        <f t="shared" si="12"/>
        <v>0</v>
      </c>
      <c r="J196" s="212" t="str">
        <f t="shared" si="11"/>
        <v>N/A</v>
      </c>
      <c r="K196" s="213" t="s">
        <v>372</v>
      </c>
      <c r="L196" s="214" t="s">
        <v>1017</v>
      </c>
      <c r="N196" s="392"/>
      <c r="O196" s="393"/>
      <c r="P196" s="393"/>
      <c r="Q196" s="393"/>
      <c r="R196" s="393"/>
      <c r="S196" s="393"/>
      <c r="T196" s="393"/>
      <c r="U196" s="394"/>
    </row>
    <row r="197" spans="2:21" ht="38.1" customHeight="1">
      <c r="B197" s="261" t="s">
        <v>609</v>
      </c>
      <c r="C197" s="218" t="s">
        <v>630</v>
      </c>
      <c r="D197" s="248" t="s">
        <v>636</v>
      </c>
      <c r="E197" s="182">
        <v>1</v>
      </c>
      <c r="F197" s="208">
        <v>0</v>
      </c>
      <c r="G197" s="209">
        <v>0</v>
      </c>
      <c r="H197" s="210">
        <v>0</v>
      </c>
      <c r="I197" s="211">
        <f t="shared" si="12"/>
        <v>0</v>
      </c>
      <c r="J197" s="212" t="str">
        <f t="shared" si="11"/>
        <v>N/A</v>
      </c>
      <c r="K197" s="213" t="s">
        <v>372</v>
      </c>
      <c r="L197" s="214" t="s">
        <v>1017</v>
      </c>
      <c r="N197" s="392"/>
      <c r="O197" s="393"/>
      <c r="P197" s="393"/>
      <c r="Q197" s="393"/>
      <c r="R197" s="393"/>
      <c r="S197" s="393"/>
      <c r="T197" s="393"/>
      <c r="U197" s="394"/>
    </row>
    <row r="198" spans="2:21" ht="38.1" customHeight="1">
      <c r="B198" s="261" t="s">
        <v>609</v>
      </c>
      <c r="C198" s="231" t="s">
        <v>637</v>
      </c>
      <c r="D198" s="248" t="s">
        <v>638</v>
      </c>
      <c r="E198" s="182">
        <v>1</v>
      </c>
      <c r="F198" s="208">
        <v>1</v>
      </c>
      <c r="G198" s="209">
        <v>1</v>
      </c>
      <c r="H198" s="210">
        <v>1</v>
      </c>
      <c r="I198" s="211">
        <f t="shared" si="12"/>
        <v>1</v>
      </c>
      <c r="J198" s="212" t="str">
        <f t="shared" si="11"/>
        <v>Complete</v>
      </c>
      <c r="K198" s="213" t="s">
        <v>366</v>
      </c>
      <c r="L198" s="214"/>
      <c r="N198" s="392"/>
      <c r="O198" s="393"/>
      <c r="P198" s="393"/>
      <c r="Q198" s="393"/>
      <c r="R198" s="393"/>
      <c r="S198" s="393"/>
      <c r="T198" s="393"/>
      <c r="U198" s="394"/>
    </row>
    <row r="199" spans="2:21" ht="38.1" customHeight="1">
      <c r="B199" s="261" t="s">
        <v>609</v>
      </c>
      <c r="C199" s="231" t="s">
        <v>637</v>
      </c>
      <c r="D199" s="248" t="s">
        <v>639</v>
      </c>
      <c r="E199" s="182">
        <v>1</v>
      </c>
      <c r="F199" s="208">
        <v>1</v>
      </c>
      <c r="G199" s="209">
        <v>1</v>
      </c>
      <c r="H199" s="210">
        <v>1</v>
      </c>
      <c r="I199" s="211">
        <f t="shared" si="12"/>
        <v>1</v>
      </c>
      <c r="J199" s="212" t="str">
        <f t="shared" si="11"/>
        <v>Complete</v>
      </c>
      <c r="K199" s="213" t="s">
        <v>366</v>
      </c>
      <c r="L199" s="214"/>
      <c r="N199" s="392"/>
      <c r="O199" s="393"/>
      <c r="P199" s="393"/>
      <c r="Q199" s="393"/>
      <c r="R199" s="393"/>
      <c r="S199" s="393"/>
      <c r="T199" s="393"/>
      <c r="U199" s="394"/>
    </row>
    <row r="200" spans="2:21" ht="38.1" customHeight="1">
      <c r="B200" s="261" t="s">
        <v>619</v>
      </c>
      <c r="C200" s="218" t="s">
        <v>640</v>
      </c>
      <c r="D200" s="248" t="s">
        <v>641</v>
      </c>
      <c r="E200" s="182">
        <v>0.8</v>
      </c>
      <c r="F200" s="208">
        <v>0</v>
      </c>
      <c r="G200" s="209">
        <v>0</v>
      </c>
      <c r="H200" s="210">
        <v>0</v>
      </c>
      <c r="I200" s="211">
        <f t="shared" si="12"/>
        <v>0</v>
      </c>
      <c r="J200" s="212" t="str">
        <f t="shared" si="11"/>
        <v>N/A</v>
      </c>
      <c r="K200" s="213" t="s">
        <v>642</v>
      </c>
      <c r="L200" s="214"/>
      <c r="N200" s="392"/>
      <c r="O200" s="393"/>
      <c r="P200" s="393"/>
      <c r="Q200" s="393"/>
      <c r="R200" s="393"/>
      <c r="S200" s="393"/>
      <c r="T200" s="393"/>
      <c r="U200" s="394"/>
    </row>
    <row r="201" spans="2:21" ht="38.1" customHeight="1">
      <c r="B201" s="261" t="s">
        <v>619</v>
      </c>
      <c r="C201" s="218" t="s">
        <v>640</v>
      </c>
      <c r="D201" s="248" t="s">
        <v>643</v>
      </c>
      <c r="E201" s="182">
        <v>0.8</v>
      </c>
      <c r="F201" s="208">
        <v>0</v>
      </c>
      <c r="G201" s="209">
        <v>0</v>
      </c>
      <c r="H201" s="210">
        <v>0</v>
      </c>
      <c r="I201" s="211">
        <f t="shared" si="12"/>
        <v>0</v>
      </c>
      <c r="J201" s="212" t="str">
        <f t="shared" si="11"/>
        <v>N/A</v>
      </c>
      <c r="K201" s="213" t="s">
        <v>642</v>
      </c>
      <c r="L201" s="214"/>
      <c r="N201" s="392"/>
      <c r="O201" s="393"/>
      <c r="P201" s="393"/>
      <c r="Q201" s="393"/>
      <c r="R201" s="393"/>
      <c r="S201" s="393"/>
      <c r="T201" s="393"/>
      <c r="U201" s="394"/>
    </row>
    <row r="202" spans="2:21" ht="38.1" customHeight="1">
      <c r="B202" s="261" t="s">
        <v>619</v>
      </c>
      <c r="C202" s="231" t="s">
        <v>644</v>
      </c>
      <c r="D202" s="248" t="s">
        <v>644</v>
      </c>
      <c r="E202" s="182">
        <v>0</v>
      </c>
      <c r="F202" s="208">
        <v>0</v>
      </c>
      <c r="G202" s="209">
        <v>0</v>
      </c>
      <c r="H202" s="210">
        <v>0</v>
      </c>
      <c r="I202" s="211">
        <f t="shared" si="12"/>
        <v>0</v>
      </c>
      <c r="J202" s="212" t="str">
        <f t="shared" si="11"/>
        <v>N/A</v>
      </c>
      <c r="K202" s="213" t="s">
        <v>474</v>
      </c>
      <c r="L202" s="214"/>
      <c r="N202" s="392"/>
      <c r="O202" s="393"/>
      <c r="P202" s="393"/>
      <c r="Q202" s="393"/>
      <c r="R202" s="393"/>
      <c r="S202" s="393"/>
      <c r="T202" s="393"/>
      <c r="U202" s="394"/>
    </row>
    <row r="203" spans="2:21" ht="38.1" customHeight="1">
      <c r="B203" s="261" t="s">
        <v>619</v>
      </c>
      <c r="C203" s="231" t="s">
        <v>644</v>
      </c>
      <c r="D203" s="248" t="s">
        <v>643</v>
      </c>
      <c r="E203" s="182">
        <v>0</v>
      </c>
      <c r="F203" s="208">
        <v>0</v>
      </c>
      <c r="G203" s="209">
        <v>0</v>
      </c>
      <c r="H203" s="210">
        <v>0</v>
      </c>
      <c r="I203" s="211">
        <f t="shared" si="12"/>
        <v>0</v>
      </c>
      <c r="J203" s="212" t="str">
        <f t="shared" si="11"/>
        <v>N/A</v>
      </c>
      <c r="K203" s="213" t="s">
        <v>474</v>
      </c>
      <c r="L203" s="214"/>
      <c r="N203" s="392"/>
      <c r="O203" s="393"/>
      <c r="P203" s="393"/>
      <c r="Q203" s="393"/>
      <c r="R203" s="393"/>
      <c r="S203" s="393"/>
      <c r="T203" s="393"/>
      <c r="U203" s="394"/>
    </row>
    <row r="204" spans="2:21" ht="38.1" customHeight="1">
      <c r="B204" s="261" t="s">
        <v>619</v>
      </c>
      <c r="C204" s="218" t="s">
        <v>645</v>
      </c>
      <c r="D204" s="207" t="s">
        <v>646</v>
      </c>
      <c r="E204" s="182">
        <v>0</v>
      </c>
      <c r="F204" s="208">
        <v>0</v>
      </c>
      <c r="G204" s="209">
        <v>0</v>
      </c>
      <c r="H204" s="210">
        <v>0</v>
      </c>
      <c r="I204" s="211">
        <f t="shared" si="12"/>
        <v>0</v>
      </c>
      <c r="J204" s="212" t="str">
        <f t="shared" si="11"/>
        <v>N/A</v>
      </c>
      <c r="K204" s="213" t="s">
        <v>647</v>
      </c>
      <c r="L204" s="214"/>
      <c r="N204" s="392"/>
      <c r="O204" s="393"/>
      <c r="P204" s="393"/>
      <c r="Q204" s="393"/>
      <c r="R204" s="393"/>
      <c r="S204" s="393"/>
      <c r="T204" s="393"/>
      <c r="U204" s="394"/>
    </row>
    <row r="205" spans="2:21" ht="38.1" customHeight="1">
      <c r="B205" s="261" t="s">
        <v>619</v>
      </c>
      <c r="C205" s="231" t="s">
        <v>648</v>
      </c>
      <c r="D205" s="207" t="s">
        <v>649</v>
      </c>
      <c r="E205" s="182">
        <v>0</v>
      </c>
      <c r="F205" s="208">
        <v>0</v>
      </c>
      <c r="G205" s="209">
        <v>0</v>
      </c>
      <c r="H205" s="210">
        <v>0</v>
      </c>
      <c r="I205" s="211">
        <f t="shared" si="12"/>
        <v>0</v>
      </c>
      <c r="J205" s="212" t="str">
        <f t="shared" si="11"/>
        <v>N/A</v>
      </c>
      <c r="K205" s="213" t="s">
        <v>652</v>
      </c>
      <c r="L205" s="214"/>
      <c r="N205" s="392"/>
      <c r="O205" s="393"/>
      <c r="P205" s="393"/>
      <c r="Q205" s="393"/>
      <c r="R205" s="393"/>
      <c r="S205" s="393"/>
      <c r="T205" s="393"/>
      <c r="U205" s="394"/>
    </row>
    <row r="206" spans="2:21" ht="38.1" customHeight="1">
      <c r="B206" s="261" t="s">
        <v>619</v>
      </c>
      <c r="C206" s="218" t="s">
        <v>650</v>
      </c>
      <c r="D206" s="207" t="s">
        <v>1026</v>
      </c>
      <c r="E206" s="182">
        <v>0</v>
      </c>
      <c r="F206" s="208">
        <v>0</v>
      </c>
      <c r="G206" s="209">
        <v>0</v>
      </c>
      <c r="H206" s="210">
        <v>0</v>
      </c>
      <c r="I206" s="211">
        <f t="shared" si="12"/>
        <v>0</v>
      </c>
      <c r="J206" s="212" t="str">
        <f t="shared" si="11"/>
        <v>N/A</v>
      </c>
      <c r="K206" s="213" t="s">
        <v>1027</v>
      </c>
      <c r="L206" s="214"/>
      <c r="N206" s="392"/>
      <c r="O206" s="393"/>
      <c r="P206" s="393"/>
      <c r="Q206" s="393"/>
      <c r="R206" s="393"/>
      <c r="S206" s="393"/>
      <c r="T206" s="393"/>
      <c r="U206" s="394"/>
    </row>
    <row r="207" spans="2:21" ht="38.1" customHeight="1" thickBot="1">
      <c r="B207" s="262" t="s">
        <v>619</v>
      </c>
      <c r="C207" s="233" t="s">
        <v>651</v>
      </c>
      <c r="D207" s="221" t="s">
        <v>1025</v>
      </c>
      <c r="E207" s="203">
        <v>0</v>
      </c>
      <c r="F207" s="222">
        <v>0</v>
      </c>
      <c r="G207" s="223">
        <v>0</v>
      </c>
      <c r="H207" s="224">
        <v>0</v>
      </c>
      <c r="I207" s="225">
        <f t="shared" si="12"/>
        <v>0</v>
      </c>
      <c r="J207" s="226" t="str">
        <f t="shared" si="11"/>
        <v>N/A</v>
      </c>
      <c r="K207" s="213" t="s">
        <v>1028</v>
      </c>
      <c r="L207" s="228"/>
      <c r="N207" s="392"/>
      <c r="O207" s="393"/>
      <c r="P207" s="393"/>
      <c r="Q207" s="393"/>
      <c r="R207" s="393"/>
      <c r="S207" s="393"/>
      <c r="T207" s="393"/>
      <c r="U207" s="394"/>
    </row>
    <row r="208" spans="2:21" ht="38.1" customHeight="1">
      <c r="B208" s="190" t="s">
        <v>653</v>
      </c>
      <c r="C208" s="245" t="s">
        <v>654</v>
      </c>
      <c r="D208" s="246" t="s">
        <v>655</v>
      </c>
      <c r="E208" s="193">
        <v>1</v>
      </c>
      <c r="F208" s="194">
        <v>1</v>
      </c>
      <c r="G208" s="195">
        <v>1</v>
      </c>
      <c r="H208" s="196">
        <v>1</v>
      </c>
      <c r="I208" s="197">
        <f t="shared" si="12"/>
        <v>1</v>
      </c>
      <c r="J208" s="198" t="str">
        <f t="shared" si="11"/>
        <v>Complete</v>
      </c>
      <c r="K208" s="199" t="s">
        <v>366</v>
      </c>
      <c r="L208" s="200"/>
      <c r="N208" s="392"/>
      <c r="O208" s="393"/>
      <c r="P208" s="393"/>
      <c r="Q208" s="393"/>
      <c r="R208" s="393"/>
      <c r="S208" s="393"/>
      <c r="T208" s="393"/>
      <c r="U208" s="394"/>
    </row>
    <row r="209" spans="2:21" ht="38.1" customHeight="1">
      <c r="B209" s="205" t="s">
        <v>656</v>
      </c>
      <c r="C209" s="249" t="s">
        <v>657</v>
      </c>
      <c r="D209" s="248" t="s">
        <v>658</v>
      </c>
      <c r="E209" s="182">
        <v>1</v>
      </c>
      <c r="F209" s="208">
        <v>1</v>
      </c>
      <c r="G209" s="209">
        <v>1</v>
      </c>
      <c r="H209" s="210">
        <v>1</v>
      </c>
      <c r="I209" s="211">
        <f t="shared" si="12"/>
        <v>1</v>
      </c>
      <c r="J209" s="212" t="str">
        <f t="shared" si="11"/>
        <v>Complete</v>
      </c>
      <c r="K209" s="213" t="s">
        <v>366</v>
      </c>
      <c r="L209" s="214"/>
      <c r="N209" s="392"/>
      <c r="O209" s="393"/>
      <c r="P209" s="393"/>
      <c r="Q209" s="393"/>
      <c r="R209" s="393"/>
      <c r="S209" s="393"/>
      <c r="T209" s="393"/>
      <c r="U209" s="394"/>
    </row>
    <row r="210" spans="2:21" ht="38.1" customHeight="1">
      <c r="B210" s="205" t="s">
        <v>656</v>
      </c>
      <c r="C210" s="249" t="s">
        <v>657</v>
      </c>
      <c r="D210" s="248" t="s">
        <v>659</v>
      </c>
      <c r="E210" s="182">
        <v>1</v>
      </c>
      <c r="F210" s="208">
        <v>1</v>
      </c>
      <c r="G210" s="209">
        <v>1</v>
      </c>
      <c r="H210" s="210">
        <v>1</v>
      </c>
      <c r="I210" s="211">
        <f t="shared" si="12"/>
        <v>1</v>
      </c>
      <c r="J210" s="212" t="str">
        <f t="shared" si="11"/>
        <v>Complete</v>
      </c>
      <c r="K210" s="213" t="s">
        <v>366</v>
      </c>
      <c r="L210" s="214"/>
      <c r="N210" s="392"/>
      <c r="O210" s="393"/>
      <c r="P210" s="393"/>
      <c r="Q210" s="393"/>
      <c r="R210" s="393"/>
      <c r="S210" s="393"/>
      <c r="T210" s="393"/>
      <c r="U210" s="394"/>
    </row>
    <row r="211" spans="2:21" ht="38.1" customHeight="1">
      <c r="B211" s="205" t="s">
        <v>660</v>
      </c>
      <c r="C211" s="249" t="s">
        <v>657</v>
      </c>
      <c r="D211" s="248" t="s">
        <v>661</v>
      </c>
      <c r="E211" s="182">
        <v>1</v>
      </c>
      <c r="F211" s="208">
        <v>1</v>
      </c>
      <c r="G211" s="209">
        <v>1</v>
      </c>
      <c r="H211" s="210">
        <v>1</v>
      </c>
      <c r="I211" s="211">
        <f t="shared" si="12"/>
        <v>1</v>
      </c>
      <c r="J211" s="212" t="str">
        <f t="shared" si="11"/>
        <v>Complete</v>
      </c>
      <c r="K211" s="213" t="s">
        <v>366</v>
      </c>
      <c r="L211" s="214"/>
      <c r="N211" s="392"/>
      <c r="O211" s="393"/>
      <c r="P211" s="393"/>
      <c r="Q211" s="393"/>
      <c r="R211" s="393"/>
      <c r="S211" s="393"/>
      <c r="T211" s="393"/>
      <c r="U211" s="394"/>
    </row>
    <row r="212" spans="2:21" ht="38.1" customHeight="1">
      <c r="B212" s="205" t="s">
        <v>656</v>
      </c>
      <c r="C212" s="249" t="s">
        <v>657</v>
      </c>
      <c r="D212" s="248" t="s">
        <v>662</v>
      </c>
      <c r="E212" s="182">
        <v>1</v>
      </c>
      <c r="F212" s="208">
        <v>1</v>
      </c>
      <c r="G212" s="209">
        <v>1</v>
      </c>
      <c r="H212" s="210">
        <v>1</v>
      </c>
      <c r="I212" s="211">
        <f t="shared" si="12"/>
        <v>1</v>
      </c>
      <c r="J212" s="212" t="str">
        <f t="shared" ref="J212:J275" si="13">IF((I212&gt;=100%),"Complete",IF((I212=0%),"N/A","Proceed"))</f>
        <v>Complete</v>
      </c>
      <c r="K212" s="213" t="s">
        <v>366</v>
      </c>
      <c r="L212" s="214"/>
      <c r="N212" s="392"/>
      <c r="O212" s="393"/>
      <c r="P212" s="393"/>
      <c r="Q212" s="393"/>
      <c r="R212" s="393"/>
      <c r="S212" s="393"/>
      <c r="T212" s="393"/>
      <c r="U212" s="394"/>
    </row>
    <row r="213" spans="2:21" ht="38.1" customHeight="1">
      <c r="B213" s="205" t="s">
        <v>656</v>
      </c>
      <c r="C213" s="249" t="s">
        <v>657</v>
      </c>
      <c r="D213" s="248" t="s">
        <v>663</v>
      </c>
      <c r="E213" s="182">
        <v>1</v>
      </c>
      <c r="F213" s="208">
        <v>1</v>
      </c>
      <c r="G213" s="209">
        <v>1</v>
      </c>
      <c r="H213" s="210">
        <v>1</v>
      </c>
      <c r="I213" s="211">
        <f t="shared" ref="I213:I276" si="14">(F213+G213+H213)/3</f>
        <v>1</v>
      </c>
      <c r="J213" s="212" t="str">
        <f t="shared" si="13"/>
        <v>Complete</v>
      </c>
      <c r="K213" s="213" t="s">
        <v>366</v>
      </c>
      <c r="L213" s="214"/>
      <c r="N213" s="392"/>
      <c r="O213" s="393"/>
      <c r="P213" s="393"/>
      <c r="Q213" s="393"/>
      <c r="R213" s="393"/>
      <c r="S213" s="393"/>
      <c r="T213" s="393"/>
      <c r="U213" s="394"/>
    </row>
    <row r="214" spans="2:21" ht="38.1" customHeight="1">
      <c r="B214" s="205" t="s">
        <v>660</v>
      </c>
      <c r="C214" s="249" t="s">
        <v>657</v>
      </c>
      <c r="D214" s="248" t="s">
        <v>664</v>
      </c>
      <c r="E214" s="182">
        <v>1</v>
      </c>
      <c r="F214" s="208">
        <v>1</v>
      </c>
      <c r="G214" s="209">
        <v>1</v>
      </c>
      <c r="H214" s="210">
        <v>1</v>
      </c>
      <c r="I214" s="211">
        <f t="shared" si="14"/>
        <v>1</v>
      </c>
      <c r="J214" s="212" t="str">
        <f t="shared" si="13"/>
        <v>Complete</v>
      </c>
      <c r="K214" s="213" t="s">
        <v>366</v>
      </c>
      <c r="L214" s="214"/>
      <c r="N214" s="392"/>
      <c r="O214" s="393"/>
      <c r="P214" s="393"/>
      <c r="Q214" s="393"/>
      <c r="R214" s="393"/>
      <c r="S214" s="393"/>
      <c r="T214" s="393"/>
      <c r="U214" s="394"/>
    </row>
    <row r="215" spans="2:21" ht="38.1" customHeight="1">
      <c r="B215" s="205" t="s">
        <v>656</v>
      </c>
      <c r="C215" s="249" t="s">
        <v>657</v>
      </c>
      <c r="D215" s="248" t="s">
        <v>665</v>
      </c>
      <c r="E215" s="182">
        <v>1</v>
      </c>
      <c r="F215" s="208">
        <v>1</v>
      </c>
      <c r="G215" s="209">
        <v>1</v>
      </c>
      <c r="H215" s="210">
        <v>1</v>
      </c>
      <c r="I215" s="211">
        <f t="shared" si="14"/>
        <v>1</v>
      </c>
      <c r="J215" s="212" t="str">
        <f t="shared" si="13"/>
        <v>Complete</v>
      </c>
      <c r="K215" s="213" t="s">
        <v>366</v>
      </c>
      <c r="L215" s="214"/>
      <c r="N215" s="392"/>
      <c r="O215" s="393"/>
      <c r="P215" s="393"/>
      <c r="Q215" s="393"/>
      <c r="R215" s="393"/>
      <c r="S215" s="393"/>
      <c r="T215" s="393"/>
      <c r="U215" s="394"/>
    </row>
    <row r="216" spans="2:21" ht="38.1" customHeight="1">
      <c r="B216" s="205" t="s">
        <v>656</v>
      </c>
      <c r="C216" s="247" t="s">
        <v>666</v>
      </c>
      <c r="D216" s="248" t="s">
        <v>667</v>
      </c>
      <c r="E216" s="182">
        <v>1</v>
      </c>
      <c r="F216" s="208">
        <v>1</v>
      </c>
      <c r="G216" s="209">
        <v>1</v>
      </c>
      <c r="H216" s="210">
        <v>1</v>
      </c>
      <c r="I216" s="211">
        <f t="shared" si="14"/>
        <v>1</v>
      </c>
      <c r="J216" s="212" t="str">
        <f t="shared" si="13"/>
        <v>Complete</v>
      </c>
      <c r="K216" s="213" t="s">
        <v>366</v>
      </c>
      <c r="L216" s="214"/>
      <c r="N216" s="392"/>
      <c r="O216" s="393"/>
      <c r="P216" s="393"/>
      <c r="Q216" s="393"/>
      <c r="R216" s="393"/>
      <c r="S216" s="393"/>
      <c r="T216" s="393"/>
      <c r="U216" s="394"/>
    </row>
    <row r="217" spans="2:21" ht="38.1" customHeight="1">
      <c r="B217" s="205" t="s">
        <v>660</v>
      </c>
      <c r="C217" s="247" t="s">
        <v>668</v>
      </c>
      <c r="D217" s="248" t="s">
        <v>669</v>
      </c>
      <c r="E217" s="182">
        <v>1</v>
      </c>
      <c r="F217" s="208">
        <v>1</v>
      </c>
      <c r="G217" s="209">
        <v>1</v>
      </c>
      <c r="H217" s="210">
        <v>1</v>
      </c>
      <c r="I217" s="211">
        <f t="shared" si="14"/>
        <v>1</v>
      </c>
      <c r="J217" s="212" t="str">
        <f t="shared" si="13"/>
        <v>Complete</v>
      </c>
      <c r="K217" s="213" t="s">
        <v>366</v>
      </c>
      <c r="L217" s="214"/>
      <c r="N217" s="392"/>
      <c r="O217" s="393"/>
      <c r="P217" s="393"/>
      <c r="Q217" s="393"/>
      <c r="R217" s="393"/>
      <c r="S217" s="393"/>
      <c r="T217" s="393"/>
      <c r="U217" s="394"/>
    </row>
    <row r="218" spans="2:21" ht="38.1" customHeight="1">
      <c r="B218" s="205" t="s">
        <v>656</v>
      </c>
      <c r="C218" s="247" t="s">
        <v>666</v>
      </c>
      <c r="D218" s="248" t="s">
        <v>670</v>
      </c>
      <c r="E218" s="182">
        <v>1</v>
      </c>
      <c r="F218" s="208">
        <v>1</v>
      </c>
      <c r="G218" s="209">
        <v>1</v>
      </c>
      <c r="H218" s="210">
        <v>1</v>
      </c>
      <c r="I218" s="211">
        <f t="shared" si="14"/>
        <v>1</v>
      </c>
      <c r="J218" s="212" t="str">
        <f t="shared" si="13"/>
        <v>Complete</v>
      </c>
      <c r="K218" s="213" t="s">
        <v>366</v>
      </c>
      <c r="L218" s="214"/>
      <c r="N218" s="392"/>
      <c r="O218" s="393"/>
      <c r="P218" s="393"/>
      <c r="Q218" s="393"/>
      <c r="R218" s="393"/>
      <c r="S218" s="393"/>
      <c r="T218" s="393"/>
      <c r="U218" s="394"/>
    </row>
    <row r="219" spans="2:21" ht="38.1" customHeight="1">
      <c r="B219" s="205" t="s">
        <v>656</v>
      </c>
      <c r="C219" s="247" t="s">
        <v>666</v>
      </c>
      <c r="D219" s="248" t="s">
        <v>671</v>
      </c>
      <c r="E219" s="182">
        <v>1</v>
      </c>
      <c r="F219" s="208">
        <v>1</v>
      </c>
      <c r="G219" s="209">
        <v>1</v>
      </c>
      <c r="H219" s="210">
        <v>1</v>
      </c>
      <c r="I219" s="211">
        <f t="shared" si="14"/>
        <v>1</v>
      </c>
      <c r="J219" s="212" t="str">
        <f t="shared" si="13"/>
        <v>Complete</v>
      </c>
      <c r="K219" s="213" t="s">
        <v>366</v>
      </c>
      <c r="L219" s="214"/>
      <c r="N219" s="392"/>
      <c r="O219" s="393"/>
      <c r="P219" s="393"/>
      <c r="Q219" s="393"/>
      <c r="R219" s="393"/>
      <c r="S219" s="393"/>
      <c r="T219" s="393"/>
      <c r="U219" s="394"/>
    </row>
    <row r="220" spans="2:21" ht="38.1" customHeight="1">
      <c r="B220" s="205" t="s">
        <v>660</v>
      </c>
      <c r="C220" s="247" t="s">
        <v>668</v>
      </c>
      <c r="D220" s="248" t="s">
        <v>672</v>
      </c>
      <c r="E220" s="182">
        <v>1</v>
      </c>
      <c r="F220" s="208">
        <v>1</v>
      </c>
      <c r="G220" s="209">
        <v>1</v>
      </c>
      <c r="H220" s="210">
        <v>1</v>
      </c>
      <c r="I220" s="211">
        <f t="shared" si="14"/>
        <v>1</v>
      </c>
      <c r="J220" s="212" t="str">
        <f t="shared" si="13"/>
        <v>Complete</v>
      </c>
      <c r="K220" s="213" t="s">
        <v>366</v>
      </c>
      <c r="L220" s="214"/>
      <c r="N220" s="392"/>
      <c r="O220" s="393"/>
      <c r="P220" s="393"/>
      <c r="Q220" s="393"/>
      <c r="R220" s="393"/>
      <c r="S220" s="393"/>
      <c r="T220" s="393"/>
      <c r="U220" s="394"/>
    </row>
    <row r="221" spans="2:21" ht="38.1" customHeight="1">
      <c r="B221" s="205" t="s">
        <v>656</v>
      </c>
      <c r="C221" s="247" t="s">
        <v>666</v>
      </c>
      <c r="D221" s="248" t="s">
        <v>673</v>
      </c>
      <c r="E221" s="182">
        <v>1</v>
      </c>
      <c r="F221" s="208">
        <v>1</v>
      </c>
      <c r="G221" s="209">
        <v>1</v>
      </c>
      <c r="H221" s="210">
        <v>1</v>
      </c>
      <c r="I221" s="211">
        <f t="shared" si="14"/>
        <v>1</v>
      </c>
      <c r="J221" s="212" t="str">
        <f t="shared" si="13"/>
        <v>Complete</v>
      </c>
      <c r="K221" s="213" t="s">
        <v>366</v>
      </c>
      <c r="L221" s="214"/>
      <c r="N221" s="392"/>
      <c r="O221" s="393"/>
      <c r="P221" s="393"/>
      <c r="Q221" s="393"/>
      <c r="R221" s="393"/>
      <c r="S221" s="393"/>
      <c r="T221" s="393"/>
      <c r="U221" s="394"/>
    </row>
    <row r="222" spans="2:21" ht="38.1" customHeight="1">
      <c r="B222" s="205" t="s">
        <v>656</v>
      </c>
      <c r="C222" s="247" t="s">
        <v>666</v>
      </c>
      <c r="D222" s="248" t="s">
        <v>674</v>
      </c>
      <c r="E222" s="182">
        <v>1</v>
      </c>
      <c r="F222" s="208">
        <v>1</v>
      </c>
      <c r="G222" s="209">
        <v>1</v>
      </c>
      <c r="H222" s="210">
        <v>1</v>
      </c>
      <c r="I222" s="211">
        <f t="shared" si="14"/>
        <v>1</v>
      </c>
      <c r="J222" s="212" t="str">
        <f t="shared" si="13"/>
        <v>Complete</v>
      </c>
      <c r="K222" s="213" t="s">
        <v>366</v>
      </c>
      <c r="L222" s="214"/>
      <c r="N222" s="392"/>
      <c r="O222" s="393"/>
      <c r="P222" s="393"/>
      <c r="Q222" s="393"/>
      <c r="R222" s="393"/>
      <c r="S222" s="393"/>
      <c r="T222" s="393"/>
      <c r="U222" s="394"/>
    </row>
    <row r="223" spans="2:21" ht="38.1" customHeight="1">
      <c r="B223" s="205" t="s">
        <v>660</v>
      </c>
      <c r="C223" s="247" t="s">
        <v>668</v>
      </c>
      <c r="D223" s="248" t="s">
        <v>675</v>
      </c>
      <c r="E223" s="182">
        <v>1</v>
      </c>
      <c r="F223" s="208">
        <v>1</v>
      </c>
      <c r="G223" s="209">
        <v>1</v>
      </c>
      <c r="H223" s="210">
        <v>1</v>
      </c>
      <c r="I223" s="211">
        <f t="shared" si="14"/>
        <v>1</v>
      </c>
      <c r="J223" s="212" t="str">
        <f t="shared" si="13"/>
        <v>Complete</v>
      </c>
      <c r="K223" s="213" t="s">
        <v>366</v>
      </c>
      <c r="L223" s="214"/>
      <c r="N223" s="392"/>
      <c r="O223" s="393"/>
      <c r="P223" s="393"/>
      <c r="Q223" s="393"/>
      <c r="R223" s="393"/>
      <c r="S223" s="393"/>
      <c r="T223" s="393"/>
      <c r="U223" s="394"/>
    </row>
    <row r="224" spans="2:21" ht="38.1" customHeight="1">
      <c r="B224" s="205" t="s">
        <v>660</v>
      </c>
      <c r="C224" s="249" t="s">
        <v>676</v>
      </c>
      <c r="D224" s="248" t="s">
        <v>676</v>
      </c>
      <c r="E224" s="182">
        <v>1</v>
      </c>
      <c r="F224" s="208">
        <v>1</v>
      </c>
      <c r="G224" s="209">
        <v>1</v>
      </c>
      <c r="H224" s="210">
        <v>1</v>
      </c>
      <c r="I224" s="211">
        <f t="shared" si="14"/>
        <v>1</v>
      </c>
      <c r="J224" s="212" t="str">
        <f t="shared" si="13"/>
        <v>Complete</v>
      </c>
      <c r="K224" s="213" t="s">
        <v>366</v>
      </c>
      <c r="L224" s="214"/>
      <c r="N224" s="392"/>
      <c r="O224" s="393"/>
      <c r="P224" s="393"/>
      <c r="Q224" s="393"/>
      <c r="R224" s="393"/>
      <c r="S224" s="393"/>
      <c r="T224" s="393"/>
      <c r="U224" s="394"/>
    </row>
    <row r="225" spans="2:21" ht="38.1" customHeight="1">
      <c r="B225" s="205" t="s">
        <v>653</v>
      </c>
      <c r="C225" s="247" t="s">
        <v>677</v>
      </c>
      <c r="D225" s="248" t="s">
        <v>678</v>
      </c>
      <c r="E225" s="182">
        <v>1</v>
      </c>
      <c r="F225" s="208">
        <v>1</v>
      </c>
      <c r="G225" s="209">
        <v>1</v>
      </c>
      <c r="H225" s="210">
        <v>1</v>
      </c>
      <c r="I225" s="211">
        <f t="shared" si="14"/>
        <v>1</v>
      </c>
      <c r="J225" s="212" t="str">
        <f t="shared" si="13"/>
        <v>Complete</v>
      </c>
      <c r="K225" s="213" t="s">
        <v>366</v>
      </c>
      <c r="L225" s="214"/>
      <c r="N225" s="392"/>
      <c r="O225" s="393"/>
      <c r="P225" s="393"/>
      <c r="Q225" s="393"/>
      <c r="R225" s="393"/>
      <c r="S225" s="393"/>
      <c r="T225" s="393"/>
      <c r="U225" s="394"/>
    </row>
    <row r="226" spans="2:21" ht="38.1" customHeight="1">
      <c r="B226" s="205" t="s">
        <v>660</v>
      </c>
      <c r="C226" s="249" t="s">
        <v>679</v>
      </c>
      <c r="D226" s="248" t="s">
        <v>680</v>
      </c>
      <c r="E226" s="182">
        <v>1</v>
      </c>
      <c r="F226" s="208">
        <v>1</v>
      </c>
      <c r="G226" s="209">
        <v>1</v>
      </c>
      <c r="H226" s="210">
        <v>1</v>
      </c>
      <c r="I226" s="211">
        <f t="shared" si="14"/>
        <v>1</v>
      </c>
      <c r="J226" s="212" t="str">
        <f t="shared" si="13"/>
        <v>Complete</v>
      </c>
      <c r="K226" s="213" t="s">
        <v>366</v>
      </c>
      <c r="L226" s="214"/>
      <c r="N226" s="392"/>
      <c r="O226" s="393"/>
      <c r="P226" s="393"/>
      <c r="Q226" s="393"/>
      <c r="R226" s="393"/>
      <c r="S226" s="393"/>
      <c r="T226" s="393"/>
      <c r="U226" s="394"/>
    </row>
    <row r="227" spans="2:21" ht="38.1" customHeight="1">
      <c r="B227" s="205" t="s">
        <v>653</v>
      </c>
      <c r="C227" s="247" t="s">
        <v>681</v>
      </c>
      <c r="D227" s="248" t="s">
        <v>682</v>
      </c>
      <c r="E227" s="182">
        <v>0</v>
      </c>
      <c r="F227" s="208">
        <v>0</v>
      </c>
      <c r="G227" s="209">
        <v>0</v>
      </c>
      <c r="H227" s="210">
        <v>0</v>
      </c>
      <c r="I227" s="211">
        <f t="shared" si="14"/>
        <v>0</v>
      </c>
      <c r="J227" s="212" t="str">
        <f t="shared" si="13"/>
        <v>N/A</v>
      </c>
      <c r="K227" s="213" t="s">
        <v>642</v>
      </c>
      <c r="L227" s="214"/>
      <c r="N227" s="392"/>
      <c r="O227" s="393"/>
      <c r="P227" s="393"/>
      <c r="Q227" s="393"/>
      <c r="R227" s="393"/>
      <c r="S227" s="393"/>
      <c r="T227" s="393"/>
      <c r="U227" s="394"/>
    </row>
    <row r="228" spans="2:21" ht="38.1" customHeight="1" thickBot="1">
      <c r="B228" s="219" t="s">
        <v>653</v>
      </c>
      <c r="C228" s="251" t="s">
        <v>683</v>
      </c>
      <c r="D228" s="263" t="s">
        <v>684</v>
      </c>
      <c r="E228" s="203">
        <v>0</v>
      </c>
      <c r="F228" s="222">
        <v>0</v>
      </c>
      <c r="G228" s="223">
        <v>0</v>
      </c>
      <c r="H228" s="224">
        <v>0</v>
      </c>
      <c r="I228" s="225">
        <f t="shared" si="14"/>
        <v>0</v>
      </c>
      <c r="J228" s="226" t="str">
        <f t="shared" si="13"/>
        <v>N/A</v>
      </c>
      <c r="K228" s="227" t="s">
        <v>474</v>
      </c>
      <c r="L228" s="228"/>
      <c r="N228" s="392"/>
      <c r="O228" s="393"/>
      <c r="P228" s="393"/>
      <c r="Q228" s="393"/>
      <c r="R228" s="393"/>
      <c r="S228" s="393"/>
      <c r="T228" s="393"/>
      <c r="U228" s="394"/>
    </row>
    <row r="229" spans="2:21" ht="38.1" customHeight="1">
      <c r="B229" s="190" t="s">
        <v>685</v>
      </c>
      <c r="C229" s="229" t="s">
        <v>191</v>
      </c>
      <c r="D229" s="230" t="s">
        <v>686</v>
      </c>
      <c r="E229" s="193">
        <v>1</v>
      </c>
      <c r="F229" s="194">
        <v>1</v>
      </c>
      <c r="G229" s="195">
        <v>1</v>
      </c>
      <c r="H229" s="196">
        <v>0.25</v>
      </c>
      <c r="I229" s="197">
        <f t="shared" si="14"/>
        <v>0.75</v>
      </c>
      <c r="J229" s="198" t="str">
        <f t="shared" si="13"/>
        <v>Proceed</v>
      </c>
      <c r="K229" s="199" t="s">
        <v>496</v>
      </c>
      <c r="L229" s="200"/>
      <c r="N229" s="395"/>
      <c r="O229" s="396"/>
      <c r="P229" s="396"/>
      <c r="Q229" s="396"/>
      <c r="R229" s="396"/>
      <c r="S229" s="396"/>
      <c r="T229" s="396"/>
      <c r="U229" s="397"/>
    </row>
    <row r="230" spans="2:21" ht="38.1" customHeight="1">
      <c r="B230" s="205" t="s">
        <v>687</v>
      </c>
      <c r="C230" s="231" t="s">
        <v>191</v>
      </c>
      <c r="D230" s="207" t="s">
        <v>688</v>
      </c>
      <c r="E230" s="182">
        <v>1</v>
      </c>
      <c r="F230" s="208">
        <v>1</v>
      </c>
      <c r="G230" s="209">
        <v>1</v>
      </c>
      <c r="H230" s="210">
        <v>0.25</v>
      </c>
      <c r="I230" s="211">
        <f t="shared" si="14"/>
        <v>0.75</v>
      </c>
      <c r="J230" s="212" t="str">
        <f t="shared" si="13"/>
        <v>Proceed</v>
      </c>
      <c r="K230" s="213" t="s">
        <v>496</v>
      </c>
      <c r="L230" s="214"/>
      <c r="N230" s="395"/>
      <c r="O230" s="396"/>
      <c r="P230" s="396"/>
      <c r="Q230" s="396"/>
      <c r="R230" s="396"/>
      <c r="S230" s="396"/>
      <c r="T230" s="396"/>
      <c r="U230" s="397"/>
    </row>
    <row r="231" spans="2:21" ht="38.1" customHeight="1">
      <c r="B231" s="205" t="s">
        <v>685</v>
      </c>
      <c r="C231" s="231" t="s">
        <v>191</v>
      </c>
      <c r="D231" s="207" t="s">
        <v>689</v>
      </c>
      <c r="E231" s="182">
        <v>1</v>
      </c>
      <c r="F231" s="208">
        <v>1</v>
      </c>
      <c r="G231" s="209">
        <v>1</v>
      </c>
      <c r="H231" s="210">
        <v>0.25</v>
      </c>
      <c r="I231" s="211">
        <f t="shared" si="14"/>
        <v>0.75</v>
      </c>
      <c r="J231" s="212" t="str">
        <f t="shared" si="13"/>
        <v>Proceed</v>
      </c>
      <c r="K231" s="213" t="s">
        <v>496</v>
      </c>
      <c r="L231" s="214"/>
      <c r="N231" s="395"/>
      <c r="O231" s="396"/>
      <c r="P231" s="396"/>
      <c r="Q231" s="396"/>
      <c r="R231" s="396"/>
      <c r="S231" s="396"/>
      <c r="T231" s="396"/>
      <c r="U231" s="397"/>
    </row>
    <row r="232" spans="2:21" ht="38.1" customHeight="1">
      <c r="B232" s="205" t="s">
        <v>685</v>
      </c>
      <c r="C232" s="231" t="s">
        <v>191</v>
      </c>
      <c r="D232" s="207" t="s">
        <v>690</v>
      </c>
      <c r="E232" s="182">
        <v>1</v>
      </c>
      <c r="F232" s="208">
        <v>1</v>
      </c>
      <c r="G232" s="209">
        <v>1</v>
      </c>
      <c r="H232" s="210">
        <v>0.25</v>
      </c>
      <c r="I232" s="211">
        <f t="shared" si="14"/>
        <v>0.75</v>
      </c>
      <c r="J232" s="212" t="str">
        <f t="shared" si="13"/>
        <v>Proceed</v>
      </c>
      <c r="K232" s="213" t="s">
        <v>496</v>
      </c>
      <c r="L232" s="214"/>
      <c r="N232" s="395"/>
      <c r="O232" s="396"/>
      <c r="P232" s="396"/>
      <c r="Q232" s="396"/>
      <c r="R232" s="396"/>
      <c r="S232" s="396"/>
      <c r="T232" s="396"/>
      <c r="U232" s="397"/>
    </row>
    <row r="233" spans="2:21" ht="38.1" customHeight="1">
      <c r="B233" s="205" t="s">
        <v>685</v>
      </c>
      <c r="C233" s="231" t="s">
        <v>191</v>
      </c>
      <c r="D233" s="207" t="s">
        <v>691</v>
      </c>
      <c r="E233" s="182">
        <v>1</v>
      </c>
      <c r="F233" s="208">
        <v>1</v>
      </c>
      <c r="G233" s="209">
        <v>1</v>
      </c>
      <c r="H233" s="210">
        <v>0.25</v>
      </c>
      <c r="I233" s="211">
        <f t="shared" si="14"/>
        <v>0.75</v>
      </c>
      <c r="J233" s="212" t="str">
        <f t="shared" si="13"/>
        <v>Proceed</v>
      </c>
      <c r="K233" s="213" t="s">
        <v>496</v>
      </c>
      <c r="L233" s="214"/>
      <c r="N233" s="395"/>
      <c r="O233" s="396"/>
      <c r="P233" s="396"/>
      <c r="Q233" s="396"/>
      <c r="R233" s="396"/>
      <c r="S233" s="396"/>
      <c r="T233" s="396"/>
      <c r="U233" s="397"/>
    </row>
    <row r="234" spans="2:21" ht="38.1" customHeight="1">
      <c r="B234" s="205" t="s">
        <v>687</v>
      </c>
      <c r="C234" s="231" t="s">
        <v>191</v>
      </c>
      <c r="D234" s="207" t="s">
        <v>692</v>
      </c>
      <c r="E234" s="182">
        <v>1</v>
      </c>
      <c r="F234" s="208">
        <v>1</v>
      </c>
      <c r="G234" s="209">
        <v>1</v>
      </c>
      <c r="H234" s="210">
        <v>0.25</v>
      </c>
      <c r="I234" s="211">
        <f t="shared" si="14"/>
        <v>0.75</v>
      </c>
      <c r="J234" s="212" t="str">
        <f t="shared" si="13"/>
        <v>Proceed</v>
      </c>
      <c r="K234" s="213" t="s">
        <v>496</v>
      </c>
      <c r="L234" s="214"/>
      <c r="N234" s="395"/>
      <c r="O234" s="396"/>
      <c r="P234" s="396"/>
      <c r="Q234" s="396"/>
      <c r="R234" s="396"/>
      <c r="S234" s="396"/>
      <c r="T234" s="396"/>
      <c r="U234" s="397"/>
    </row>
    <row r="235" spans="2:21" ht="38.1" customHeight="1">
      <c r="B235" s="205" t="s">
        <v>687</v>
      </c>
      <c r="C235" s="231" t="s">
        <v>191</v>
      </c>
      <c r="D235" s="207" t="s">
        <v>693</v>
      </c>
      <c r="E235" s="182">
        <v>1</v>
      </c>
      <c r="F235" s="208">
        <v>1</v>
      </c>
      <c r="G235" s="209">
        <v>1</v>
      </c>
      <c r="H235" s="210">
        <v>0.25</v>
      </c>
      <c r="I235" s="211">
        <f t="shared" si="14"/>
        <v>0.75</v>
      </c>
      <c r="J235" s="212" t="str">
        <f t="shared" si="13"/>
        <v>Proceed</v>
      </c>
      <c r="K235" s="213" t="s">
        <v>496</v>
      </c>
      <c r="L235" s="214"/>
      <c r="N235" s="395"/>
      <c r="O235" s="396"/>
      <c r="P235" s="396"/>
      <c r="Q235" s="396"/>
      <c r="R235" s="396"/>
      <c r="S235" s="396"/>
      <c r="T235" s="396"/>
      <c r="U235" s="397"/>
    </row>
    <row r="236" spans="2:21" ht="38.1" customHeight="1">
      <c r="B236" s="205" t="s">
        <v>685</v>
      </c>
      <c r="C236" s="231" t="s">
        <v>191</v>
      </c>
      <c r="D236" s="207" t="s">
        <v>694</v>
      </c>
      <c r="E236" s="182">
        <v>1</v>
      </c>
      <c r="F236" s="208">
        <v>1</v>
      </c>
      <c r="G236" s="209">
        <v>1</v>
      </c>
      <c r="H236" s="210">
        <v>0.25</v>
      </c>
      <c r="I236" s="211">
        <f t="shared" si="14"/>
        <v>0.75</v>
      </c>
      <c r="J236" s="212" t="str">
        <f t="shared" si="13"/>
        <v>Proceed</v>
      </c>
      <c r="K236" s="213" t="s">
        <v>496</v>
      </c>
      <c r="L236" s="214"/>
      <c r="N236" s="395"/>
      <c r="O236" s="396"/>
      <c r="P236" s="396"/>
      <c r="Q236" s="396"/>
      <c r="R236" s="396"/>
      <c r="S236" s="396"/>
      <c r="T236" s="396"/>
      <c r="U236" s="397"/>
    </row>
    <row r="237" spans="2:21" ht="38.1" customHeight="1">
      <c r="B237" s="205" t="s">
        <v>685</v>
      </c>
      <c r="C237" s="231" t="s">
        <v>191</v>
      </c>
      <c r="D237" s="207" t="s">
        <v>695</v>
      </c>
      <c r="E237" s="182">
        <v>1</v>
      </c>
      <c r="F237" s="208">
        <v>1</v>
      </c>
      <c r="G237" s="209">
        <v>1</v>
      </c>
      <c r="H237" s="210">
        <v>0.25</v>
      </c>
      <c r="I237" s="211">
        <f t="shared" si="14"/>
        <v>0.75</v>
      </c>
      <c r="J237" s="212" t="str">
        <f t="shared" si="13"/>
        <v>Proceed</v>
      </c>
      <c r="K237" s="213" t="s">
        <v>496</v>
      </c>
      <c r="L237" s="214"/>
      <c r="N237" s="395"/>
      <c r="O237" s="396"/>
      <c r="P237" s="396"/>
      <c r="Q237" s="396"/>
      <c r="R237" s="396"/>
      <c r="S237" s="396"/>
      <c r="T237" s="396"/>
      <c r="U237" s="397"/>
    </row>
    <row r="238" spans="2:21" ht="38.1" customHeight="1">
      <c r="B238" s="205" t="s">
        <v>687</v>
      </c>
      <c r="C238" s="231" t="s">
        <v>191</v>
      </c>
      <c r="D238" s="207" t="s">
        <v>696</v>
      </c>
      <c r="E238" s="182">
        <v>1</v>
      </c>
      <c r="F238" s="208">
        <v>1</v>
      </c>
      <c r="G238" s="209">
        <v>1</v>
      </c>
      <c r="H238" s="210">
        <v>0.25</v>
      </c>
      <c r="I238" s="211">
        <f t="shared" si="14"/>
        <v>0.75</v>
      </c>
      <c r="J238" s="212" t="str">
        <f t="shared" si="13"/>
        <v>Proceed</v>
      </c>
      <c r="K238" s="213" t="s">
        <v>496</v>
      </c>
      <c r="L238" s="214"/>
      <c r="N238" s="395"/>
      <c r="O238" s="396"/>
      <c r="P238" s="396"/>
      <c r="Q238" s="396"/>
      <c r="R238" s="396"/>
      <c r="S238" s="396"/>
      <c r="T238" s="396"/>
      <c r="U238" s="397"/>
    </row>
    <row r="239" spans="2:21" ht="38.1" customHeight="1">
      <c r="B239" s="205" t="s">
        <v>685</v>
      </c>
      <c r="C239" s="231" t="s">
        <v>191</v>
      </c>
      <c r="D239" s="207" t="s">
        <v>697</v>
      </c>
      <c r="E239" s="182">
        <v>1</v>
      </c>
      <c r="F239" s="208">
        <v>1</v>
      </c>
      <c r="G239" s="209">
        <v>1</v>
      </c>
      <c r="H239" s="210">
        <v>0.25</v>
      </c>
      <c r="I239" s="211">
        <f t="shared" si="14"/>
        <v>0.75</v>
      </c>
      <c r="J239" s="212" t="str">
        <f t="shared" si="13"/>
        <v>Proceed</v>
      </c>
      <c r="K239" s="213" t="s">
        <v>496</v>
      </c>
      <c r="L239" s="214"/>
      <c r="N239" s="395"/>
      <c r="O239" s="396"/>
      <c r="P239" s="396"/>
      <c r="Q239" s="396"/>
      <c r="R239" s="396"/>
      <c r="S239" s="396"/>
      <c r="T239" s="396"/>
      <c r="U239" s="397"/>
    </row>
    <row r="240" spans="2:21" ht="38.1" customHeight="1">
      <c r="B240" s="205" t="s">
        <v>687</v>
      </c>
      <c r="C240" s="231" t="s">
        <v>191</v>
      </c>
      <c r="D240" s="207" t="s">
        <v>698</v>
      </c>
      <c r="E240" s="182">
        <v>1</v>
      </c>
      <c r="F240" s="208">
        <v>1</v>
      </c>
      <c r="G240" s="209">
        <v>1</v>
      </c>
      <c r="H240" s="210">
        <v>0.25</v>
      </c>
      <c r="I240" s="211">
        <f t="shared" si="14"/>
        <v>0.75</v>
      </c>
      <c r="J240" s="212" t="str">
        <f t="shared" si="13"/>
        <v>Proceed</v>
      </c>
      <c r="K240" s="213" t="s">
        <v>496</v>
      </c>
      <c r="L240" s="214"/>
      <c r="N240" s="395"/>
      <c r="O240" s="396"/>
      <c r="P240" s="396"/>
      <c r="Q240" s="396"/>
      <c r="R240" s="396"/>
      <c r="S240" s="396"/>
      <c r="T240" s="396"/>
      <c r="U240" s="397"/>
    </row>
    <row r="241" spans="2:21" ht="38.1" customHeight="1">
      <c r="B241" s="205" t="s">
        <v>687</v>
      </c>
      <c r="C241" s="231" t="s">
        <v>191</v>
      </c>
      <c r="D241" s="207" t="s">
        <v>699</v>
      </c>
      <c r="E241" s="182">
        <v>1</v>
      </c>
      <c r="F241" s="208">
        <v>1</v>
      </c>
      <c r="G241" s="209">
        <v>1</v>
      </c>
      <c r="H241" s="210">
        <v>0.25</v>
      </c>
      <c r="I241" s="211">
        <f t="shared" si="14"/>
        <v>0.75</v>
      </c>
      <c r="J241" s="212" t="str">
        <f t="shared" si="13"/>
        <v>Proceed</v>
      </c>
      <c r="K241" s="213" t="s">
        <v>496</v>
      </c>
      <c r="L241" s="214"/>
      <c r="N241" s="395"/>
      <c r="O241" s="396"/>
      <c r="P241" s="396"/>
      <c r="Q241" s="396"/>
      <c r="R241" s="396"/>
      <c r="S241" s="396"/>
      <c r="T241" s="396"/>
      <c r="U241" s="397"/>
    </row>
    <row r="242" spans="2:21" ht="38.1" customHeight="1">
      <c r="B242" s="205" t="s">
        <v>687</v>
      </c>
      <c r="C242" s="231" t="s">
        <v>191</v>
      </c>
      <c r="D242" s="207" t="s">
        <v>700</v>
      </c>
      <c r="E242" s="182">
        <v>1</v>
      </c>
      <c r="F242" s="208">
        <v>1</v>
      </c>
      <c r="G242" s="209">
        <v>1</v>
      </c>
      <c r="H242" s="210">
        <v>0.25</v>
      </c>
      <c r="I242" s="211">
        <f t="shared" si="14"/>
        <v>0.75</v>
      </c>
      <c r="J242" s="212" t="str">
        <f t="shared" si="13"/>
        <v>Proceed</v>
      </c>
      <c r="K242" s="213" t="s">
        <v>496</v>
      </c>
      <c r="L242" s="214"/>
      <c r="N242" s="395"/>
      <c r="O242" s="396"/>
      <c r="P242" s="396"/>
      <c r="Q242" s="396"/>
      <c r="R242" s="396"/>
      <c r="S242" s="396"/>
      <c r="T242" s="396"/>
      <c r="U242" s="397"/>
    </row>
    <row r="243" spans="2:21" ht="38.1" customHeight="1">
      <c r="B243" s="205" t="s">
        <v>685</v>
      </c>
      <c r="C243" s="231" t="s">
        <v>191</v>
      </c>
      <c r="D243" s="207" t="s">
        <v>701</v>
      </c>
      <c r="E243" s="182">
        <v>1</v>
      </c>
      <c r="F243" s="208">
        <v>1</v>
      </c>
      <c r="G243" s="209">
        <v>1</v>
      </c>
      <c r="H243" s="210">
        <v>0.25</v>
      </c>
      <c r="I243" s="211">
        <f t="shared" si="14"/>
        <v>0.75</v>
      </c>
      <c r="J243" s="212" t="str">
        <f t="shared" si="13"/>
        <v>Proceed</v>
      </c>
      <c r="K243" s="213" t="s">
        <v>496</v>
      </c>
      <c r="L243" s="214"/>
      <c r="N243" s="395"/>
      <c r="O243" s="396"/>
      <c r="P243" s="396"/>
      <c r="Q243" s="396"/>
      <c r="R243" s="396"/>
      <c r="S243" s="396"/>
      <c r="T243" s="396"/>
      <c r="U243" s="397"/>
    </row>
    <row r="244" spans="2:21" ht="38.1" customHeight="1">
      <c r="B244" s="205" t="s">
        <v>702</v>
      </c>
      <c r="C244" s="231" t="s">
        <v>191</v>
      </c>
      <c r="D244" s="207" t="s">
        <v>703</v>
      </c>
      <c r="E244" s="182">
        <v>1</v>
      </c>
      <c r="F244" s="208">
        <v>1</v>
      </c>
      <c r="G244" s="209">
        <v>1</v>
      </c>
      <c r="H244" s="210">
        <v>0.25</v>
      </c>
      <c r="I244" s="211">
        <f t="shared" si="14"/>
        <v>0.75</v>
      </c>
      <c r="J244" s="212" t="str">
        <f t="shared" si="13"/>
        <v>Proceed</v>
      </c>
      <c r="K244" s="213" t="s">
        <v>496</v>
      </c>
      <c r="L244" s="214"/>
      <c r="N244" s="395"/>
      <c r="O244" s="396"/>
      <c r="P244" s="396"/>
      <c r="Q244" s="396"/>
      <c r="R244" s="396"/>
      <c r="S244" s="396"/>
      <c r="T244" s="396"/>
      <c r="U244" s="397"/>
    </row>
    <row r="245" spans="2:21" ht="38.1" customHeight="1">
      <c r="B245" s="205" t="s">
        <v>704</v>
      </c>
      <c r="C245" s="231" t="s">
        <v>191</v>
      </c>
      <c r="D245" s="207" t="s">
        <v>705</v>
      </c>
      <c r="E245" s="182">
        <v>1</v>
      </c>
      <c r="F245" s="208">
        <v>1</v>
      </c>
      <c r="G245" s="209">
        <v>1</v>
      </c>
      <c r="H245" s="210">
        <v>0.25</v>
      </c>
      <c r="I245" s="211">
        <f t="shared" si="14"/>
        <v>0.75</v>
      </c>
      <c r="J245" s="212" t="str">
        <f t="shared" si="13"/>
        <v>Proceed</v>
      </c>
      <c r="K245" s="213" t="s">
        <v>496</v>
      </c>
      <c r="L245" s="214"/>
      <c r="N245" s="395"/>
      <c r="O245" s="396"/>
      <c r="P245" s="396"/>
      <c r="Q245" s="396"/>
      <c r="R245" s="396"/>
      <c r="S245" s="396"/>
      <c r="T245" s="396"/>
      <c r="U245" s="397"/>
    </row>
    <row r="246" spans="2:21" ht="38.1" customHeight="1">
      <c r="B246" s="205" t="s">
        <v>704</v>
      </c>
      <c r="C246" s="231" t="s">
        <v>191</v>
      </c>
      <c r="D246" s="207" t="s">
        <v>706</v>
      </c>
      <c r="E246" s="182">
        <v>1</v>
      </c>
      <c r="F246" s="208">
        <v>1</v>
      </c>
      <c r="G246" s="209">
        <v>1</v>
      </c>
      <c r="H246" s="210">
        <v>0.25</v>
      </c>
      <c r="I246" s="211">
        <f t="shared" si="14"/>
        <v>0.75</v>
      </c>
      <c r="J246" s="212" t="str">
        <f t="shared" si="13"/>
        <v>Proceed</v>
      </c>
      <c r="K246" s="213" t="s">
        <v>496</v>
      </c>
      <c r="L246" s="214"/>
      <c r="N246" s="395"/>
      <c r="O246" s="396"/>
      <c r="P246" s="396"/>
      <c r="Q246" s="396"/>
      <c r="R246" s="396"/>
      <c r="S246" s="396"/>
      <c r="T246" s="396"/>
      <c r="U246" s="397"/>
    </row>
    <row r="247" spans="2:21" ht="38.1" customHeight="1">
      <c r="B247" s="205" t="s">
        <v>704</v>
      </c>
      <c r="C247" s="231" t="s">
        <v>191</v>
      </c>
      <c r="D247" s="207" t="s">
        <v>707</v>
      </c>
      <c r="E247" s="182">
        <v>1</v>
      </c>
      <c r="F247" s="208">
        <v>1</v>
      </c>
      <c r="G247" s="209">
        <v>1</v>
      </c>
      <c r="H247" s="210">
        <v>0.25</v>
      </c>
      <c r="I247" s="211">
        <f t="shared" si="14"/>
        <v>0.75</v>
      </c>
      <c r="J247" s="212" t="str">
        <f t="shared" si="13"/>
        <v>Proceed</v>
      </c>
      <c r="K247" s="213" t="s">
        <v>496</v>
      </c>
      <c r="L247" s="214"/>
      <c r="N247" s="395"/>
      <c r="O247" s="396"/>
      <c r="P247" s="396"/>
      <c r="Q247" s="396"/>
      <c r="R247" s="396"/>
      <c r="S247" s="396"/>
      <c r="T247" s="396"/>
      <c r="U247" s="397"/>
    </row>
    <row r="248" spans="2:21" ht="38.1" customHeight="1">
      <c r="B248" s="205" t="s">
        <v>704</v>
      </c>
      <c r="C248" s="231" t="s">
        <v>191</v>
      </c>
      <c r="D248" s="207" t="s">
        <v>708</v>
      </c>
      <c r="E248" s="182">
        <v>1</v>
      </c>
      <c r="F248" s="208">
        <v>1</v>
      </c>
      <c r="G248" s="209">
        <v>1</v>
      </c>
      <c r="H248" s="210">
        <v>0.25</v>
      </c>
      <c r="I248" s="211">
        <f t="shared" si="14"/>
        <v>0.75</v>
      </c>
      <c r="J248" s="212" t="str">
        <f t="shared" si="13"/>
        <v>Proceed</v>
      </c>
      <c r="K248" s="213" t="s">
        <v>496</v>
      </c>
      <c r="L248" s="214"/>
      <c r="N248" s="395"/>
      <c r="O248" s="396"/>
      <c r="P248" s="396"/>
      <c r="Q248" s="396"/>
      <c r="R248" s="396"/>
      <c r="S248" s="396"/>
      <c r="T248" s="396"/>
      <c r="U248" s="397"/>
    </row>
    <row r="249" spans="2:21" ht="38.1" customHeight="1">
      <c r="B249" s="205" t="s">
        <v>704</v>
      </c>
      <c r="C249" s="231" t="s">
        <v>191</v>
      </c>
      <c r="D249" s="207" t="s">
        <v>709</v>
      </c>
      <c r="E249" s="182">
        <v>1</v>
      </c>
      <c r="F249" s="208">
        <v>1</v>
      </c>
      <c r="G249" s="209">
        <v>1</v>
      </c>
      <c r="H249" s="210">
        <v>0.25</v>
      </c>
      <c r="I249" s="211">
        <f t="shared" si="14"/>
        <v>0.75</v>
      </c>
      <c r="J249" s="212" t="str">
        <f t="shared" si="13"/>
        <v>Proceed</v>
      </c>
      <c r="K249" s="213" t="s">
        <v>496</v>
      </c>
      <c r="L249" s="214"/>
      <c r="N249" s="395"/>
      <c r="O249" s="396"/>
      <c r="P249" s="396"/>
      <c r="Q249" s="396"/>
      <c r="R249" s="396"/>
      <c r="S249" s="396"/>
      <c r="T249" s="396"/>
      <c r="U249" s="397"/>
    </row>
    <row r="250" spans="2:21" ht="38.1" customHeight="1">
      <c r="B250" s="205" t="s">
        <v>704</v>
      </c>
      <c r="C250" s="231" t="s">
        <v>191</v>
      </c>
      <c r="D250" s="207" t="s">
        <v>710</v>
      </c>
      <c r="E250" s="182">
        <v>1</v>
      </c>
      <c r="F250" s="208">
        <v>1</v>
      </c>
      <c r="G250" s="209">
        <v>1</v>
      </c>
      <c r="H250" s="210">
        <v>0.25</v>
      </c>
      <c r="I250" s="211">
        <f t="shared" si="14"/>
        <v>0.75</v>
      </c>
      <c r="J250" s="212" t="str">
        <f t="shared" si="13"/>
        <v>Proceed</v>
      </c>
      <c r="K250" s="213" t="s">
        <v>496</v>
      </c>
      <c r="L250" s="214"/>
      <c r="N250" s="395"/>
      <c r="O250" s="396"/>
      <c r="P250" s="396"/>
      <c r="Q250" s="396"/>
      <c r="R250" s="396"/>
      <c r="S250" s="396"/>
      <c r="T250" s="396"/>
      <c r="U250" s="397"/>
    </row>
    <row r="251" spans="2:21" ht="38.1" customHeight="1">
      <c r="B251" s="205" t="s">
        <v>704</v>
      </c>
      <c r="C251" s="231" t="s">
        <v>191</v>
      </c>
      <c r="D251" s="207" t="s">
        <v>711</v>
      </c>
      <c r="E251" s="182">
        <v>1</v>
      </c>
      <c r="F251" s="208">
        <v>1</v>
      </c>
      <c r="G251" s="209">
        <v>1</v>
      </c>
      <c r="H251" s="210">
        <v>0.25</v>
      </c>
      <c r="I251" s="211">
        <f t="shared" si="14"/>
        <v>0.75</v>
      </c>
      <c r="J251" s="212" t="str">
        <f t="shared" si="13"/>
        <v>Proceed</v>
      </c>
      <c r="K251" s="213" t="s">
        <v>496</v>
      </c>
      <c r="L251" s="214"/>
      <c r="N251" s="395"/>
      <c r="O251" s="396"/>
      <c r="P251" s="396"/>
      <c r="Q251" s="396"/>
      <c r="R251" s="396"/>
      <c r="S251" s="396"/>
      <c r="T251" s="396"/>
      <c r="U251" s="397"/>
    </row>
    <row r="252" spans="2:21" ht="38.1" customHeight="1">
      <c r="B252" s="205" t="s">
        <v>704</v>
      </c>
      <c r="C252" s="231" t="s">
        <v>191</v>
      </c>
      <c r="D252" s="207" t="s">
        <v>712</v>
      </c>
      <c r="E252" s="182">
        <v>1</v>
      </c>
      <c r="F252" s="208">
        <v>1</v>
      </c>
      <c r="G252" s="209">
        <v>1</v>
      </c>
      <c r="H252" s="210">
        <v>0.25</v>
      </c>
      <c r="I252" s="211">
        <f t="shared" si="14"/>
        <v>0.75</v>
      </c>
      <c r="J252" s="212" t="str">
        <f t="shared" si="13"/>
        <v>Proceed</v>
      </c>
      <c r="K252" s="213" t="s">
        <v>496</v>
      </c>
      <c r="L252" s="214"/>
      <c r="N252" s="395"/>
      <c r="O252" s="396"/>
      <c r="P252" s="396"/>
      <c r="Q252" s="396"/>
      <c r="R252" s="396"/>
      <c r="S252" s="396"/>
      <c r="T252" s="396"/>
      <c r="U252" s="397"/>
    </row>
    <row r="253" spans="2:21" ht="38.1" customHeight="1">
      <c r="B253" s="205" t="s">
        <v>704</v>
      </c>
      <c r="C253" s="231" t="s">
        <v>191</v>
      </c>
      <c r="D253" s="207" t="s">
        <v>713</v>
      </c>
      <c r="E253" s="182">
        <v>1</v>
      </c>
      <c r="F253" s="208">
        <v>1</v>
      </c>
      <c r="G253" s="209">
        <v>1</v>
      </c>
      <c r="H253" s="210">
        <v>0.25</v>
      </c>
      <c r="I253" s="211">
        <f t="shared" si="14"/>
        <v>0.75</v>
      </c>
      <c r="J253" s="212" t="str">
        <f t="shared" si="13"/>
        <v>Proceed</v>
      </c>
      <c r="K253" s="213" t="s">
        <v>496</v>
      </c>
      <c r="L253" s="214"/>
      <c r="N253" s="395"/>
      <c r="O253" s="396"/>
      <c r="P253" s="396"/>
      <c r="Q253" s="396"/>
      <c r="R253" s="396"/>
      <c r="S253" s="396"/>
      <c r="T253" s="396"/>
      <c r="U253" s="397"/>
    </row>
    <row r="254" spans="2:21" ht="38.1" customHeight="1">
      <c r="B254" s="205" t="s">
        <v>704</v>
      </c>
      <c r="C254" s="231" t="s">
        <v>191</v>
      </c>
      <c r="D254" s="207" t="s">
        <v>714</v>
      </c>
      <c r="E254" s="182">
        <v>1</v>
      </c>
      <c r="F254" s="208">
        <v>1</v>
      </c>
      <c r="G254" s="209">
        <v>1</v>
      </c>
      <c r="H254" s="210">
        <v>0.25</v>
      </c>
      <c r="I254" s="211">
        <f t="shared" si="14"/>
        <v>0.75</v>
      </c>
      <c r="J254" s="212" t="str">
        <f t="shared" si="13"/>
        <v>Proceed</v>
      </c>
      <c r="K254" s="213" t="s">
        <v>496</v>
      </c>
      <c r="L254" s="214"/>
      <c r="N254" s="395"/>
      <c r="O254" s="396"/>
      <c r="P254" s="396"/>
      <c r="Q254" s="396"/>
      <c r="R254" s="396"/>
      <c r="S254" s="396"/>
      <c r="T254" s="396"/>
      <c r="U254" s="397"/>
    </row>
    <row r="255" spans="2:21" ht="38.1" customHeight="1">
      <c r="B255" s="205" t="s">
        <v>704</v>
      </c>
      <c r="C255" s="231" t="s">
        <v>191</v>
      </c>
      <c r="D255" s="207" t="s">
        <v>715</v>
      </c>
      <c r="E255" s="182">
        <v>1</v>
      </c>
      <c r="F255" s="208">
        <v>1</v>
      </c>
      <c r="G255" s="209">
        <v>1</v>
      </c>
      <c r="H255" s="210">
        <v>0.25</v>
      </c>
      <c r="I255" s="211">
        <f t="shared" si="14"/>
        <v>0.75</v>
      </c>
      <c r="J255" s="212" t="str">
        <f t="shared" si="13"/>
        <v>Proceed</v>
      </c>
      <c r="K255" s="213" t="s">
        <v>496</v>
      </c>
      <c r="L255" s="214"/>
      <c r="N255" s="395"/>
      <c r="O255" s="396"/>
      <c r="P255" s="396"/>
      <c r="Q255" s="396"/>
      <c r="R255" s="396"/>
      <c r="S255" s="396"/>
      <c r="T255" s="396"/>
      <c r="U255" s="397"/>
    </row>
    <row r="256" spans="2:21" ht="38.1" customHeight="1">
      <c r="B256" s="205" t="s">
        <v>704</v>
      </c>
      <c r="C256" s="231" t="s">
        <v>191</v>
      </c>
      <c r="D256" s="207" t="s">
        <v>716</v>
      </c>
      <c r="E256" s="182">
        <v>1</v>
      </c>
      <c r="F256" s="208">
        <v>1</v>
      </c>
      <c r="G256" s="209">
        <v>1</v>
      </c>
      <c r="H256" s="210">
        <v>0.25</v>
      </c>
      <c r="I256" s="211">
        <f t="shared" si="14"/>
        <v>0.75</v>
      </c>
      <c r="J256" s="212" t="str">
        <f t="shared" si="13"/>
        <v>Proceed</v>
      </c>
      <c r="K256" s="213" t="s">
        <v>496</v>
      </c>
      <c r="L256" s="214"/>
      <c r="N256" s="395"/>
      <c r="O256" s="396"/>
      <c r="P256" s="396"/>
      <c r="Q256" s="396"/>
      <c r="R256" s="396"/>
      <c r="S256" s="396"/>
      <c r="T256" s="396"/>
      <c r="U256" s="397"/>
    </row>
    <row r="257" spans="2:21" ht="38.1" customHeight="1">
      <c r="B257" s="205" t="s">
        <v>704</v>
      </c>
      <c r="C257" s="231" t="s">
        <v>191</v>
      </c>
      <c r="D257" s="207" t="s">
        <v>717</v>
      </c>
      <c r="E257" s="182">
        <v>1</v>
      </c>
      <c r="F257" s="208">
        <v>1</v>
      </c>
      <c r="G257" s="209">
        <v>1</v>
      </c>
      <c r="H257" s="210">
        <v>0.25</v>
      </c>
      <c r="I257" s="211">
        <f t="shared" si="14"/>
        <v>0.75</v>
      </c>
      <c r="J257" s="212" t="str">
        <f t="shared" si="13"/>
        <v>Proceed</v>
      </c>
      <c r="K257" s="213" t="s">
        <v>496</v>
      </c>
      <c r="L257" s="214"/>
      <c r="N257" s="395"/>
      <c r="O257" s="396"/>
      <c r="P257" s="396"/>
      <c r="Q257" s="396"/>
      <c r="R257" s="396"/>
      <c r="S257" s="396"/>
      <c r="T257" s="396"/>
      <c r="U257" s="397"/>
    </row>
    <row r="258" spans="2:21" ht="38.1" customHeight="1">
      <c r="B258" s="205" t="s">
        <v>704</v>
      </c>
      <c r="C258" s="231" t="s">
        <v>191</v>
      </c>
      <c r="D258" s="207" t="s">
        <v>718</v>
      </c>
      <c r="E258" s="182">
        <v>1</v>
      </c>
      <c r="F258" s="208">
        <v>1</v>
      </c>
      <c r="G258" s="209">
        <v>1</v>
      </c>
      <c r="H258" s="210">
        <v>0.25</v>
      </c>
      <c r="I258" s="211">
        <f t="shared" si="14"/>
        <v>0.75</v>
      </c>
      <c r="J258" s="212" t="str">
        <f t="shared" si="13"/>
        <v>Proceed</v>
      </c>
      <c r="K258" s="213" t="s">
        <v>496</v>
      </c>
      <c r="L258" s="214"/>
      <c r="N258" s="395"/>
      <c r="O258" s="396"/>
      <c r="P258" s="396"/>
      <c r="Q258" s="396"/>
      <c r="R258" s="396"/>
      <c r="S258" s="396"/>
      <c r="T258" s="396"/>
      <c r="U258" s="397"/>
    </row>
    <row r="259" spans="2:21" ht="38.1" customHeight="1">
      <c r="B259" s="205" t="s">
        <v>704</v>
      </c>
      <c r="C259" s="231" t="s">
        <v>191</v>
      </c>
      <c r="D259" s="207" t="s">
        <v>719</v>
      </c>
      <c r="E259" s="182">
        <v>1</v>
      </c>
      <c r="F259" s="208">
        <v>1</v>
      </c>
      <c r="G259" s="209">
        <v>1</v>
      </c>
      <c r="H259" s="210">
        <v>0.25</v>
      </c>
      <c r="I259" s="211">
        <f t="shared" si="14"/>
        <v>0.75</v>
      </c>
      <c r="J259" s="212" t="str">
        <f t="shared" si="13"/>
        <v>Proceed</v>
      </c>
      <c r="K259" s="213" t="s">
        <v>496</v>
      </c>
      <c r="L259" s="214"/>
      <c r="N259" s="395"/>
      <c r="O259" s="396"/>
      <c r="P259" s="396"/>
      <c r="Q259" s="396"/>
      <c r="R259" s="396"/>
      <c r="S259" s="396"/>
      <c r="T259" s="396"/>
      <c r="U259" s="397"/>
    </row>
    <row r="260" spans="2:21" ht="38.1" customHeight="1">
      <c r="B260" s="205" t="s">
        <v>704</v>
      </c>
      <c r="C260" s="231" t="s">
        <v>191</v>
      </c>
      <c r="D260" s="207" t="s">
        <v>720</v>
      </c>
      <c r="E260" s="182">
        <v>1</v>
      </c>
      <c r="F260" s="208">
        <v>1</v>
      </c>
      <c r="G260" s="209">
        <v>1</v>
      </c>
      <c r="H260" s="210">
        <v>0.25</v>
      </c>
      <c r="I260" s="211">
        <f t="shared" si="14"/>
        <v>0.75</v>
      </c>
      <c r="J260" s="212" t="str">
        <f t="shared" si="13"/>
        <v>Proceed</v>
      </c>
      <c r="K260" s="213" t="s">
        <v>496</v>
      </c>
      <c r="L260" s="214"/>
      <c r="N260" s="395"/>
      <c r="O260" s="396"/>
      <c r="P260" s="396"/>
      <c r="Q260" s="396"/>
      <c r="R260" s="396"/>
      <c r="S260" s="396"/>
      <c r="T260" s="396"/>
      <c r="U260" s="397"/>
    </row>
    <row r="261" spans="2:21" ht="38.1" customHeight="1">
      <c r="B261" s="205" t="s">
        <v>704</v>
      </c>
      <c r="C261" s="231" t="s">
        <v>191</v>
      </c>
      <c r="D261" s="207" t="s">
        <v>721</v>
      </c>
      <c r="E261" s="182">
        <v>1</v>
      </c>
      <c r="F261" s="208">
        <v>1</v>
      </c>
      <c r="G261" s="209">
        <v>1</v>
      </c>
      <c r="H261" s="210">
        <v>0.25</v>
      </c>
      <c r="I261" s="211">
        <f t="shared" si="14"/>
        <v>0.75</v>
      </c>
      <c r="J261" s="212" t="str">
        <f t="shared" si="13"/>
        <v>Proceed</v>
      </c>
      <c r="K261" s="213" t="s">
        <v>496</v>
      </c>
      <c r="L261" s="214"/>
      <c r="N261" s="395"/>
      <c r="O261" s="396"/>
      <c r="P261" s="396"/>
      <c r="Q261" s="396"/>
      <c r="R261" s="396"/>
      <c r="S261" s="396"/>
      <c r="T261" s="396"/>
      <c r="U261" s="397"/>
    </row>
    <row r="262" spans="2:21" ht="38.1" customHeight="1">
      <c r="B262" s="205" t="s">
        <v>704</v>
      </c>
      <c r="C262" s="231" t="s">
        <v>191</v>
      </c>
      <c r="D262" s="207" t="s">
        <v>722</v>
      </c>
      <c r="E262" s="182">
        <v>1</v>
      </c>
      <c r="F262" s="208">
        <v>1</v>
      </c>
      <c r="G262" s="209">
        <v>1</v>
      </c>
      <c r="H262" s="210">
        <v>0.25</v>
      </c>
      <c r="I262" s="211">
        <f t="shared" si="14"/>
        <v>0.75</v>
      </c>
      <c r="J262" s="212" t="str">
        <f t="shared" si="13"/>
        <v>Proceed</v>
      </c>
      <c r="K262" s="213" t="s">
        <v>496</v>
      </c>
      <c r="L262" s="214"/>
      <c r="N262" s="395"/>
      <c r="O262" s="396"/>
      <c r="P262" s="396"/>
      <c r="Q262" s="396"/>
      <c r="R262" s="396"/>
      <c r="S262" s="396"/>
      <c r="T262" s="396"/>
      <c r="U262" s="397"/>
    </row>
    <row r="263" spans="2:21" ht="38.1" customHeight="1">
      <c r="B263" s="205" t="s">
        <v>704</v>
      </c>
      <c r="C263" s="231" t="s">
        <v>191</v>
      </c>
      <c r="D263" s="207" t="s">
        <v>723</v>
      </c>
      <c r="E263" s="182">
        <v>1</v>
      </c>
      <c r="F263" s="208">
        <v>1</v>
      </c>
      <c r="G263" s="209">
        <v>1</v>
      </c>
      <c r="H263" s="210">
        <v>0.25</v>
      </c>
      <c r="I263" s="211">
        <f t="shared" si="14"/>
        <v>0.75</v>
      </c>
      <c r="J263" s="212" t="str">
        <f t="shared" si="13"/>
        <v>Proceed</v>
      </c>
      <c r="K263" s="213" t="s">
        <v>496</v>
      </c>
      <c r="L263" s="214"/>
      <c r="N263" s="395"/>
      <c r="O263" s="396"/>
      <c r="P263" s="396"/>
      <c r="Q263" s="396"/>
      <c r="R263" s="396"/>
      <c r="S263" s="396"/>
      <c r="T263" s="396"/>
      <c r="U263" s="397"/>
    </row>
    <row r="264" spans="2:21" ht="38.1" customHeight="1">
      <c r="B264" s="205" t="s">
        <v>704</v>
      </c>
      <c r="C264" s="231" t="s">
        <v>191</v>
      </c>
      <c r="D264" s="207" t="s">
        <v>724</v>
      </c>
      <c r="E264" s="182">
        <v>1</v>
      </c>
      <c r="F264" s="208">
        <v>1</v>
      </c>
      <c r="G264" s="209">
        <v>1</v>
      </c>
      <c r="H264" s="210">
        <v>0.25</v>
      </c>
      <c r="I264" s="211">
        <f t="shared" si="14"/>
        <v>0.75</v>
      </c>
      <c r="J264" s="212" t="str">
        <f t="shared" si="13"/>
        <v>Proceed</v>
      </c>
      <c r="K264" s="213" t="s">
        <v>496</v>
      </c>
      <c r="L264" s="214"/>
      <c r="N264" s="395"/>
      <c r="O264" s="396"/>
      <c r="P264" s="396"/>
      <c r="Q264" s="396"/>
      <c r="R264" s="396"/>
      <c r="S264" s="396"/>
      <c r="T264" s="396"/>
      <c r="U264" s="397"/>
    </row>
    <row r="265" spans="2:21" ht="38.1" customHeight="1">
      <c r="B265" s="205" t="s">
        <v>704</v>
      </c>
      <c r="C265" s="231" t="s">
        <v>191</v>
      </c>
      <c r="D265" s="207" t="s">
        <v>725</v>
      </c>
      <c r="E265" s="182">
        <v>1</v>
      </c>
      <c r="F265" s="208">
        <v>1</v>
      </c>
      <c r="G265" s="209">
        <v>1</v>
      </c>
      <c r="H265" s="210">
        <v>0.25</v>
      </c>
      <c r="I265" s="211">
        <f t="shared" si="14"/>
        <v>0.75</v>
      </c>
      <c r="J265" s="212" t="str">
        <f t="shared" si="13"/>
        <v>Proceed</v>
      </c>
      <c r="K265" s="213" t="s">
        <v>496</v>
      </c>
      <c r="L265" s="214"/>
      <c r="N265" s="395"/>
      <c r="O265" s="396"/>
      <c r="P265" s="396"/>
      <c r="Q265" s="396"/>
      <c r="R265" s="396"/>
      <c r="S265" s="396"/>
      <c r="T265" s="396"/>
      <c r="U265" s="397"/>
    </row>
    <row r="266" spans="2:21" ht="38.1" customHeight="1">
      <c r="B266" s="205" t="s">
        <v>704</v>
      </c>
      <c r="C266" s="231" t="s">
        <v>191</v>
      </c>
      <c r="D266" s="207" t="s">
        <v>726</v>
      </c>
      <c r="E266" s="182">
        <v>1</v>
      </c>
      <c r="F266" s="208">
        <v>1</v>
      </c>
      <c r="G266" s="209">
        <v>1</v>
      </c>
      <c r="H266" s="210">
        <v>0.25</v>
      </c>
      <c r="I266" s="211">
        <f t="shared" si="14"/>
        <v>0.75</v>
      </c>
      <c r="J266" s="212" t="str">
        <f t="shared" si="13"/>
        <v>Proceed</v>
      </c>
      <c r="K266" s="213" t="s">
        <v>496</v>
      </c>
      <c r="L266" s="214"/>
      <c r="N266" s="395"/>
      <c r="O266" s="396"/>
      <c r="P266" s="396"/>
      <c r="Q266" s="396"/>
      <c r="R266" s="396"/>
      <c r="S266" s="396"/>
      <c r="T266" s="396"/>
      <c r="U266" s="397"/>
    </row>
    <row r="267" spans="2:21" ht="38.1" customHeight="1">
      <c r="B267" s="205" t="s">
        <v>704</v>
      </c>
      <c r="C267" s="231" t="s">
        <v>191</v>
      </c>
      <c r="D267" s="207" t="s">
        <v>727</v>
      </c>
      <c r="E267" s="182">
        <v>1</v>
      </c>
      <c r="F267" s="208">
        <v>1</v>
      </c>
      <c r="G267" s="209">
        <v>1</v>
      </c>
      <c r="H267" s="210">
        <v>0.25</v>
      </c>
      <c r="I267" s="211">
        <f t="shared" si="14"/>
        <v>0.75</v>
      </c>
      <c r="J267" s="212" t="str">
        <f t="shared" si="13"/>
        <v>Proceed</v>
      </c>
      <c r="K267" s="213" t="s">
        <v>496</v>
      </c>
      <c r="L267" s="214"/>
      <c r="N267" s="395"/>
      <c r="O267" s="396"/>
      <c r="P267" s="396"/>
      <c r="Q267" s="396"/>
      <c r="R267" s="396"/>
      <c r="S267" s="396"/>
      <c r="T267" s="396"/>
      <c r="U267" s="397"/>
    </row>
    <row r="268" spans="2:21" ht="38.1" customHeight="1" thickBot="1">
      <c r="B268" s="219" t="s">
        <v>704</v>
      </c>
      <c r="C268" s="233" t="s">
        <v>191</v>
      </c>
      <c r="D268" s="221" t="s">
        <v>728</v>
      </c>
      <c r="E268" s="203">
        <v>1</v>
      </c>
      <c r="F268" s="222">
        <v>1</v>
      </c>
      <c r="G268" s="223">
        <v>1</v>
      </c>
      <c r="H268" s="224">
        <v>0.25</v>
      </c>
      <c r="I268" s="225">
        <f t="shared" si="14"/>
        <v>0.75</v>
      </c>
      <c r="J268" s="226" t="str">
        <f t="shared" si="13"/>
        <v>Proceed</v>
      </c>
      <c r="K268" s="227" t="s">
        <v>496</v>
      </c>
      <c r="L268" s="228"/>
      <c r="N268" s="395"/>
      <c r="O268" s="396"/>
      <c r="P268" s="396"/>
      <c r="Q268" s="396"/>
      <c r="R268" s="396"/>
      <c r="S268" s="396"/>
      <c r="T268" s="396"/>
      <c r="U268" s="397"/>
    </row>
    <row r="269" spans="2:21" ht="38.1" customHeight="1">
      <c r="B269" s="190" t="s">
        <v>729</v>
      </c>
      <c r="C269" s="229" t="s">
        <v>1030</v>
      </c>
      <c r="D269" s="264" t="s">
        <v>1029</v>
      </c>
      <c r="E269" s="193">
        <v>1</v>
      </c>
      <c r="F269" s="194">
        <v>1</v>
      </c>
      <c r="G269" s="195">
        <v>1</v>
      </c>
      <c r="H269" s="196">
        <v>1</v>
      </c>
      <c r="I269" s="197">
        <f t="shared" si="14"/>
        <v>1</v>
      </c>
      <c r="J269" s="198" t="str">
        <f t="shared" si="13"/>
        <v>Complete</v>
      </c>
      <c r="K269" s="199" t="s">
        <v>496</v>
      </c>
      <c r="L269" s="200"/>
      <c r="N269" s="392" t="s">
        <v>1032</v>
      </c>
      <c r="O269" s="393"/>
      <c r="P269" s="393"/>
      <c r="Q269" s="393"/>
      <c r="R269" s="393"/>
      <c r="S269" s="393"/>
      <c r="T269" s="393"/>
      <c r="U269" s="394"/>
    </row>
    <row r="270" spans="2:21" ht="38.1" customHeight="1">
      <c r="B270" s="205" t="s">
        <v>729</v>
      </c>
      <c r="C270" s="218" t="s">
        <v>730</v>
      </c>
      <c r="D270" s="250" t="s">
        <v>730</v>
      </c>
      <c r="E270" s="182">
        <v>1</v>
      </c>
      <c r="F270" s="208">
        <v>1</v>
      </c>
      <c r="G270" s="209">
        <v>1</v>
      </c>
      <c r="H270" s="210">
        <v>1</v>
      </c>
      <c r="I270" s="211">
        <f t="shared" si="14"/>
        <v>1</v>
      </c>
      <c r="J270" s="212" t="str">
        <f t="shared" si="13"/>
        <v>Complete</v>
      </c>
      <c r="K270" s="213" t="s">
        <v>496</v>
      </c>
      <c r="L270" s="214"/>
      <c r="N270" s="392"/>
      <c r="O270" s="393"/>
      <c r="P270" s="393"/>
      <c r="Q270" s="393"/>
      <c r="R270" s="393"/>
      <c r="S270" s="393"/>
      <c r="T270" s="393"/>
      <c r="U270" s="394"/>
    </row>
    <row r="271" spans="2:21" ht="38.1" customHeight="1">
      <c r="B271" s="205" t="s">
        <v>729</v>
      </c>
      <c r="C271" s="231" t="s">
        <v>731</v>
      </c>
      <c r="D271" s="250" t="s">
        <v>732</v>
      </c>
      <c r="E271" s="182">
        <v>1</v>
      </c>
      <c r="F271" s="208">
        <v>1</v>
      </c>
      <c r="G271" s="209">
        <v>1</v>
      </c>
      <c r="H271" s="210">
        <v>1</v>
      </c>
      <c r="I271" s="211">
        <f t="shared" si="14"/>
        <v>1</v>
      </c>
      <c r="J271" s="212" t="str">
        <f t="shared" si="13"/>
        <v>Complete</v>
      </c>
      <c r="K271" s="213" t="s">
        <v>366</v>
      </c>
      <c r="L271" s="214"/>
      <c r="N271" s="392"/>
      <c r="O271" s="393"/>
      <c r="P271" s="393"/>
      <c r="Q271" s="393"/>
      <c r="R271" s="393"/>
      <c r="S271" s="393"/>
      <c r="T271" s="393"/>
      <c r="U271" s="394"/>
    </row>
    <row r="272" spans="2:21" ht="38.1" customHeight="1">
      <c r="B272" s="205" t="s">
        <v>729</v>
      </c>
      <c r="C272" s="218" t="s">
        <v>733</v>
      </c>
      <c r="D272" s="250" t="s">
        <v>734</v>
      </c>
      <c r="E272" s="182">
        <v>1</v>
      </c>
      <c r="F272" s="208">
        <v>1</v>
      </c>
      <c r="G272" s="209">
        <v>1</v>
      </c>
      <c r="H272" s="210">
        <v>1</v>
      </c>
      <c r="I272" s="211">
        <f t="shared" si="14"/>
        <v>1</v>
      </c>
      <c r="J272" s="212" t="str">
        <f t="shared" si="13"/>
        <v>Complete</v>
      </c>
      <c r="K272" s="213" t="s">
        <v>366</v>
      </c>
      <c r="L272" s="214"/>
      <c r="N272" s="392"/>
      <c r="O272" s="393"/>
      <c r="P272" s="393"/>
      <c r="Q272" s="393"/>
      <c r="R272" s="393"/>
      <c r="S272" s="393"/>
      <c r="T272" s="393"/>
      <c r="U272" s="394"/>
    </row>
    <row r="273" spans="2:21" ht="38.1" customHeight="1">
      <c r="B273" s="205" t="s">
        <v>729</v>
      </c>
      <c r="C273" s="218" t="s">
        <v>735</v>
      </c>
      <c r="D273" s="207" t="s">
        <v>736</v>
      </c>
      <c r="E273" s="182">
        <v>1</v>
      </c>
      <c r="F273" s="208">
        <v>1</v>
      </c>
      <c r="G273" s="209">
        <v>1</v>
      </c>
      <c r="H273" s="210">
        <v>1</v>
      </c>
      <c r="I273" s="211">
        <f t="shared" si="14"/>
        <v>1</v>
      </c>
      <c r="J273" s="212" t="str">
        <f t="shared" si="13"/>
        <v>Complete</v>
      </c>
      <c r="K273" s="213" t="s">
        <v>366</v>
      </c>
      <c r="L273" s="214"/>
      <c r="N273" s="392"/>
      <c r="O273" s="393"/>
      <c r="P273" s="393"/>
      <c r="Q273" s="393"/>
      <c r="R273" s="393"/>
      <c r="S273" s="393"/>
      <c r="T273" s="393"/>
      <c r="U273" s="394"/>
    </row>
    <row r="274" spans="2:21" ht="38.1" customHeight="1">
      <c r="B274" s="205" t="s">
        <v>729</v>
      </c>
      <c r="C274" s="231" t="s">
        <v>737</v>
      </c>
      <c r="D274" s="248" t="s">
        <v>738</v>
      </c>
      <c r="E274" s="182">
        <v>1</v>
      </c>
      <c r="F274" s="208">
        <v>1</v>
      </c>
      <c r="G274" s="209">
        <v>1</v>
      </c>
      <c r="H274" s="210">
        <v>1</v>
      </c>
      <c r="I274" s="211">
        <f t="shared" si="14"/>
        <v>1</v>
      </c>
      <c r="J274" s="212" t="str">
        <f t="shared" si="13"/>
        <v>Complete</v>
      </c>
      <c r="K274" s="213" t="s">
        <v>366</v>
      </c>
      <c r="L274" s="214"/>
      <c r="N274" s="392"/>
      <c r="O274" s="393"/>
      <c r="P274" s="393"/>
      <c r="Q274" s="393"/>
      <c r="R274" s="393"/>
      <c r="S274" s="393"/>
      <c r="T274" s="393"/>
      <c r="U274" s="394"/>
    </row>
    <row r="275" spans="2:21" ht="38.1" customHeight="1">
      <c r="B275" s="205" t="s">
        <v>729</v>
      </c>
      <c r="C275" s="218" t="s">
        <v>739</v>
      </c>
      <c r="D275" s="248" t="s">
        <v>740</v>
      </c>
      <c r="E275" s="182">
        <v>1</v>
      </c>
      <c r="F275" s="208">
        <v>1</v>
      </c>
      <c r="G275" s="209">
        <v>1</v>
      </c>
      <c r="H275" s="210">
        <v>1</v>
      </c>
      <c r="I275" s="211">
        <f t="shared" si="14"/>
        <v>1</v>
      </c>
      <c r="J275" s="212" t="str">
        <f t="shared" si="13"/>
        <v>Complete</v>
      </c>
      <c r="K275" s="213" t="s">
        <v>366</v>
      </c>
      <c r="L275" s="214"/>
      <c r="N275" s="392"/>
      <c r="O275" s="393"/>
      <c r="P275" s="393"/>
      <c r="Q275" s="393"/>
      <c r="R275" s="393"/>
      <c r="S275" s="393"/>
      <c r="T275" s="393"/>
      <c r="U275" s="394"/>
    </row>
    <row r="276" spans="2:21" ht="38.1" customHeight="1">
      <c r="B276" s="205" t="s">
        <v>729</v>
      </c>
      <c r="C276" s="231" t="s">
        <v>741</v>
      </c>
      <c r="D276" s="248" t="s">
        <v>742</v>
      </c>
      <c r="E276" s="182">
        <v>1</v>
      </c>
      <c r="F276" s="208">
        <v>1</v>
      </c>
      <c r="G276" s="209">
        <v>1</v>
      </c>
      <c r="H276" s="210">
        <v>1</v>
      </c>
      <c r="I276" s="211">
        <f t="shared" si="14"/>
        <v>1</v>
      </c>
      <c r="J276" s="212" t="str">
        <f t="shared" ref="J276:J303" si="15">IF((I276&gt;=100%),"Complete",IF((I276=0%),"N/A","Proceed"))</f>
        <v>Complete</v>
      </c>
      <c r="K276" s="213" t="s">
        <v>366</v>
      </c>
      <c r="L276" s="214"/>
      <c r="N276" s="392"/>
      <c r="O276" s="393"/>
      <c r="P276" s="393"/>
      <c r="Q276" s="393"/>
      <c r="R276" s="393"/>
      <c r="S276" s="393"/>
      <c r="T276" s="393"/>
      <c r="U276" s="394"/>
    </row>
    <row r="277" spans="2:21" ht="38.1" customHeight="1">
      <c r="B277" s="205" t="s">
        <v>729</v>
      </c>
      <c r="C277" s="218" t="s">
        <v>743</v>
      </c>
      <c r="D277" s="248" t="s">
        <v>744</v>
      </c>
      <c r="E277" s="182">
        <v>1</v>
      </c>
      <c r="F277" s="208">
        <v>1</v>
      </c>
      <c r="G277" s="209">
        <v>1</v>
      </c>
      <c r="H277" s="210">
        <v>1</v>
      </c>
      <c r="I277" s="211">
        <f t="shared" ref="I277:I294" si="16">(F277+G277+H277)/3</f>
        <v>1</v>
      </c>
      <c r="J277" s="212" t="str">
        <f t="shared" si="15"/>
        <v>Complete</v>
      </c>
      <c r="K277" s="213" t="s">
        <v>366</v>
      </c>
      <c r="L277" s="214"/>
      <c r="N277" s="392"/>
      <c r="O277" s="393"/>
      <c r="P277" s="393"/>
      <c r="Q277" s="393"/>
      <c r="R277" s="393"/>
      <c r="S277" s="393"/>
      <c r="T277" s="393"/>
      <c r="U277" s="394"/>
    </row>
    <row r="278" spans="2:21" ht="38.1" customHeight="1">
      <c r="B278" s="205" t="s">
        <v>729</v>
      </c>
      <c r="C278" s="231" t="s">
        <v>745</v>
      </c>
      <c r="D278" s="248" t="s">
        <v>746</v>
      </c>
      <c r="E278" s="182">
        <v>1</v>
      </c>
      <c r="F278" s="208">
        <v>1</v>
      </c>
      <c r="G278" s="209">
        <v>1</v>
      </c>
      <c r="H278" s="210">
        <v>1</v>
      </c>
      <c r="I278" s="211">
        <f t="shared" si="16"/>
        <v>1</v>
      </c>
      <c r="J278" s="212" t="str">
        <f t="shared" si="15"/>
        <v>Complete</v>
      </c>
      <c r="K278" s="213" t="s">
        <v>366</v>
      </c>
      <c r="L278" s="214"/>
      <c r="N278" s="392"/>
      <c r="O278" s="393"/>
      <c r="P278" s="393"/>
      <c r="Q278" s="393"/>
      <c r="R278" s="393"/>
      <c r="S278" s="393"/>
      <c r="T278" s="393"/>
      <c r="U278" s="394"/>
    </row>
    <row r="279" spans="2:21" ht="38.1" customHeight="1">
      <c r="B279" s="205" t="s">
        <v>729</v>
      </c>
      <c r="C279" s="218" t="s">
        <v>1033</v>
      </c>
      <c r="D279" s="248" t="s">
        <v>1033</v>
      </c>
      <c r="E279" s="182">
        <v>1</v>
      </c>
      <c r="F279" s="208">
        <v>1</v>
      </c>
      <c r="G279" s="209">
        <v>0.3</v>
      </c>
      <c r="H279" s="210">
        <v>1</v>
      </c>
      <c r="I279" s="211">
        <f t="shared" si="16"/>
        <v>0.76666666666666661</v>
      </c>
      <c r="J279" s="212" t="str">
        <f t="shared" si="15"/>
        <v>Proceed</v>
      </c>
      <c r="K279" s="213" t="s">
        <v>372</v>
      </c>
      <c r="L279" s="214" t="s">
        <v>1034</v>
      </c>
      <c r="N279" s="392" t="s">
        <v>1035</v>
      </c>
      <c r="O279" s="393"/>
      <c r="P279" s="393"/>
      <c r="Q279" s="393"/>
      <c r="R279" s="393"/>
      <c r="S279" s="393"/>
      <c r="T279" s="393"/>
      <c r="U279" s="394"/>
    </row>
    <row r="280" spans="2:21" ht="38.1" customHeight="1">
      <c r="B280" s="205" t="s">
        <v>729</v>
      </c>
      <c r="C280" s="231" t="s">
        <v>747</v>
      </c>
      <c r="D280" s="265" t="s">
        <v>748</v>
      </c>
      <c r="E280" s="182">
        <v>1</v>
      </c>
      <c r="F280" s="208">
        <v>1</v>
      </c>
      <c r="G280" s="209">
        <v>1</v>
      </c>
      <c r="H280" s="210">
        <v>1</v>
      </c>
      <c r="I280" s="211">
        <f t="shared" si="16"/>
        <v>1</v>
      </c>
      <c r="J280" s="212" t="str">
        <f t="shared" si="15"/>
        <v>Complete</v>
      </c>
      <c r="K280" s="213" t="s">
        <v>462</v>
      </c>
      <c r="L280" s="214"/>
      <c r="N280" s="392"/>
      <c r="O280" s="393"/>
      <c r="P280" s="393"/>
      <c r="Q280" s="393"/>
      <c r="R280" s="393"/>
      <c r="S280" s="393"/>
      <c r="T280" s="393"/>
      <c r="U280" s="394"/>
    </row>
    <row r="281" spans="2:21" ht="38.1" customHeight="1">
      <c r="B281" s="205" t="s">
        <v>729</v>
      </c>
      <c r="C281" s="218" t="s">
        <v>205</v>
      </c>
      <c r="D281" s="248" t="s">
        <v>749</v>
      </c>
      <c r="E281" s="182">
        <v>1</v>
      </c>
      <c r="F281" s="208">
        <v>1</v>
      </c>
      <c r="G281" s="209">
        <v>1</v>
      </c>
      <c r="H281" s="210">
        <v>1</v>
      </c>
      <c r="I281" s="211">
        <f t="shared" si="16"/>
        <v>1</v>
      </c>
      <c r="J281" s="212" t="str">
        <f t="shared" si="15"/>
        <v>Complete</v>
      </c>
      <c r="K281" s="213" t="s">
        <v>462</v>
      </c>
      <c r="L281" s="214"/>
      <c r="N281" s="392"/>
      <c r="O281" s="393"/>
      <c r="P281" s="393"/>
      <c r="Q281" s="393"/>
      <c r="R281" s="393"/>
      <c r="S281" s="393"/>
      <c r="T281" s="393"/>
      <c r="U281" s="394"/>
    </row>
    <row r="282" spans="2:21" ht="38.1" customHeight="1">
      <c r="B282" s="205" t="s">
        <v>729</v>
      </c>
      <c r="C282" s="256" t="s">
        <v>750</v>
      </c>
      <c r="D282" s="157" t="s">
        <v>751</v>
      </c>
      <c r="E282" s="182">
        <v>1</v>
      </c>
      <c r="F282" s="208">
        <v>1</v>
      </c>
      <c r="G282" s="209">
        <v>1</v>
      </c>
      <c r="H282" s="210">
        <v>1</v>
      </c>
      <c r="I282" s="211">
        <f t="shared" si="16"/>
        <v>1</v>
      </c>
      <c r="J282" s="212" t="str">
        <f t="shared" si="15"/>
        <v>Complete</v>
      </c>
      <c r="K282" s="213" t="s">
        <v>462</v>
      </c>
      <c r="L282" s="214"/>
      <c r="N282" s="392"/>
      <c r="O282" s="393"/>
      <c r="P282" s="393"/>
      <c r="Q282" s="393"/>
      <c r="R282" s="393"/>
      <c r="S282" s="393"/>
      <c r="T282" s="393"/>
      <c r="U282" s="394"/>
    </row>
    <row r="283" spans="2:21" ht="38.1" customHeight="1">
      <c r="B283" s="205" t="s">
        <v>729</v>
      </c>
      <c r="C283" s="259" t="s">
        <v>752</v>
      </c>
      <c r="D283" s="157" t="s">
        <v>753</v>
      </c>
      <c r="E283" s="182">
        <v>1</v>
      </c>
      <c r="F283" s="258">
        <v>1</v>
      </c>
      <c r="G283" s="209">
        <v>1</v>
      </c>
      <c r="H283" s="210">
        <v>1</v>
      </c>
      <c r="I283" s="211">
        <f t="shared" si="16"/>
        <v>1</v>
      </c>
      <c r="J283" s="212" t="str">
        <f t="shared" si="15"/>
        <v>Complete</v>
      </c>
      <c r="K283" s="213" t="s">
        <v>366</v>
      </c>
      <c r="L283" s="214"/>
      <c r="N283" s="392"/>
      <c r="O283" s="393"/>
      <c r="P283" s="393"/>
      <c r="Q283" s="393"/>
      <c r="R283" s="393"/>
      <c r="S283" s="393"/>
      <c r="T283" s="393"/>
      <c r="U283" s="394"/>
    </row>
    <row r="284" spans="2:21" ht="38.1" customHeight="1">
      <c r="B284" s="205" t="s">
        <v>729</v>
      </c>
      <c r="C284" s="256" t="s">
        <v>754</v>
      </c>
      <c r="D284" s="157" t="s">
        <v>755</v>
      </c>
      <c r="E284" s="182">
        <v>1</v>
      </c>
      <c r="F284" s="208">
        <v>1</v>
      </c>
      <c r="G284" s="209">
        <v>1</v>
      </c>
      <c r="H284" s="210">
        <v>1</v>
      </c>
      <c r="I284" s="211">
        <f t="shared" si="16"/>
        <v>1</v>
      </c>
      <c r="J284" s="212" t="str">
        <f t="shared" si="15"/>
        <v>Complete</v>
      </c>
      <c r="K284" s="213" t="s">
        <v>462</v>
      </c>
      <c r="L284" s="214"/>
      <c r="N284" s="392"/>
      <c r="O284" s="393"/>
      <c r="P284" s="393"/>
      <c r="Q284" s="393"/>
      <c r="R284" s="393"/>
      <c r="S284" s="393"/>
      <c r="T284" s="393"/>
      <c r="U284" s="394"/>
    </row>
    <row r="285" spans="2:21" ht="38.1" customHeight="1">
      <c r="B285" s="205" t="s">
        <v>729</v>
      </c>
      <c r="C285" s="239" t="s">
        <v>181</v>
      </c>
      <c r="D285" s="238" t="s">
        <v>756</v>
      </c>
      <c r="E285" s="182">
        <v>1</v>
      </c>
      <c r="F285" s="208">
        <v>1</v>
      </c>
      <c r="G285" s="209">
        <v>1</v>
      </c>
      <c r="H285" s="210">
        <v>1</v>
      </c>
      <c r="I285" s="211">
        <f t="shared" si="16"/>
        <v>1</v>
      </c>
      <c r="J285" s="212" t="str">
        <f t="shared" si="15"/>
        <v>Complete</v>
      </c>
      <c r="K285" s="213" t="s">
        <v>366</v>
      </c>
      <c r="L285" s="214"/>
      <c r="N285" s="392"/>
      <c r="O285" s="393"/>
      <c r="P285" s="393"/>
      <c r="Q285" s="393"/>
      <c r="R285" s="393"/>
      <c r="S285" s="393"/>
      <c r="T285" s="393"/>
      <c r="U285" s="394"/>
    </row>
    <row r="286" spans="2:21" ht="38.1" customHeight="1">
      <c r="B286" s="205" t="s">
        <v>729</v>
      </c>
      <c r="C286" s="256" t="s">
        <v>380</v>
      </c>
      <c r="D286" s="157" t="s">
        <v>757</v>
      </c>
      <c r="E286" s="182">
        <v>1</v>
      </c>
      <c r="F286" s="208">
        <v>1</v>
      </c>
      <c r="G286" s="209">
        <v>1</v>
      </c>
      <c r="H286" s="210">
        <v>1</v>
      </c>
      <c r="I286" s="211">
        <f t="shared" si="16"/>
        <v>1</v>
      </c>
      <c r="J286" s="212" t="str">
        <f t="shared" si="15"/>
        <v>Complete</v>
      </c>
      <c r="K286" s="213" t="s">
        <v>366</v>
      </c>
      <c r="L286" s="214"/>
      <c r="N286" s="392"/>
      <c r="O286" s="393"/>
      <c r="P286" s="393"/>
      <c r="Q286" s="393"/>
      <c r="R286" s="393"/>
      <c r="S286" s="393"/>
      <c r="T286" s="393"/>
      <c r="U286" s="394"/>
    </row>
    <row r="287" spans="2:21" ht="38.1" customHeight="1">
      <c r="B287" s="205" t="s">
        <v>729</v>
      </c>
      <c r="C287" s="239" t="s">
        <v>758</v>
      </c>
      <c r="D287" s="238" t="s">
        <v>759</v>
      </c>
      <c r="E287" s="182">
        <v>1</v>
      </c>
      <c r="F287" s="208">
        <v>1</v>
      </c>
      <c r="G287" s="209">
        <v>1</v>
      </c>
      <c r="H287" s="210">
        <v>1</v>
      </c>
      <c r="I287" s="211">
        <f t="shared" si="16"/>
        <v>1</v>
      </c>
      <c r="J287" s="212" t="str">
        <f t="shared" si="15"/>
        <v>Complete</v>
      </c>
      <c r="K287" s="213" t="s">
        <v>366</v>
      </c>
      <c r="L287" s="214"/>
      <c r="N287" s="392"/>
      <c r="O287" s="393"/>
      <c r="P287" s="393"/>
      <c r="Q287" s="393"/>
      <c r="R287" s="393"/>
      <c r="S287" s="393"/>
      <c r="T287" s="393"/>
      <c r="U287" s="394"/>
    </row>
    <row r="288" spans="2:21" ht="38.1" customHeight="1">
      <c r="B288" s="205" t="s">
        <v>729</v>
      </c>
      <c r="C288" s="231" t="s">
        <v>201</v>
      </c>
      <c r="D288" s="250" t="s">
        <v>760</v>
      </c>
      <c r="E288" s="182">
        <v>1</v>
      </c>
      <c r="F288" s="208">
        <v>1</v>
      </c>
      <c r="G288" s="209">
        <v>1</v>
      </c>
      <c r="H288" s="210">
        <v>1</v>
      </c>
      <c r="I288" s="211">
        <f t="shared" si="16"/>
        <v>1</v>
      </c>
      <c r="J288" s="212" t="str">
        <f t="shared" si="15"/>
        <v>Complete</v>
      </c>
      <c r="K288" s="213" t="s">
        <v>496</v>
      </c>
      <c r="L288" s="214"/>
      <c r="N288" s="392"/>
      <c r="O288" s="393"/>
      <c r="P288" s="393"/>
      <c r="Q288" s="393"/>
      <c r="R288" s="393"/>
      <c r="S288" s="393"/>
      <c r="T288" s="393"/>
      <c r="U288" s="394"/>
    </row>
    <row r="289" spans="2:21" ht="38.1" customHeight="1">
      <c r="B289" s="205" t="s">
        <v>729</v>
      </c>
      <c r="C289" s="218" t="s">
        <v>202</v>
      </c>
      <c r="D289" s="250" t="s">
        <v>761</v>
      </c>
      <c r="E289" s="182">
        <v>1</v>
      </c>
      <c r="F289" s="208">
        <v>1</v>
      </c>
      <c r="G289" s="209">
        <v>1</v>
      </c>
      <c r="H289" s="210">
        <v>1</v>
      </c>
      <c r="I289" s="211">
        <f t="shared" si="16"/>
        <v>1</v>
      </c>
      <c r="J289" s="212" t="str">
        <f t="shared" si="15"/>
        <v>Complete</v>
      </c>
      <c r="K289" s="213" t="s">
        <v>462</v>
      </c>
      <c r="L289" s="214"/>
      <c r="N289" s="392"/>
      <c r="O289" s="393"/>
      <c r="P289" s="393"/>
      <c r="Q289" s="393"/>
      <c r="R289" s="393"/>
      <c r="S289" s="393"/>
      <c r="T289" s="393"/>
      <c r="U289" s="394"/>
    </row>
    <row r="290" spans="2:21" ht="38.1" customHeight="1">
      <c r="B290" s="205" t="s">
        <v>729</v>
      </c>
      <c r="C290" s="231" t="s">
        <v>203</v>
      </c>
      <c r="D290" s="250" t="s">
        <v>762</v>
      </c>
      <c r="E290" s="182">
        <v>1</v>
      </c>
      <c r="F290" s="208">
        <v>1</v>
      </c>
      <c r="G290" s="209">
        <v>1</v>
      </c>
      <c r="H290" s="210">
        <v>1</v>
      </c>
      <c r="I290" s="211">
        <f t="shared" si="16"/>
        <v>1</v>
      </c>
      <c r="J290" s="212" t="str">
        <f t="shared" si="15"/>
        <v>Complete</v>
      </c>
      <c r="K290" s="213" t="s">
        <v>462</v>
      </c>
      <c r="L290" s="214"/>
      <c r="N290" s="392"/>
      <c r="O290" s="393"/>
      <c r="P290" s="393"/>
      <c r="Q290" s="393"/>
      <c r="R290" s="393"/>
      <c r="S290" s="393"/>
      <c r="T290" s="393"/>
      <c r="U290" s="394"/>
    </row>
    <row r="291" spans="2:21" ht="38.1" customHeight="1">
      <c r="B291" s="205" t="s">
        <v>729</v>
      </c>
      <c r="C291" s="218" t="s">
        <v>204</v>
      </c>
      <c r="D291" s="207" t="s">
        <v>763</v>
      </c>
      <c r="E291" s="182">
        <v>1</v>
      </c>
      <c r="F291" s="208">
        <v>1</v>
      </c>
      <c r="G291" s="209">
        <v>1</v>
      </c>
      <c r="H291" s="210">
        <v>1</v>
      </c>
      <c r="I291" s="211">
        <f t="shared" si="16"/>
        <v>1</v>
      </c>
      <c r="J291" s="212" t="str">
        <f t="shared" si="15"/>
        <v>Complete</v>
      </c>
      <c r="K291" s="213" t="s">
        <v>462</v>
      </c>
      <c r="L291" s="214"/>
      <c r="N291" s="392"/>
      <c r="O291" s="393"/>
      <c r="P291" s="393"/>
      <c r="Q291" s="393"/>
      <c r="R291" s="393"/>
      <c r="S291" s="393"/>
      <c r="T291" s="393"/>
      <c r="U291" s="394"/>
    </row>
    <row r="292" spans="2:21" ht="38.1" customHeight="1">
      <c r="B292" s="205" t="s">
        <v>729</v>
      </c>
      <c r="C292" s="256" t="s">
        <v>704</v>
      </c>
      <c r="D292" s="157" t="s">
        <v>764</v>
      </c>
      <c r="E292" s="182">
        <v>1</v>
      </c>
      <c r="F292" s="208">
        <v>1</v>
      </c>
      <c r="G292" s="209">
        <v>1</v>
      </c>
      <c r="H292" s="210">
        <v>1</v>
      </c>
      <c r="I292" s="211">
        <f t="shared" si="16"/>
        <v>1</v>
      </c>
      <c r="J292" s="212" t="str">
        <f t="shared" si="15"/>
        <v>Complete</v>
      </c>
      <c r="K292" s="213" t="s">
        <v>462</v>
      </c>
      <c r="L292" s="214"/>
      <c r="N292" s="392"/>
      <c r="O292" s="393"/>
      <c r="P292" s="393"/>
      <c r="Q292" s="393"/>
      <c r="R292" s="393"/>
      <c r="S292" s="393"/>
      <c r="T292" s="393"/>
      <c r="U292" s="394"/>
    </row>
    <row r="293" spans="2:21" ht="38.1" customHeight="1">
      <c r="B293" s="205" t="s">
        <v>729</v>
      </c>
      <c r="C293" s="218" t="s">
        <v>765</v>
      </c>
      <c r="D293" s="248" t="s">
        <v>766</v>
      </c>
      <c r="E293" s="182">
        <v>1</v>
      </c>
      <c r="F293" s="208">
        <v>0</v>
      </c>
      <c r="G293" s="209">
        <v>0</v>
      </c>
      <c r="H293" s="210">
        <v>0</v>
      </c>
      <c r="I293" s="211">
        <f t="shared" si="16"/>
        <v>0</v>
      </c>
      <c r="J293" s="212" t="str">
        <f t="shared" si="15"/>
        <v>N/A</v>
      </c>
      <c r="K293" s="213" t="s">
        <v>496</v>
      </c>
      <c r="L293" s="214" t="s">
        <v>1018</v>
      </c>
      <c r="N293" s="392"/>
      <c r="O293" s="393"/>
      <c r="P293" s="393"/>
      <c r="Q293" s="393"/>
      <c r="R293" s="393"/>
      <c r="S293" s="393"/>
      <c r="T293" s="393"/>
      <c r="U293" s="394"/>
    </row>
    <row r="294" spans="2:21" ht="38.1" customHeight="1" thickBot="1">
      <c r="B294" s="266" t="s">
        <v>729</v>
      </c>
      <c r="C294" s="267" t="s">
        <v>765</v>
      </c>
      <c r="D294" s="268" t="s">
        <v>767</v>
      </c>
      <c r="E294" s="269">
        <v>1</v>
      </c>
      <c r="F294" s="270">
        <v>1</v>
      </c>
      <c r="G294" s="271">
        <v>1</v>
      </c>
      <c r="H294" s="272">
        <v>1</v>
      </c>
      <c r="I294" s="273">
        <f t="shared" si="16"/>
        <v>1</v>
      </c>
      <c r="J294" s="274" t="str">
        <f t="shared" si="15"/>
        <v>Complete</v>
      </c>
      <c r="K294" s="275" t="s">
        <v>496</v>
      </c>
      <c r="L294" s="276"/>
      <c r="N294" s="392" t="s">
        <v>1036</v>
      </c>
      <c r="O294" s="393"/>
      <c r="P294" s="393"/>
      <c r="Q294" s="393"/>
      <c r="R294" s="393"/>
      <c r="S294" s="393"/>
      <c r="T294" s="393"/>
      <c r="U294" s="394"/>
    </row>
    <row r="295" spans="2:21" ht="38.1" customHeight="1">
      <c r="B295" s="190" t="s">
        <v>768</v>
      </c>
      <c r="C295" s="229" t="s">
        <v>769</v>
      </c>
      <c r="D295" s="230" t="s">
        <v>769</v>
      </c>
      <c r="E295" s="277">
        <v>0.75</v>
      </c>
      <c r="F295" s="278">
        <v>1</v>
      </c>
      <c r="G295" s="279">
        <v>0.5</v>
      </c>
      <c r="H295" s="196">
        <v>0.75</v>
      </c>
      <c r="I295" s="197">
        <f>(E295+G295+H295)/3</f>
        <v>0.66666666666666663</v>
      </c>
      <c r="J295" s="198" t="str">
        <f t="shared" si="15"/>
        <v>Proceed</v>
      </c>
      <c r="K295" s="199" t="s">
        <v>372</v>
      </c>
      <c r="L295" s="200"/>
      <c r="N295" s="387" t="s">
        <v>1037</v>
      </c>
      <c r="O295" s="388"/>
      <c r="P295" s="388"/>
      <c r="Q295" s="388"/>
      <c r="R295" s="388"/>
      <c r="S295" s="388"/>
      <c r="T295" s="388"/>
      <c r="U295" s="388"/>
    </row>
    <row r="296" spans="2:21" ht="38.1" customHeight="1">
      <c r="B296" s="205" t="s">
        <v>768</v>
      </c>
      <c r="C296" s="280" t="s">
        <v>770</v>
      </c>
      <c r="D296" s="248" t="s">
        <v>222</v>
      </c>
      <c r="E296" s="281">
        <v>1</v>
      </c>
      <c r="F296" s="258">
        <v>1</v>
      </c>
      <c r="G296" s="282">
        <v>0</v>
      </c>
      <c r="H296" s="210">
        <v>0</v>
      </c>
      <c r="I296" s="211">
        <f>(G296+H296)/2</f>
        <v>0</v>
      </c>
      <c r="J296" s="212" t="str">
        <f t="shared" si="15"/>
        <v>N/A</v>
      </c>
      <c r="K296" s="213" t="s">
        <v>474</v>
      </c>
      <c r="L296" s="214"/>
      <c r="N296" s="387"/>
      <c r="O296" s="388"/>
      <c r="P296" s="388"/>
      <c r="Q296" s="388"/>
      <c r="R296" s="388"/>
      <c r="S296" s="388"/>
      <c r="T296" s="388"/>
      <c r="U296" s="388"/>
    </row>
    <row r="297" spans="2:21" ht="38.1" customHeight="1">
      <c r="B297" s="205" t="s">
        <v>768</v>
      </c>
      <c r="C297" s="283" t="s">
        <v>228</v>
      </c>
      <c r="D297" s="248" t="s">
        <v>228</v>
      </c>
      <c r="E297" s="284">
        <v>1</v>
      </c>
      <c r="F297" s="285">
        <v>1</v>
      </c>
      <c r="G297" s="282">
        <v>0</v>
      </c>
      <c r="H297" s="210">
        <v>0</v>
      </c>
      <c r="I297" s="211">
        <f t="shared" ref="I297:I300" si="17">(G297+H297)/2</f>
        <v>0</v>
      </c>
      <c r="J297" s="212" t="str">
        <f t="shared" si="15"/>
        <v>N/A</v>
      </c>
      <c r="K297" s="213" t="s">
        <v>474</v>
      </c>
      <c r="L297" s="214"/>
      <c r="N297" s="387"/>
      <c r="O297" s="388"/>
      <c r="P297" s="388"/>
      <c r="Q297" s="388"/>
      <c r="R297" s="388"/>
      <c r="S297" s="388"/>
      <c r="T297" s="388"/>
      <c r="U297" s="388"/>
    </row>
    <row r="298" spans="2:21" ht="38.1" customHeight="1">
      <c r="B298" s="205" t="s">
        <v>768</v>
      </c>
      <c r="C298" s="280" t="s">
        <v>229</v>
      </c>
      <c r="D298" s="248" t="s">
        <v>229</v>
      </c>
      <c r="E298" s="284">
        <v>1</v>
      </c>
      <c r="F298" s="285">
        <v>1</v>
      </c>
      <c r="G298" s="282">
        <v>0</v>
      </c>
      <c r="H298" s="210">
        <v>0</v>
      </c>
      <c r="I298" s="211">
        <f t="shared" si="17"/>
        <v>0</v>
      </c>
      <c r="J298" s="212" t="str">
        <f t="shared" si="15"/>
        <v>N/A</v>
      </c>
      <c r="K298" s="213" t="s">
        <v>474</v>
      </c>
      <c r="L298" s="214"/>
      <c r="N298" s="387"/>
      <c r="O298" s="388"/>
      <c r="P298" s="388"/>
      <c r="Q298" s="388"/>
      <c r="R298" s="388"/>
      <c r="S298" s="388"/>
      <c r="T298" s="388"/>
      <c r="U298" s="388"/>
    </row>
    <row r="299" spans="2:21" ht="38.1" customHeight="1">
      <c r="B299" s="205" t="s">
        <v>768</v>
      </c>
      <c r="C299" s="283" t="s">
        <v>771</v>
      </c>
      <c r="D299" s="248" t="s">
        <v>771</v>
      </c>
      <c r="E299" s="284">
        <v>1</v>
      </c>
      <c r="F299" s="285">
        <v>1</v>
      </c>
      <c r="G299" s="282">
        <v>0</v>
      </c>
      <c r="H299" s="210">
        <v>0</v>
      </c>
      <c r="I299" s="211">
        <f t="shared" si="17"/>
        <v>0</v>
      </c>
      <c r="J299" s="212" t="str">
        <f t="shared" si="15"/>
        <v>N/A</v>
      </c>
      <c r="K299" s="213" t="s">
        <v>474</v>
      </c>
      <c r="L299" s="214"/>
      <c r="N299" s="387"/>
      <c r="O299" s="388"/>
      <c r="P299" s="388"/>
      <c r="Q299" s="388"/>
      <c r="R299" s="388"/>
      <c r="S299" s="388"/>
      <c r="T299" s="388"/>
      <c r="U299" s="388"/>
    </row>
    <row r="300" spans="2:21" ht="38.1" customHeight="1">
      <c r="B300" s="205" t="s">
        <v>768</v>
      </c>
      <c r="C300" s="280" t="s">
        <v>772</v>
      </c>
      <c r="D300" s="248" t="s">
        <v>772</v>
      </c>
      <c r="E300" s="284">
        <v>1</v>
      </c>
      <c r="F300" s="285">
        <v>1</v>
      </c>
      <c r="G300" s="282">
        <v>0</v>
      </c>
      <c r="H300" s="210">
        <v>0</v>
      </c>
      <c r="I300" s="211">
        <f t="shared" si="17"/>
        <v>0</v>
      </c>
      <c r="J300" s="212" t="str">
        <f t="shared" si="15"/>
        <v>N/A</v>
      </c>
      <c r="K300" s="213" t="s">
        <v>474</v>
      </c>
      <c r="L300" s="214"/>
      <c r="N300" s="387"/>
      <c r="O300" s="388"/>
      <c r="P300" s="388"/>
      <c r="Q300" s="388"/>
      <c r="R300" s="388"/>
      <c r="S300" s="388"/>
      <c r="T300" s="388"/>
      <c r="U300" s="388"/>
    </row>
    <row r="301" spans="2:21" ht="38.1" customHeight="1">
      <c r="B301" s="205" t="s">
        <v>768</v>
      </c>
      <c r="C301" s="283" t="s">
        <v>773</v>
      </c>
      <c r="D301" s="248" t="s">
        <v>773</v>
      </c>
      <c r="E301" s="281">
        <v>0.8</v>
      </c>
      <c r="F301" s="258">
        <v>1</v>
      </c>
      <c r="G301" s="282">
        <v>1</v>
      </c>
      <c r="H301" s="210">
        <v>0.3</v>
      </c>
      <c r="I301" s="211">
        <f>(E301+H301)/2</f>
        <v>0.55000000000000004</v>
      </c>
      <c r="J301" s="212" t="str">
        <f t="shared" si="15"/>
        <v>Proceed</v>
      </c>
      <c r="K301" s="213" t="s">
        <v>474</v>
      </c>
      <c r="L301" s="214"/>
      <c r="N301" s="389"/>
      <c r="O301" s="390"/>
      <c r="P301" s="390"/>
      <c r="Q301" s="390"/>
      <c r="R301" s="390"/>
      <c r="S301" s="390"/>
      <c r="T301" s="390"/>
      <c r="U301" s="391"/>
    </row>
    <row r="302" spans="2:21" ht="38.1" customHeight="1">
      <c r="B302" s="205" t="s">
        <v>768</v>
      </c>
      <c r="C302" s="218" t="s">
        <v>207</v>
      </c>
      <c r="D302" s="157" t="s">
        <v>774</v>
      </c>
      <c r="E302" s="284">
        <v>1</v>
      </c>
      <c r="F302" s="285">
        <v>1</v>
      </c>
      <c r="G302" s="282">
        <v>0.5</v>
      </c>
      <c r="H302" s="210">
        <v>0.3</v>
      </c>
      <c r="I302" s="211">
        <f>(G302+H302)/2</f>
        <v>0.4</v>
      </c>
      <c r="J302" s="212" t="str">
        <f t="shared" si="15"/>
        <v>Proceed</v>
      </c>
      <c r="K302" s="213" t="s">
        <v>474</v>
      </c>
      <c r="L302" s="214"/>
      <c r="N302" s="387"/>
      <c r="O302" s="388"/>
      <c r="P302" s="388"/>
      <c r="Q302" s="388"/>
      <c r="R302" s="388"/>
      <c r="S302" s="388"/>
      <c r="T302" s="388"/>
      <c r="U302" s="388"/>
    </row>
    <row r="303" spans="2:21" ht="38.1" customHeight="1" thickBot="1">
      <c r="B303" s="219" t="s">
        <v>768</v>
      </c>
      <c r="C303" s="233" t="s">
        <v>775</v>
      </c>
      <c r="D303" s="202" t="s">
        <v>775</v>
      </c>
      <c r="E303" s="286">
        <v>1</v>
      </c>
      <c r="F303" s="287">
        <v>1</v>
      </c>
      <c r="G303" s="288">
        <v>0</v>
      </c>
      <c r="H303" s="224">
        <v>0</v>
      </c>
      <c r="I303" s="225">
        <f>(G303+H303)/2</f>
        <v>0</v>
      </c>
      <c r="J303" s="226" t="str">
        <f t="shared" si="15"/>
        <v>N/A</v>
      </c>
      <c r="K303" s="227" t="s">
        <v>474</v>
      </c>
      <c r="L303" s="228"/>
      <c r="N303" s="387"/>
      <c r="O303" s="388"/>
      <c r="P303" s="388"/>
      <c r="Q303" s="388"/>
      <c r="R303" s="388"/>
      <c r="S303" s="388"/>
      <c r="T303" s="388"/>
      <c r="U303" s="388"/>
    </row>
    <row r="304" spans="2:21">
      <c r="C304" s="289"/>
      <c r="D304" s="289"/>
    </row>
    <row r="305" spans="3:4">
      <c r="C305" s="289"/>
      <c r="D305" s="289"/>
    </row>
    <row r="306" spans="3:4">
      <c r="C306" s="289"/>
      <c r="D306" s="289"/>
    </row>
    <row r="307" spans="3:4">
      <c r="C307" s="289"/>
      <c r="D307" s="289"/>
    </row>
    <row r="320" spans="3:4">
      <c r="C320" s="289"/>
      <c r="D320" s="289"/>
    </row>
    <row r="321" spans="3:4">
      <c r="C321" s="289"/>
      <c r="D321" s="289"/>
    </row>
    <row r="322" spans="3:4">
      <c r="C322" s="289"/>
      <c r="D322" s="289"/>
    </row>
    <row r="323" spans="3:4">
      <c r="C323" s="289"/>
      <c r="D323" s="289"/>
    </row>
    <row r="324" spans="3:4">
      <c r="C324" s="289"/>
      <c r="D324" s="289"/>
    </row>
    <row r="325" spans="3:4">
      <c r="C325" s="289"/>
      <c r="D325" s="289"/>
    </row>
    <row r="326" spans="3:4">
      <c r="C326" s="289"/>
      <c r="D326" s="289"/>
    </row>
    <row r="327" spans="3:4">
      <c r="C327" s="289"/>
      <c r="D327" s="289"/>
    </row>
    <row r="328" spans="3:4">
      <c r="C328" s="290"/>
      <c r="D328" s="289"/>
    </row>
    <row r="329" spans="3:4">
      <c r="C329" s="289"/>
      <c r="D329" s="289"/>
    </row>
    <row r="330" spans="3:4">
      <c r="C330" s="289"/>
      <c r="D330" s="289"/>
    </row>
    <row r="331" spans="3:4">
      <c r="C331" s="289"/>
      <c r="D331" s="289"/>
    </row>
    <row r="332" spans="3:4">
      <c r="C332" s="289"/>
      <c r="D332" s="289"/>
    </row>
    <row r="333" spans="3:4">
      <c r="C333" s="289"/>
      <c r="D333" s="289"/>
    </row>
    <row r="334" spans="3:4">
      <c r="C334" s="289"/>
      <c r="D334" s="289"/>
    </row>
    <row r="335" spans="3:4">
      <c r="C335" s="289"/>
      <c r="D335" s="289"/>
    </row>
    <row r="336" spans="3:4">
      <c r="C336" s="289"/>
      <c r="D336" s="289"/>
    </row>
    <row r="337" spans="3:3">
      <c r="C337" s="289"/>
    </row>
    <row r="338" spans="3:3">
      <c r="C338" s="289"/>
    </row>
    <row r="339" spans="3:3">
      <c r="C339" s="289"/>
    </row>
    <row r="340" spans="3:3">
      <c r="C340" s="289"/>
    </row>
    <row r="341" spans="3:3">
      <c r="C341" s="289"/>
    </row>
    <row r="342" spans="3:3">
      <c r="C342" s="289"/>
    </row>
    <row r="343" spans="3:3">
      <c r="C343" s="289"/>
    </row>
    <row r="344" spans="3:3">
      <c r="C344" s="289"/>
    </row>
    <row r="345" spans="3:3">
      <c r="C345" s="289"/>
    </row>
  </sheetData>
  <protectedRanges>
    <protectedRange password="CC71" sqref="O5:U5" name="범위1_4"/>
  </protectedRanges>
  <autoFilter ref="B19:L303"/>
  <mergeCells count="281">
    <mergeCell ref="B17:C17"/>
    <mergeCell ref="N24:U24"/>
    <mergeCell ref="N25:U25"/>
    <mergeCell ref="N26:U26"/>
    <mergeCell ref="N27:U27"/>
    <mergeCell ref="N28:U28"/>
    <mergeCell ref="N35:U35"/>
    <mergeCell ref="N36:U36"/>
    <mergeCell ref="N37:U37"/>
    <mergeCell ref="N38:U38"/>
    <mergeCell ref="N39:U39"/>
    <mergeCell ref="N40:U40"/>
    <mergeCell ref="N29:U29"/>
    <mergeCell ref="N30:U30"/>
    <mergeCell ref="N31:U31"/>
    <mergeCell ref="N32:U32"/>
    <mergeCell ref="N33:U33"/>
    <mergeCell ref="N34:U34"/>
    <mergeCell ref="N47:U47"/>
    <mergeCell ref="N48:U48"/>
    <mergeCell ref="N49:U49"/>
    <mergeCell ref="N50:U50"/>
    <mergeCell ref="N51:U51"/>
    <mergeCell ref="N52:U52"/>
    <mergeCell ref="N41:U41"/>
    <mergeCell ref="N42:U42"/>
    <mergeCell ref="N43:U43"/>
    <mergeCell ref="N44:U44"/>
    <mergeCell ref="N45:U45"/>
    <mergeCell ref="N46:U46"/>
    <mergeCell ref="N59:U59"/>
    <mergeCell ref="N60:U60"/>
    <mergeCell ref="N61:U61"/>
    <mergeCell ref="N62:U62"/>
    <mergeCell ref="N63:U63"/>
    <mergeCell ref="N64:U64"/>
    <mergeCell ref="N53:U53"/>
    <mergeCell ref="N54:U54"/>
    <mergeCell ref="N55:U55"/>
    <mergeCell ref="N56:U56"/>
    <mergeCell ref="N57:U57"/>
    <mergeCell ref="N58:U58"/>
    <mergeCell ref="N71:U71"/>
    <mergeCell ref="N72:U72"/>
    <mergeCell ref="N73:U73"/>
    <mergeCell ref="N74:U74"/>
    <mergeCell ref="N75:U75"/>
    <mergeCell ref="N76:U76"/>
    <mergeCell ref="N65:U65"/>
    <mergeCell ref="N66:U66"/>
    <mergeCell ref="N67:U67"/>
    <mergeCell ref="N68:U68"/>
    <mergeCell ref="N69:U69"/>
    <mergeCell ref="N70:U70"/>
    <mergeCell ref="N83:U83"/>
    <mergeCell ref="N84:U84"/>
    <mergeCell ref="N85:U85"/>
    <mergeCell ref="N86:U86"/>
    <mergeCell ref="N87:U87"/>
    <mergeCell ref="N88:U88"/>
    <mergeCell ref="N77:U77"/>
    <mergeCell ref="N78:U78"/>
    <mergeCell ref="N79:U79"/>
    <mergeCell ref="N80:U80"/>
    <mergeCell ref="N81:U81"/>
    <mergeCell ref="N82:U82"/>
    <mergeCell ref="N95:U95"/>
    <mergeCell ref="N96:U96"/>
    <mergeCell ref="N97:U97"/>
    <mergeCell ref="N98:U98"/>
    <mergeCell ref="N99:U99"/>
    <mergeCell ref="N100:U100"/>
    <mergeCell ref="N89:U89"/>
    <mergeCell ref="N90:U90"/>
    <mergeCell ref="N91:U91"/>
    <mergeCell ref="N92:U92"/>
    <mergeCell ref="N93:U93"/>
    <mergeCell ref="N94:U94"/>
    <mergeCell ref="N107:U107"/>
    <mergeCell ref="N108:U108"/>
    <mergeCell ref="N109:U109"/>
    <mergeCell ref="N110:U110"/>
    <mergeCell ref="N111:U111"/>
    <mergeCell ref="N112:U112"/>
    <mergeCell ref="N101:U101"/>
    <mergeCell ref="N102:U102"/>
    <mergeCell ref="N103:U103"/>
    <mergeCell ref="N104:U104"/>
    <mergeCell ref="N105:U105"/>
    <mergeCell ref="N106:U106"/>
    <mergeCell ref="N119:U119"/>
    <mergeCell ref="N120:U120"/>
    <mergeCell ref="N121:U121"/>
    <mergeCell ref="N122:U122"/>
    <mergeCell ref="N123:U123"/>
    <mergeCell ref="N124:U124"/>
    <mergeCell ref="N113:U113"/>
    <mergeCell ref="N114:U114"/>
    <mergeCell ref="N115:U115"/>
    <mergeCell ref="N116:U116"/>
    <mergeCell ref="N117:U117"/>
    <mergeCell ref="N118:U118"/>
    <mergeCell ref="N131:U131"/>
    <mergeCell ref="N132:U132"/>
    <mergeCell ref="N133:U133"/>
    <mergeCell ref="N134:U134"/>
    <mergeCell ref="N135:U135"/>
    <mergeCell ref="N136:U136"/>
    <mergeCell ref="N125:U125"/>
    <mergeCell ref="N126:U126"/>
    <mergeCell ref="N127:U127"/>
    <mergeCell ref="N128:U128"/>
    <mergeCell ref="N129:U129"/>
    <mergeCell ref="N130:U130"/>
    <mergeCell ref="N143:U143"/>
    <mergeCell ref="N144:U144"/>
    <mergeCell ref="N145:U145"/>
    <mergeCell ref="N146:U146"/>
    <mergeCell ref="N147:U147"/>
    <mergeCell ref="N148:U148"/>
    <mergeCell ref="N137:U137"/>
    <mergeCell ref="N138:U138"/>
    <mergeCell ref="N139:U139"/>
    <mergeCell ref="N140:U140"/>
    <mergeCell ref="N141:U141"/>
    <mergeCell ref="N142:U142"/>
    <mergeCell ref="N155:U155"/>
    <mergeCell ref="N156:U156"/>
    <mergeCell ref="N157:U157"/>
    <mergeCell ref="N158:U158"/>
    <mergeCell ref="N159:U159"/>
    <mergeCell ref="N160:U160"/>
    <mergeCell ref="N149:U149"/>
    <mergeCell ref="N150:U150"/>
    <mergeCell ref="N151:U151"/>
    <mergeCell ref="N152:U152"/>
    <mergeCell ref="N153:U153"/>
    <mergeCell ref="N154:U154"/>
    <mergeCell ref="N167:U167"/>
    <mergeCell ref="N168:U168"/>
    <mergeCell ref="N169:U169"/>
    <mergeCell ref="N170:U170"/>
    <mergeCell ref="N171:U171"/>
    <mergeCell ref="N172:U172"/>
    <mergeCell ref="N161:U161"/>
    <mergeCell ref="N162:U162"/>
    <mergeCell ref="N163:U163"/>
    <mergeCell ref="N164:U164"/>
    <mergeCell ref="N165:U165"/>
    <mergeCell ref="N166:U166"/>
    <mergeCell ref="N179:U179"/>
    <mergeCell ref="N180:U180"/>
    <mergeCell ref="N181:U181"/>
    <mergeCell ref="N182:U182"/>
    <mergeCell ref="N183:U183"/>
    <mergeCell ref="N184:U184"/>
    <mergeCell ref="N173:U173"/>
    <mergeCell ref="N174:U174"/>
    <mergeCell ref="N175:U175"/>
    <mergeCell ref="N176:U176"/>
    <mergeCell ref="N177:U177"/>
    <mergeCell ref="N178:U178"/>
    <mergeCell ref="N191:U191"/>
    <mergeCell ref="N192:U192"/>
    <mergeCell ref="N193:U193"/>
    <mergeCell ref="N194:U194"/>
    <mergeCell ref="N195:U195"/>
    <mergeCell ref="N196:U196"/>
    <mergeCell ref="N185:U185"/>
    <mergeCell ref="N186:U186"/>
    <mergeCell ref="N187:U187"/>
    <mergeCell ref="N188:U188"/>
    <mergeCell ref="N189:U189"/>
    <mergeCell ref="N190:U190"/>
    <mergeCell ref="N203:U203"/>
    <mergeCell ref="N204:U204"/>
    <mergeCell ref="N205:U205"/>
    <mergeCell ref="N206:U206"/>
    <mergeCell ref="N207:U207"/>
    <mergeCell ref="N208:U208"/>
    <mergeCell ref="N197:U197"/>
    <mergeCell ref="N198:U198"/>
    <mergeCell ref="N199:U199"/>
    <mergeCell ref="N200:U200"/>
    <mergeCell ref="N201:U201"/>
    <mergeCell ref="N202:U202"/>
    <mergeCell ref="N215:U215"/>
    <mergeCell ref="N216:U216"/>
    <mergeCell ref="N217:U217"/>
    <mergeCell ref="N218:U218"/>
    <mergeCell ref="N219:U219"/>
    <mergeCell ref="N220:U220"/>
    <mergeCell ref="N209:U209"/>
    <mergeCell ref="N210:U210"/>
    <mergeCell ref="N211:U211"/>
    <mergeCell ref="N212:U212"/>
    <mergeCell ref="N213:U213"/>
    <mergeCell ref="N214:U214"/>
    <mergeCell ref="N227:U227"/>
    <mergeCell ref="N228:U228"/>
    <mergeCell ref="N229:U229"/>
    <mergeCell ref="N230:U230"/>
    <mergeCell ref="N231:U231"/>
    <mergeCell ref="N232:U232"/>
    <mergeCell ref="N221:U221"/>
    <mergeCell ref="N222:U222"/>
    <mergeCell ref="N223:U223"/>
    <mergeCell ref="N224:U224"/>
    <mergeCell ref="N225:U225"/>
    <mergeCell ref="N226:U226"/>
    <mergeCell ref="N239:U239"/>
    <mergeCell ref="N240:U240"/>
    <mergeCell ref="N241:U241"/>
    <mergeCell ref="N242:U242"/>
    <mergeCell ref="N243:U243"/>
    <mergeCell ref="N244:U244"/>
    <mergeCell ref="N233:U233"/>
    <mergeCell ref="N234:U234"/>
    <mergeCell ref="N235:U235"/>
    <mergeCell ref="N236:U236"/>
    <mergeCell ref="N237:U237"/>
    <mergeCell ref="N238:U238"/>
    <mergeCell ref="N251:U251"/>
    <mergeCell ref="N252:U252"/>
    <mergeCell ref="N253:U253"/>
    <mergeCell ref="N254:U254"/>
    <mergeCell ref="N255:U255"/>
    <mergeCell ref="N256:U256"/>
    <mergeCell ref="N245:U245"/>
    <mergeCell ref="N246:U246"/>
    <mergeCell ref="N247:U247"/>
    <mergeCell ref="N248:U248"/>
    <mergeCell ref="N249:U249"/>
    <mergeCell ref="N250:U250"/>
    <mergeCell ref="N263:U263"/>
    <mergeCell ref="N264:U264"/>
    <mergeCell ref="N265:U265"/>
    <mergeCell ref="N266:U266"/>
    <mergeCell ref="N267:U267"/>
    <mergeCell ref="N268:U268"/>
    <mergeCell ref="N257:U257"/>
    <mergeCell ref="N258:U258"/>
    <mergeCell ref="N259:U259"/>
    <mergeCell ref="N260:U260"/>
    <mergeCell ref="N261:U261"/>
    <mergeCell ref="N262:U262"/>
    <mergeCell ref="N275:U275"/>
    <mergeCell ref="N276:U276"/>
    <mergeCell ref="N277:U277"/>
    <mergeCell ref="N278:U278"/>
    <mergeCell ref="N279:U279"/>
    <mergeCell ref="N280:U280"/>
    <mergeCell ref="N269:U269"/>
    <mergeCell ref="N270:U270"/>
    <mergeCell ref="N271:U271"/>
    <mergeCell ref="N272:U272"/>
    <mergeCell ref="N273:U273"/>
    <mergeCell ref="N274:U274"/>
    <mergeCell ref="N287:U287"/>
    <mergeCell ref="N288:U288"/>
    <mergeCell ref="N289:U289"/>
    <mergeCell ref="N290:U290"/>
    <mergeCell ref="N291:U291"/>
    <mergeCell ref="N292:U292"/>
    <mergeCell ref="N281:U281"/>
    <mergeCell ref="N282:U282"/>
    <mergeCell ref="N283:U283"/>
    <mergeCell ref="N284:U284"/>
    <mergeCell ref="N285:U285"/>
    <mergeCell ref="N286:U286"/>
    <mergeCell ref="N299:U299"/>
    <mergeCell ref="N300:U300"/>
    <mergeCell ref="N301:U301"/>
    <mergeCell ref="N302:U302"/>
    <mergeCell ref="N303:U303"/>
    <mergeCell ref="N293:U293"/>
    <mergeCell ref="N294:U294"/>
    <mergeCell ref="N295:U295"/>
    <mergeCell ref="N296:U296"/>
    <mergeCell ref="N297:U297"/>
    <mergeCell ref="N298:U298"/>
  </mergeCells>
  <phoneticPr fontId="5" type="noConversion"/>
  <conditionalFormatting sqref="J20:J42 J46:J61 J44 J271:J302">
    <cfRule type="cellIs" dxfId="229" priority="240" operator="equal">
      <formula>"Complete"</formula>
    </cfRule>
  </conditionalFormatting>
  <conditionalFormatting sqref="J20:J42 J46:J61 J44 J271:J302">
    <cfRule type="cellIs" dxfId="228" priority="239" operator="equal">
      <formula>"Proceed"</formula>
    </cfRule>
  </conditionalFormatting>
  <conditionalFormatting sqref="J62">
    <cfRule type="cellIs" dxfId="227" priority="238" operator="equal">
      <formula>"Complete"</formula>
    </cfRule>
  </conditionalFormatting>
  <conditionalFormatting sqref="J62">
    <cfRule type="cellIs" dxfId="226" priority="237" operator="equal">
      <formula>"Proceed"</formula>
    </cfRule>
  </conditionalFormatting>
  <conditionalFormatting sqref="J63">
    <cfRule type="cellIs" dxfId="225" priority="236" operator="equal">
      <formula>"Complete"</formula>
    </cfRule>
  </conditionalFormatting>
  <conditionalFormatting sqref="J63">
    <cfRule type="cellIs" dxfId="224" priority="235" operator="equal">
      <formula>"Proceed"</formula>
    </cfRule>
  </conditionalFormatting>
  <conditionalFormatting sqref="J65">
    <cfRule type="cellIs" dxfId="223" priority="234" operator="equal">
      <formula>"Complete"</formula>
    </cfRule>
  </conditionalFormatting>
  <conditionalFormatting sqref="J65">
    <cfRule type="cellIs" dxfId="222" priority="233" operator="equal">
      <formula>"Proceed"</formula>
    </cfRule>
  </conditionalFormatting>
  <conditionalFormatting sqref="J66">
    <cfRule type="cellIs" dxfId="221" priority="232" operator="equal">
      <formula>"Complete"</formula>
    </cfRule>
  </conditionalFormatting>
  <conditionalFormatting sqref="J66">
    <cfRule type="cellIs" dxfId="220" priority="231" operator="equal">
      <formula>"Proceed"</formula>
    </cfRule>
  </conditionalFormatting>
  <conditionalFormatting sqref="J67">
    <cfRule type="cellIs" dxfId="219" priority="230" operator="equal">
      <formula>"Complete"</formula>
    </cfRule>
  </conditionalFormatting>
  <conditionalFormatting sqref="J67">
    <cfRule type="cellIs" dxfId="218" priority="229" operator="equal">
      <formula>"Proceed"</formula>
    </cfRule>
  </conditionalFormatting>
  <conditionalFormatting sqref="J73">
    <cfRule type="cellIs" dxfId="217" priority="228" operator="equal">
      <formula>"Complete"</formula>
    </cfRule>
  </conditionalFormatting>
  <conditionalFormatting sqref="J73">
    <cfRule type="cellIs" dxfId="216" priority="227" operator="equal">
      <formula>"Proceed"</formula>
    </cfRule>
  </conditionalFormatting>
  <conditionalFormatting sqref="J74">
    <cfRule type="cellIs" dxfId="215" priority="226" operator="equal">
      <formula>"Complete"</formula>
    </cfRule>
  </conditionalFormatting>
  <conditionalFormatting sqref="J74">
    <cfRule type="cellIs" dxfId="214" priority="225" operator="equal">
      <formula>"Proceed"</formula>
    </cfRule>
  </conditionalFormatting>
  <conditionalFormatting sqref="J45">
    <cfRule type="cellIs" dxfId="213" priority="224" operator="equal">
      <formula>"Complete"</formula>
    </cfRule>
  </conditionalFormatting>
  <conditionalFormatting sqref="J45">
    <cfRule type="cellIs" dxfId="212" priority="223" operator="equal">
      <formula>"Proceed"</formula>
    </cfRule>
  </conditionalFormatting>
  <conditionalFormatting sqref="J64">
    <cfRule type="cellIs" dxfId="211" priority="222" operator="equal">
      <formula>"Complete"</formula>
    </cfRule>
  </conditionalFormatting>
  <conditionalFormatting sqref="J64">
    <cfRule type="cellIs" dxfId="210" priority="221" operator="equal">
      <formula>"Proceed"</formula>
    </cfRule>
  </conditionalFormatting>
  <conditionalFormatting sqref="J68">
    <cfRule type="cellIs" dxfId="209" priority="220" operator="equal">
      <formula>"Complete"</formula>
    </cfRule>
  </conditionalFormatting>
  <conditionalFormatting sqref="J68">
    <cfRule type="cellIs" dxfId="208" priority="219" operator="equal">
      <formula>"Proceed"</formula>
    </cfRule>
  </conditionalFormatting>
  <conditionalFormatting sqref="J75:J78">
    <cfRule type="cellIs" dxfId="207" priority="218" operator="equal">
      <formula>"Complete"</formula>
    </cfRule>
  </conditionalFormatting>
  <conditionalFormatting sqref="J75:J78">
    <cfRule type="cellIs" dxfId="206" priority="217" operator="equal">
      <formula>"Proceed"</formula>
    </cfRule>
  </conditionalFormatting>
  <conditionalFormatting sqref="J81">
    <cfRule type="cellIs" dxfId="205" priority="216" operator="equal">
      <formula>"Complete"</formula>
    </cfRule>
  </conditionalFormatting>
  <conditionalFormatting sqref="J81">
    <cfRule type="cellIs" dxfId="204" priority="215" operator="equal">
      <formula>"Proceed"</formula>
    </cfRule>
  </conditionalFormatting>
  <conditionalFormatting sqref="J72">
    <cfRule type="cellIs" dxfId="203" priority="214" operator="equal">
      <formula>"Complete"</formula>
    </cfRule>
  </conditionalFormatting>
  <conditionalFormatting sqref="J72">
    <cfRule type="cellIs" dxfId="202" priority="213" operator="equal">
      <formula>"Proceed"</formula>
    </cfRule>
  </conditionalFormatting>
  <conditionalFormatting sqref="J69">
    <cfRule type="cellIs" dxfId="201" priority="212" operator="equal">
      <formula>"Complete"</formula>
    </cfRule>
  </conditionalFormatting>
  <conditionalFormatting sqref="J69">
    <cfRule type="cellIs" dxfId="200" priority="211" operator="equal">
      <formula>"Proceed"</formula>
    </cfRule>
  </conditionalFormatting>
  <conditionalFormatting sqref="J82">
    <cfRule type="cellIs" dxfId="199" priority="210" operator="equal">
      <formula>"Complete"</formula>
    </cfRule>
  </conditionalFormatting>
  <conditionalFormatting sqref="J82">
    <cfRule type="cellIs" dxfId="198" priority="209" operator="equal">
      <formula>"Proceed"</formula>
    </cfRule>
  </conditionalFormatting>
  <conditionalFormatting sqref="J83:J86">
    <cfRule type="cellIs" dxfId="197" priority="208" operator="equal">
      <formula>"Complete"</formula>
    </cfRule>
  </conditionalFormatting>
  <conditionalFormatting sqref="J83:J86">
    <cfRule type="cellIs" dxfId="196" priority="207" operator="equal">
      <formula>"Proceed"</formula>
    </cfRule>
  </conditionalFormatting>
  <conditionalFormatting sqref="J87:J90 J94">
    <cfRule type="cellIs" dxfId="195" priority="206" operator="equal">
      <formula>"Complete"</formula>
    </cfRule>
  </conditionalFormatting>
  <conditionalFormatting sqref="J87:J90 J94">
    <cfRule type="cellIs" dxfId="194" priority="205" operator="equal">
      <formula>"Proceed"</formula>
    </cfRule>
  </conditionalFormatting>
  <conditionalFormatting sqref="J70">
    <cfRule type="cellIs" dxfId="193" priority="204" operator="equal">
      <formula>"Complete"</formula>
    </cfRule>
  </conditionalFormatting>
  <conditionalFormatting sqref="J70">
    <cfRule type="cellIs" dxfId="192" priority="203" operator="equal">
      <formula>"Proceed"</formula>
    </cfRule>
  </conditionalFormatting>
  <conditionalFormatting sqref="J79:J80">
    <cfRule type="cellIs" dxfId="191" priority="202" operator="equal">
      <formula>"Complete"</formula>
    </cfRule>
  </conditionalFormatting>
  <conditionalFormatting sqref="J79:J80">
    <cfRule type="cellIs" dxfId="190" priority="201" operator="equal">
      <formula>"Proceed"</formula>
    </cfRule>
  </conditionalFormatting>
  <conditionalFormatting sqref="J71">
    <cfRule type="cellIs" dxfId="189" priority="200" operator="equal">
      <formula>"Complete"</formula>
    </cfRule>
  </conditionalFormatting>
  <conditionalFormatting sqref="J71">
    <cfRule type="cellIs" dxfId="188" priority="199" operator="equal">
      <formula>"Proceed"</formula>
    </cfRule>
  </conditionalFormatting>
  <conditionalFormatting sqref="J95:J96">
    <cfRule type="cellIs" dxfId="187" priority="198" operator="equal">
      <formula>"Complete"</formula>
    </cfRule>
  </conditionalFormatting>
  <conditionalFormatting sqref="J95:J96">
    <cfRule type="cellIs" dxfId="186" priority="197" operator="equal">
      <formula>"Proceed"</formula>
    </cfRule>
  </conditionalFormatting>
  <conditionalFormatting sqref="J97:J121 J126 J131:J134 J128">
    <cfRule type="cellIs" dxfId="185" priority="196" operator="equal">
      <formula>"Complete"</formula>
    </cfRule>
  </conditionalFormatting>
  <conditionalFormatting sqref="J97:J121 J126 J131:J134 J128">
    <cfRule type="cellIs" dxfId="184" priority="195" operator="equal">
      <formula>"Proceed"</formula>
    </cfRule>
  </conditionalFormatting>
  <conditionalFormatting sqref="J43">
    <cfRule type="cellIs" dxfId="183" priority="194" operator="equal">
      <formula>"Complete"</formula>
    </cfRule>
  </conditionalFormatting>
  <conditionalFormatting sqref="J43">
    <cfRule type="cellIs" dxfId="182" priority="193" operator="equal">
      <formula>"Proceed"</formula>
    </cfRule>
  </conditionalFormatting>
  <conditionalFormatting sqref="J135">
    <cfRule type="cellIs" dxfId="181" priority="192" operator="equal">
      <formula>"Complete"</formula>
    </cfRule>
  </conditionalFormatting>
  <conditionalFormatting sqref="J135">
    <cfRule type="cellIs" dxfId="180" priority="191" operator="equal">
      <formula>"Proceed"</formula>
    </cfRule>
  </conditionalFormatting>
  <conditionalFormatting sqref="J136">
    <cfRule type="cellIs" dxfId="179" priority="190" operator="equal">
      <formula>"Complete"</formula>
    </cfRule>
  </conditionalFormatting>
  <conditionalFormatting sqref="J136">
    <cfRule type="cellIs" dxfId="178" priority="189" operator="equal">
      <formula>"Proceed"</formula>
    </cfRule>
  </conditionalFormatting>
  <conditionalFormatting sqref="J122:J123">
    <cfRule type="cellIs" dxfId="177" priority="188" operator="equal">
      <formula>"Complete"</formula>
    </cfRule>
  </conditionalFormatting>
  <conditionalFormatting sqref="J122:J123">
    <cfRule type="cellIs" dxfId="176" priority="187" operator="equal">
      <formula>"Proceed"</formula>
    </cfRule>
  </conditionalFormatting>
  <conditionalFormatting sqref="J124:J125">
    <cfRule type="cellIs" dxfId="175" priority="186" operator="equal">
      <formula>"Complete"</formula>
    </cfRule>
  </conditionalFormatting>
  <conditionalFormatting sqref="J124:J125">
    <cfRule type="cellIs" dxfId="174" priority="185" operator="equal">
      <formula>"Proceed"</formula>
    </cfRule>
  </conditionalFormatting>
  <conditionalFormatting sqref="J129">
    <cfRule type="cellIs" dxfId="173" priority="184" operator="equal">
      <formula>"Complete"</formula>
    </cfRule>
  </conditionalFormatting>
  <conditionalFormatting sqref="J129">
    <cfRule type="cellIs" dxfId="172" priority="183" operator="equal">
      <formula>"Proceed"</formula>
    </cfRule>
  </conditionalFormatting>
  <conditionalFormatting sqref="J130">
    <cfRule type="cellIs" dxfId="171" priority="182" operator="equal">
      <formula>"Complete"</formula>
    </cfRule>
  </conditionalFormatting>
  <conditionalFormatting sqref="J130">
    <cfRule type="cellIs" dxfId="170" priority="181" operator="equal">
      <formula>"Proceed"</formula>
    </cfRule>
  </conditionalFormatting>
  <conditionalFormatting sqref="J137">
    <cfRule type="cellIs" dxfId="169" priority="180" operator="equal">
      <formula>"Complete"</formula>
    </cfRule>
  </conditionalFormatting>
  <conditionalFormatting sqref="J137">
    <cfRule type="cellIs" dxfId="168" priority="179" operator="equal">
      <formula>"Proceed"</formula>
    </cfRule>
  </conditionalFormatting>
  <conditionalFormatting sqref="J138">
    <cfRule type="cellIs" dxfId="167" priority="178" operator="equal">
      <formula>"Complete"</formula>
    </cfRule>
  </conditionalFormatting>
  <conditionalFormatting sqref="J138">
    <cfRule type="cellIs" dxfId="166" priority="177" operator="equal">
      <formula>"Proceed"</formula>
    </cfRule>
  </conditionalFormatting>
  <conditionalFormatting sqref="J127">
    <cfRule type="cellIs" dxfId="165" priority="176" operator="equal">
      <formula>"Complete"</formula>
    </cfRule>
  </conditionalFormatting>
  <conditionalFormatting sqref="J127">
    <cfRule type="cellIs" dxfId="164" priority="175" operator="equal">
      <formula>"Proceed"</formula>
    </cfRule>
  </conditionalFormatting>
  <conditionalFormatting sqref="J140">
    <cfRule type="cellIs" dxfId="163" priority="172" operator="equal">
      <formula>"Complete"</formula>
    </cfRule>
  </conditionalFormatting>
  <conditionalFormatting sqref="J140">
    <cfRule type="cellIs" dxfId="162" priority="171" operator="equal">
      <formula>"Proceed"</formula>
    </cfRule>
  </conditionalFormatting>
  <conditionalFormatting sqref="J139">
    <cfRule type="cellIs" dxfId="161" priority="174" operator="equal">
      <formula>"Complete"</formula>
    </cfRule>
  </conditionalFormatting>
  <conditionalFormatting sqref="J139">
    <cfRule type="cellIs" dxfId="160" priority="173" operator="equal">
      <formula>"Proceed"</formula>
    </cfRule>
  </conditionalFormatting>
  <conditionalFormatting sqref="J142">
    <cfRule type="cellIs" dxfId="159" priority="170" operator="equal">
      <formula>"Complete"</formula>
    </cfRule>
  </conditionalFormatting>
  <conditionalFormatting sqref="J142">
    <cfRule type="cellIs" dxfId="158" priority="169" operator="equal">
      <formula>"Proceed"</formula>
    </cfRule>
  </conditionalFormatting>
  <conditionalFormatting sqref="J143">
    <cfRule type="cellIs" dxfId="157" priority="168" operator="equal">
      <formula>"Complete"</formula>
    </cfRule>
  </conditionalFormatting>
  <conditionalFormatting sqref="J143">
    <cfRule type="cellIs" dxfId="156" priority="167" operator="equal">
      <formula>"Proceed"</formula>
    </cfRule>
  </conditionalFormatting>
  <conditionalFormatting sqref="J144">
    <cfRule type="cellIs" dxfId="155" priority="166" operator="equal">
      <formula>"Complete"</formula>
    </cfRule>
  </conditionalFormatting>
  <conditionalFormatting sqref="J144">
    <cfRule type="cellIs" dxfId="154" priority="165" operator="equal">
      <formula>"Proceed"</formula>
    </cfRule>
  </conditionalFormatting>
  <conditionalFormatting sqref="J146">
    <cfRule type="cellIs" dxfId="153" priority="162" operator="equal">
      <formula>"Complete"</formula>
    </cfRule>
  </conditionalFormatting>
  <conditionalFormatting sqref="J146">
    <cfRule type="cellIs" dxfId="152" priority="161" operator="equal">
      <formula>"Proceed"</formula>
    </cfRule>
  </conditionalFormatting>
  <conditionalFormatting sqref="J145">
    <cfRule type="cellIs" dxfId="151" priority="164" operator="equal">
      <formula>"Complete"</formula>
    </cfRule>
  </conditionalFormatting>
  <conditionalFormatting sqref="J145">
    <cfRule type="cellIs" dxfId="150" priority="163" operator="equal">
      <formula>"Proceed"</formula>
    </cfRule>
  </conditionalFormatting>
  <conditionalFormatting sqref="J148">
    <cfRule type="cellIs" dxfId="149" priority="160" operator="equal">
      <formula>"Complete"</formula>
    </cfRule>
  </conditionalFormatting>
  <conditionalFormatting sqref="J148">
    <cfRule type="cellIs" dxfId="148" priority="159" operator="equal">
      <formula>"Proceed"</formula>
    </cfRule>
  </conditionalFormatting>
  <conditionalFormatting sqref="J149">
    <cfRule type="cellIs" dxfId="147" priority="158" operator="equal">
      <formula>"Complete"</formula>
    </cfRule>
  </conditionalFormatting>
  <conditionalFormatting sqref="J149">
    <cfRule type="cellIs" dxfId="146" priority="157" operator="equal">
      <formula>"Proceed"</formula>
    </cfRule>
  </conditionalFormatting>
  <conditionalFormatting sqref="J154:J159 J161 J163 J165 J167 J169 J171 J173 J175 J177 J179 J181 J183 J185 J187 J189">
    <cfRule type="cellIs" dxfId="145" priority="156" operator="equal">
      <formula>"Complete"</formula>
    </cfRule>
  </conditionalFormatting>
  <conditionalFormatting sqref="J154:J159 J161 J163 J165 J167 J169 J171 J173 J175 J177 J179 J181 J183 J185 J187 J189">
    <cfRule type="cellIs" dxfId="144" priority="155" operator="equal">
      <formula>"Proceed"</formula>
    </cfRule>
  </conditionalFormatting>
  <conditionalFormatting sqref="J191">
    <cfRule type="cellIs" dxfId="143" priority="154" operator="equal">
      <formula>"Complete"</formula>
    </cfRule>
  </conditionalFormatting>
  <conditionalFormatting sqref="J191">
    <cfRule type="cellIs" dxfId="142" priority="153" operator="equal">
      <formula>"Proceed"</formula>
    </cfRule>
  </conditionalFormatting>
  <conditionalFormatting sqref="J193 J195 J198 J200 J202 J204:J207">
    <cfRule type="cellIs" dxfId="141" priority="152" operator="equal">
      <formula>"Complete"</formula>
    </cfRule>
  </conditionalFormatting>
  <conditionalFormatting sqref="J193 J195 J198 J200 J202 J204:J207">
    <cfRule type="cellIs" dxfId="140" priority="151" operator="equal">
      <formula>"Proceed"</formula>
    </cfRule>
  </conditionalFormatting>
  <conditionalFormatting sqref="J160">
    <cfRule type="cellIs" dxfId="139" priority="150" operator="equal">
      <formula>"Complete"</formula>
    </cfRule>
  </conditionalFormatting>
  <conditionalFormatting sqref="J160">
    <cfRule type="cellIs" dxfId="138" priority="149" operator="equal">
      <formula>"Proceed"</formula>
    </cfRule>
  </conditionalFormatting>
  <conditionalFormatting sqref="J162">
    <cfRule type="cellIs" dxfId="137" priority="148" operator="equal">
      <formula>"Complete"</formula>
    </cfRule>
  </conditionalFormatting>
  <conditionalFormatting sqref="J162">
    <cfRule type="cellIs" dxfId="136" priority="147" operator="equal">
      <formula>"Proceed"</formula>
    </cfRule>
  </conditionalFormatting>
  <conditionalFormatting sqref="J164">
    <cfRule type="cellIs" dxfId="135" priority="146" operator="equal">
      <formula>"Complete"</formula>
    </cfRule>
  </conditionalFormatting>
  <conditionalFormatting sqref="J164">
    <cfRule type="cellIs" dxfId="134" priority="145" operator="equal">
      <formula>"Proceed"</formula>
    </cfRule>
  </conditionalFormatting>
  <conditionalFormatting sqref="J166">
    <cfRule type="cellIs" dxfId="133" priority="144" operator="equal">
      <formula>"Complete"</formula>
    </cfRule>
  </conditionalFormatting>
  <conditionalFormatting sqref="J166">
    <cfRule type="cellIs" dxfId="132" priority="143" operator="equal">
      <formula>"Proceed"</formula>
    </cfRule>
  </conditionalFormatting>
  <conditionalFormatting sqref="J168">
    <cfRule type="cellIs" dxfId="131" priority="142" operator="equal">
      <formula>"Complete"</formula>
    </cfRule>
  </conditionalFormatting>
  <conditionalFormatting sqref="J168">
    <cfRule type="cellIs" dxfId="130" priority="141" operator="equal">
      <formula>"Proceed"</formula>
    </cfRule>
  </conditionalFormatting>
  <conditionalFormatting sqref="J170">
    <cfRule type="cellIs" dxfId="129" priority="140" operator="equal">
      <formula>"Complete"</formula>
    </cfRule>
  </conditionalFormatting>
  <conditionalFormatting sqref="J170">
    <cfRule type="cellIs" dxfId="128" priority="139" operator="equal">
      <formula>"Proceed"</formula>
    </cfRule>
  </conditionalFormatting>
  <conditionalFormatting sqref="J172">
    <cfRule type="cellIs" dxfId="127" priority="138" operator="equal">
      <formula>"Complete"</formula>
    </cfRule>
  </conditionalFormatting>
  <conditionalFormatting sqref="J172">
    <cfRule type="cellIs" dxfId="126" priority="137" operator="equal">
      <formula>"Proceed"</formula>
    </cfRule>
  </conditionalFormatting>
  <conditionalFormatting sqref="J174">
    <cfRule type="cellIs" dxfId="125" priority="136" operator="equal">
      <formula>"Complete"</formula>
    </cfRule>
  </conditionalFormatting>
  <conditionalFormatting sqref="J174">
    <cfRule type="cellIs" dxfId="124" priority="135" operator="equal">
      <formula>"Proceed"</formula>
    </cfRule>
  </conditionalFormatting>
  <conditionalFormatting sqref="J176">
    <cfRule type="cellIs" dxfId="123" priority="134" operator="equal">
      <formula>"Complete"</formula>
    </cfRule>
  </conditionalFormatting>
  <conditionalFormatting sqref="J176">
    <cfRule type="cellIs" dxfId="122" priority="133" operator="equal">
      <formula>"Proceed"</formula>
    </cfRule>
  </conditionalFormatting>
  <conditionalFormatting sqref="J178">
    <cfRule type="cellIs" dxfId="121" priority="132" operator="equal">
      <formula>"Complete"</formula>
    </cfRule>
  </conditionalFormatting>
  <conditionalFormatting sqref="J178">
    <cfRule type="cellIs" dxfId="120" priority="131" operator="equal">
      <formula>"Proceed"</formula>
    </cfRule>
  </conditionalFormatting>
  <conditionalFormatting sqref="J180">
    <cfRule type="cellIs" dxfId="119" priority="130" operator="equal">
      <formula>"Complete"</formula>
    </cfRule>
  </conditionalFormatting>
  <conditionalFormatting sqref="J180">
    <cfRule type="cellIs" dxfId="118" priority="129" operator="equal">
      <formula>"Proceed"</formula>
    </cfRule>
  </conditionalFormatting>
  <conditionalFormatting sqref="J182">
    <cfRule type="cellIs" dxfId="117" priority="128" operator="equal">
      <formula>"Complete"</formula>
    </cfRule>
  </conditionalFormatting>
  <conditionalFormatting sqref="J182">
    <cfRule type="cellIs" dxfId="116" priority="127" operator="equal">
      <formula>"Proceed"</formula>
    </cfRule>
  </conditionalFormatting>
  <conditionalFormatting sqref="J184">
    <cfRule type="cellIs" dxfId="115" priority="126" operator="equal">
      <formula>"Complete"</formula>
    </cfRule>
  </conditionalFormatting>
  <conditionalFormatting sqref="J184">
    <cfRule type="cellIs" dxfId="114" priority="125" operator="equal">
      <formula>"Proceed"</formula>
    </cfRule>
  </conditionalFormatting>
  <conditionalFormatting sqref="J186">
    <cfRule type="cellIs" dxfId="113" priority="124" operator="equal">
      <formula>"Complete"</formula>
    </cfRule>
  </conditionalFormatting>
  <conditionalFormatting sqref="J186">
    <cfRule type="cellIs" dxfId="112" priority="123" operator="equal">
      <formula>"Proceed"</formula>
    </cfRule>
  </conditionalFormatting>
  <conditionalFormatting sqref="J188">
    <cfRule type="cellIs" dxfId="111" priority="122" operator="equal">
      <formula>"Complete"</formula>
    </cfRule>
  </conditionalFormatting>
  <conditionalFormatting sqref="J188">
    <cfRule type="cellIs" dxfId="110" priority="121" operator="equal">
      <formula>"Proceed"</formula>
    </cfRule>
  </conditionalFormatting>
  <conditionalFormatting sqref="J190">
    <cfRule type="cellIs" dxfId="109" priority="120" operator="equal">
      <formula>"Complete"</formula>
    </cfRule>
  </conditionalFormatting>
  <conditionalFormatting sqref="J190">
    <cfRule type="cellIs" dxfId="108" priority="119" operator="equal">
      <formula>"Proceed"</formula>
    </cfRule>
  </conditionalFormatting>
  <conditionalFormatting sqref="J192">
    <cfRule type="cellIs" dxfId="107" priority="118" operator="equal">
      <formula>"Complete"</formula>
    </cfRule>
  </conditionalFormatting>
  <conditionalFormatting sqref="J192">
    <cfRule type="cellIs" dxfId="106" priority="117" operator="equal">
      <formula>"Proceed"</formula>
    </cfRule>
  </conditionalFormatting>
  <conditionalFormatting sqref="J194">
    <cfRule type="cellIs" dxfId="105" priority="116" operator="equal">
      <formula>"Complete"</formula>
    </cfRule>
  </conditionalFormatting>
  <conditionalFormatting sqref="J194">
    <cfRule type="cellIs" dxfId="104" priority="115" operator="equal">
      <formula>"Proceed"</formula>
    </cfRule>
  </conditionalFormatting>
  <conditionalFormatting sqref="J196">
    <cfRule type="cellIs" dxfId="103" priority="114" operator="equal">
      <formula>"Complete"</formula>
    </cfRule>
  </conditionalFormatting>
  <conditionalFormatting sqref="J196">
    <cfRule type="cellIs" dxfId="102" priority="113" operator="equal">
      <formula>"Proceed"</formula>
    </cfRule>
  </conditionalFormatting>
  <conditionalFormatting sqref="J199">
    <cfRule type="cellIs" dxfId="101" priority="112" operator="equal">
      <formula>"Complete"</formula>
    </cfRule>
  </conditionalFormatting>
  <conditionalFormatting sqref="J199">
    <cfRule type="cellIs" dxfId="100" priority="111" operator="equal">
      <formula>"Proceed"</formula>
    </cfRule>
  </conditionalFormatting>
  <conditionalFormatting sqref="J201">
    <cfRule type="cellIs" dxfId="99" priority="110" operator="equal">
      <formula>"Complete"</formula>
    </cfRule>
  </conditionalFormatting>
  <conditionalFormatting sqref="J201">
    <cfRule type="cellIs" dxfId="98" priority="109" operator="equal">
      <formula>"Proceed"</formula>
    </cfRule>
  </conditionalFormatting>
  <conditionalFormatting sqref="J203">
    <cfRule type="cellIs" dxfId="97" priority="108" operator="equal">
      <formula>"Complete"</formula>
    </cfRule>
  </conditionalFormatting>
  <conditionalFormatting sqref="J203">
    <cfRule type="cellIs" dxfId="96" priority="107" operator="equal">
      <formula>"Proceed"</formula>
    </cfRule>
  </conditionalFormatting>
  <conditionalFormatting sqref="J229:J268">
    <cfRule type="cellIs" dxfId="95" priority="100" operator="equal">
      <formula>"Complete"</formula>
    </cfRule>
  </conditionalFormatting>
  <conditionalFormatting sqref="J229:J268">
    <cfRule type="cellIs" dxfId="94" priority="99" operator="equal">
      <formula>"Proceed"</formula>
    </cfRule>
  </conditionalFormatting>
  <conditionalFormatting sqref="J208">
    <cfRule type="cellIs" dxfId="93" priority="106" operator="equal">
      <formula>"Complete"</formula>
    </cfRule>
  </conditionalFormatting>
  <conditionalFormatting sqref="J208">
    <cfRule type="cellIs" dxfId="92" priority="105" operator="equal">
      <formula>"Proceed"</formula>
    </cfRule>
  </conditionalFormatting>
  <conditionalFormatting sqref="J209:J223">
    <cfRule type="cellIs" dxfId="91" priority="104" operator="equal">
      <formula>"Complete"</formula>
    </cfRule>
  </conditionalFormatting>
  <conditionalFormatting sqref="J209:J223">
    <cfRule type="cellIs" dxfId="90" priority="103" operator="equal">
      <formula>"Proceed"</formula>
    </cfRule>
  </conditionalFormatting>
  <conditionalFormatting sqref="J224:J228">
    <cfRule type="cellIs" dxfId="89" priority="102" operator="equal">
      <formula>"Complete"</formula>
    </cfRule>
  </conditionalFormatting>
  <conditionalFormatting sqref="J224:J228">
    <cfRule type="cellIs" dxfId="88" priority="101" operator="equal">
      <formula>"Proceed"</formula>
    </cfRule>
  </conditionalFormatting>
  <conditionalFormatting sqref="J153">
    <cfRule type="cellIs" dxfId="87" priority="98" operator="equal">
      <formula>"Complete"</formula>
    </cfRule>
  </conditionalFormatting>
  <conditionalFormatting sqref="J153">
    <cfRule type="cellIs" dxfId="86" priority="97" operator="equal">
      <formula>"Proceed"</formula>
    </cfRule>
  </conditionalFormatting>
  <conditionalFormatting sqref="J141">
    <cfRule type="cellIs" dxfId="85" priority="96" operator="equal">
      <formula>"Complete"</formula>
    </cfRule>
  </conditionalFormatting>
  <conditionalFormatting sqref="J141">
    <cfRule type="cellIs" dxfId="84" priority="95" operator="equal">
      <formula>"Proceed"</formula>
    </cfRule>
  </conditionalFormatting>
  <conditionalFormatting sqref="J151">
    <cfRule type="cellIs" dxfId="83" priority="94" operator="equal">
      <formula>"Complete"</formula>
    </cfRule>
  </conditionalFormatting>
  <conditionalFormatting sqref="J151">
    <cfRule type="cellIs" dxfId="82" priority="93" operator="equal">
      <formula>"Proceed"</formula>
    </cfRule>
  </conditionalFormatting>
  <conditionalFormatting sqref="J150">
    <cfRule type="cellIs" dxfId="81" priority="92" operator="equal">
      <formula>"Complete"</formula>
    </cfRule>
  </conditionalFormatting>
  <conditionalFormatting sqref="J150">
    <cfRule type="cellIs" dxfId="80" priority="91" operator="equal">
      <formula>"Proceed"</formula>
    </cfRule>
  </conditionalFormatting>
  <conditionalFormatting sqref="J152">
    <cfRule type="cellIs" dxfId="79" priority="90" operator="equal">
      <formula>"Complete"</formula>
    </cfRule>
  </conditionalFormatting>
  <conditionalFormatting sqref="J152">
    <cfRule type="cellIs" dxfId="78" priority="89" operator="equal">
      <formula>"Proceed"</formula>
    </cfRule>
  </conditionalFormatting>
  <conditionalFormatting sqref="K20:K90 K94:K146 K148:K196 K198:K302">
    <cfRule type="cellIs" dxfId="77" priority="88" operator="equal">
      <formula>"2016_06"</formula>
    </cfRule>
  </conditionalFormatting>
  <conditionalFormatting sqref="J269:J270">
    <cfRule type="cellIs" dxfId="76" priority="87" operator="equal">
      <formula>"Complete"</formula>
    </cfRule>
  </conditionalFormatting>
  <conditionalFormatting sqref="J269:J270">
    <cfRule type="cellIs" dxfId="75" priority="86" operator="equal">
      <formula>"Proceed"</formula>
    </cfRule>
  </conditionalFormatting>
  <conditionalFormatting sqref="K269:K270">
    <cfRule type="cellIs" dxfId="74" priority="85" operator="equal">
      <formula>"2016_06"</formula>
    </cfRule>
  </conditionalFormatting>
  <conditionalFormatting sqref="K271:K281">
    <cfRule type="cellIs" dxfId="73" priority="84" operator="equal">
      <formula>"2016_07"</formula>
    </cfRule>
  </conditionalFormatting>
  <conditionalFormatting sqref="K20:K90 K94:K146 K148:K196 K198:K302">
    <cfRule type="cellIs" dxfId="72" priority="72" operator="equal">
      <formula>"2017_01"</formula>
    </cfRule>
    <cfRule type="cellIs" dxfId="71" priority="73" operator="equal">
      <formula>"2016_12"</formula>
    </cfRule>
    <cfRule type="cellIs" dxfId="70" priority="74" operator="equal">
      <formula>"2016_11"</formula>
    </cfRule>
    <cfRule type="cellIs" dxfId="69" priority="75" operator="equal">
      <formula>"2016_10"</formula>
    </cfRule>
    <cfRule type="cellIs" dxfId="68" priority="76" operator="equal">
      <formula>"2016_09"</formula>
    </cfRule>
    <cfRule type="cellIs" dxfId="67" priority="77" operator="equal">
      <formula>"2016_08"</formula>
    </cfRule>
    <cfRule type="cellIs" dxfId="66" priority="83" operator="equal">
      <formula>"2016_07"</formula>
    </cfRule>
  </conditionalFormatting>
  <conditionalFormatting sqref="K21:K25">
    <cfRule type="cellIs" dxfId="65" priority="82" operator="equal">
      <formula>"2016_07"</formula>
    </cfRule>
  </conditionalFormatting>
  <conditionalFormatting sqref="K26:K45">
    <cfRule type="cellIs" dxfId="64" priority="81" operator="equal">
      <formula>"2016_07"</formula>
    </cfRule>
  </conditionalFormatting>
  <conditionalFormatting sqref="K46">
    <cfRule type="cellIs" dxfId="63" priority="80" operator="equal">
      <formula>"2016_07"</formula>
    </cfRule>
  </conditionalFormatting>
  <conditionalFormatting sqref="K47">
    <cfRule type="cellIs" dxfId="62" priority="79" operator="equal">
      <formula>"2016_07"</formula>
    </cfRule>
  </conditionalFormatting>
  <conditionalFormatting sqref="K48:K80">
    <cfRule type="cellIs" dxfId="61" priority="78" operator="equal">
      <formula>"2016_07"</formula>
    </cfRule>
  </conditionalFormatting>
  <conditionalFormatting sqref="S6:S17 S19:S20">
    <cfRule type="dataBar" priority="24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{DE86C17E-F58B-4BF3-A89E-84CC79A8085D}</x14:id>
        </ext>
      </extLst>
    </cfRule>
  </conditionalFormatting>
  <conditionalFormatting sqref="T6:T17 T19:T20">
    <cfRule type="dataBar" priority="242">
      <dataBar>
        <cfvo type="min"/>
        <cfvo type="max"/>
        <color rgb="FFCC0000"/>
      </dataBar>
      <extLst>
        <ext xmlns:x14="http://schemas.microsoft.com/office/spreadsheetml/2009/9/main" uri="{B025F937-C7B1-47D3-B67F-A62EFF666E3E}">
          <x14:id>{9CC94A47-58A7-4101-BBDA-252302661FD5}</x14:id>
        </ext>
      </extLst>
    </cfRule>
  </conditionalFormatting>
  <conditionalFormatting sqref="S18">
    <cfRule type="dataBar" priority="7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{C955654F-F4A2-4BCF-B2F1-103323CA67A3}</x14:id>
        </ext>
      </extLst>
    </cfRule>
  </conditionalFormatting>
  <conditionalFormatting sqref="T18">
    <cfRule type="dataBar" priority="71">
      <dataBar>
        <cfvo type="min"/>
        <cfvo type="max"/>
        <color rgb="FFCC0000"/>
      </dataBar>
      <extLst>
        <ext xmlns:x14="http://schemas.microsoft.com/office/spreadsheetml/2009/9/main" uri="{B025F937-C7B1-47D3-B67F-A62EFF666E3E}">
          <x14:id>{F013B9B1-0404-487B-8B3B-2F9538CF83DE}</x14:id>
        </ext>
      </extLst>
    </cfRule>
  </conditionalFormatting>
  <conditionalFormatting sqref="J303">
    <cfRule type="cellIs" dxfId="60" priority="69" operator="equal">
      <formula>"Complete"</formula>
    </cfRule>
  </conditionalFormatting>
  <conditionalFormatting sqref="J303">
    <cfRule type="cellIs" dxfId="59" priority="68" operator="equal">
      <formula>"Proceed"</formula>
    </cfRule>
  </conditionalFormatting>
  <conditionalFormatting sqref="K93">
    <cfRule type="cellIs" dxfId="58" priority="57" operator="equal">
      <formula>"2016_06"</formula>
    </cfRule>
  </conditionalFormatting>
  <conditionalFormatting sqref="K93">
    <cfRule type="cellIs" dxfId="57" priority="50" operator="equal">
      <formula>"2017_01"</formula>
    </cfRule>
    <cfRule type="cellIs" dxfId="56" priority="51" operator="equal">
      <formula>"2016_12"</formula>
    </cfRule>
    <cfRule type="cellIs" dxfId="55" priority="52" operator="equal">
      <formula>"2016_11"</formula>
    </cfRule>
    <cfRule type="cellIs" dxfId="54" priority="53" operator="equal">
      <formula>"2016_10"</formula>
    </cfRule>
    <cfRule type="cellIs" dxfId="53" priority="54" operator="equal">
      <formula>"2016_09"</formula>
    </cfRule>
    <cfRule type="cellIs" dxfId="52" priority="55" operator="equal">
      <formula>"2016_08"</formula>
    </cfRule>
    <cfRule type="cellIs" dxfId="51" priority="56" operator="equal">
      <formula>"2016_07"</formula>
    </cfRule>
  </conditionalFormatting>
  <conditionalFormatting sqref="J93">
    <cfRule type="cellIs" dxfId="50" priority="59" operator="equal">
      <formula>"Complete"</formula>
    </cfRule>
  </conditionalFormatting>
  <conditionalFormatting sqref="J93">
    <cfRule type="cellIs" dxfId="49" priority="58" operator="equal">
      <formula>"Proceed"</formula>
    </cfRule>
  </conditionalFormatting>
  <conditionalFormatting sqref="K91">
    <cfRule type="cellIs" dxfId="48" priority="47" operator="equal">
      <formula>"2016_06"</formula>
    </cfRule>
  </conditionalFormatting>
  <conditionalFormatting sqref="K91">
    <cfRule type="cellIs" dxfId="47" priority="40" operator="equal">
      <formula>"2017_01"</formula>
    </cfRule>
    <cfRule type="cellIs" dxfId="46" priority="41" operator="equal">
      <formula>"2016_12"</formula>
    </cfRule>
    <cfRule type="cellIs" dxfId="45" priority="42" operator="equal">
      <formula>"2016_11"</formula>
    </cfRule>
    <cfRule type="cellIs" dxfId="44" priority="43" operator="equal">
      <formula>"2016_10"</formula>
    </cfRule>
    <cfRule type="cellIs" dxfId="43" priority="44" operator="equal">
      <formula>"2016_09"</formula>
    </cfRule>
    <cfRule type="cellIs" dxfId="42" priority="45" operator="equal">
      <formula>"2016_08"</formula>
    </cfRule>
    <cfRule type="cellIs" dxfId="41" priority="46" operator="equal">
      <formula>"2016_07"</formula>
    </cfRule>
  </conditionalFormatting>
  <conditionalFormatting sqref="K92">
    <cfRule type="cellIs" dxfId="40" priority="37" operator="equal">
      <formula>"2016_06"</formula>
    </cfRule>
  </conditionalFormatting>
  <conditionalFormatting sqref="K92">
    <cfRule type="cellIs" dxfId="39" priority="30" operator="equal">
      <formula>"2017_01"</formula>
    </cfRule>
    <cfRule type="cellIs" dxfId="38" priority="31" operator="equal">
      <formula>"2016_12"</formula>
    </cfRule>
    <cfRule type="cellIs" dxfId="37" priority="32" operator="equal">
      <formula>"2016_11"</formula>
    </cfRule>
    <cfRule type="cellIs" dxfId="36" priority="33" operator="equal">
      <formula>"2016_10"</formula>
    </cfRule>
    <cfRule type="cellIs" dxfId="35" priority="34" operator="equal">
      <formula>"2016_09"</formula>
    </cfRule>
    <cfRule type="cellIs" dxfId="34" priority="35" operator="equal">
      <formula>"2016_08"</formula>
    </cfRule>
    <cfRule type="cellIs" dxfId="33" priority="36" operator="equal">
      <formula>"2016_07"</formula>
    </cfRule>
  </conditionalFormatting>
  <conditionalFormatting sqref="J91">
    <cfRule type="cellIs" dxfId="32" priority="49" operator="equal">
      <formula>"Complete"</formula>
    </cfRule>
  </conditionalFormatting>
  <conditionalFormatting sqref="J91">
    <cfRule type="cellIs" dxfId="31" priority="48" operator="equal">
      <formula>"Proceed"</formula>
    </cfRule>
  </conditionalFormatting>
  <conditionalFormatting sqref="K147">
    <cfRule type="cellIs" dxfId="30" priority="27" operator="equal">
      <formula>"2016_06"</formula>
    </cfRule>
  </conditionalFormatting>
  <conditionalFormatting sqref="K147">
    <cfRule type="cellIs" dxfId="29" priority="20" operator="equal">
      <formula>"2017_01"</formula>
    </cfRule>
    <cfRule type="cellIs" dxfId="28" priority="21" operator="equal">
      <formula>"2016_12"</formula>
    </cfRule>
    <cfRule type="cellIs" dxfId="27" priority="22" operator="equal">
      <formula>"2016_11"</formula>
    </cfRule>
    <cfRule type="cellIs" dxfId="26" priority="23" operator="equal">
      <formula>"2016_10"</formula>
    </cfRule>
    <cfRule type="cellIs" dxfId="25" priority="24" operator="equal">
      <formula>"2016_09"</formula>
    </cfRule>
    <cfRule type="cellIs" dxfId="24" priority="25" operator="equal">
      <formula>"2016_08"</formula>
    </cfRule>
    <cfRule type="cellIs" dxfId="23" priority="26" operator="equal">
      <formula>"2016_07"</formula>
    </cfRule>
  </conditionalFormatting>
  <conditionalFormatting sqref="J92">
    <cfRule type="cellIs" dxfId="22" priority="39" operator="equal">
      <formula>"Complete"</formula>
    </cfRule>
  </conditionalFormatting>
  <conditionalFormatting sqref="J92">
    <cfRule type="cellIs" dxfId="21" priority="38" operator="equal">
      <formula>"Proceed"</formula>
    </cfRule>
  </conditionalFormatting>
  <conditionalFormatting sqref="J147">
    <cfRule type="cellIs" dxfId="20" priority="29" operator="equal">
      <formula>"Complete"</formula>
    </cfRule>
  </conditionalFormatting>
  <conditionalFormatting sqref="J147">
    <cfRule type="cellIs" dxfId="19" priority="28" operator="equal">
      <formula>"Proceed"</formula>
    </cfRule>
  </conditionalFormatting>
  <conditionalFormatting sqref="J197">
    <cfRule type="cellIs" dxfId="18" priority="19" operator="equal">
      <formula>"Complete"</formula>
    </cfRule>
  </conditionalFormatting>
  <conditionalFormatting sqref="J197">
    <cfRule type="cellIs" dxfId="17" priority="18" operator="equal">
      <formula>"Proceed"</formula>
    </cfRule>
  </conditionalFormatting>
  <conditionalFormatting sqref="K197">
    <cfRule type="cellIs" dxfId="16" priority="17" operator="equal">
      <formula>"2016_06"</formula>
    </cfRule>
  </conditionalFormatting>
  <conditionalFormatting sqref="K197">
    <cfRule type="cellIs" dxfId="15" priority="10" operator="equal">
      <formula>"2017_01"</formula>
    </cfRule>
    <cfRule type="cellIs" dxfId="14" priority="11" operator="equal">
      <formula>"2016_12"</formula>
    </cfRule>
    <cfRule type="cellIs" dxfId="13" priority="12" operator="equal">
      <formula>"2016_11"</formula>
    </cfRule>
    <cfRule type="cellIs" dxfId="12" priority="13" operator="equal">
      <formula>"2016_10"</formula>
    </cfRule>
    <cfRule type="cellIs" dxfId="11" priority="14" operator="equal">
      <formula>"2016_09"</formula>
    </cfRule>
    <cfRule type="cellIs" dxfId="10" priority="15" operator="equal">
      <formula>"2016_08"</formula>
    </cfRule>
    <cfRule type="cellIs" dxfId="9" priority="16" operator="equal">
      <formula>"2016_07"</formula>
    </cfRule>
  </conditionalFormatting>
  <conditionalFormatting sqref="K230:K267">
    <cfRule type="cellIs" dxfId="8" priority="9" operator="equal">
      <formula>"2016_06"</formula>
    </cfRule>
  </conditionalFormatting>
  <conditionalFormatting sqref="K303">
    <cfRule type="cellIs" dxfId="7" priority="8" operator="equal">
      <formula>"2016_06"</formula>
    </cfRule>
  </conditionalFormatting>
  <conditionalFormatting sqref="K303">
    <cfRule type="cellIs" dxfId="6" priority="1" operator="equal">
      <formula>"2017_01"</formula>
    </cfRule>
    <cfRule type="cellIs" dxfId="5" priority="2" operator="equal">
      <formula>"2016_12"</formula>
    </cfRule>
    <cfRule type="cellIs" dxfId="4" priority="3" operator="equal">
      <formula>"2016_11"</formula>
    </cfRule>
    <cfRule type="cellIs" dxfId="3" priority="4" operator="equal">
      <formula>"2016_10"</formula>
    </cfRule>
    <cfRule type="cellIs" dxfId="2" priority="5" operator="equal">
      <formula>"2016_09"</formula>
    </cfRule>
    <cfRule type="cellIs" dxfId="1" priority="6" operator="equal">
      <formula>"2016_08"</formula>
    </cfRule>
    <cfRule type="cellIs" dxfId="0" priority="7" operator="equal">
      <formula>"2016_07"</formula>
    </cfRule>
  </conditionalFormatting>
  <dataValidations count="2">
    <dataValidation type="list" allowBlank="1" showInputMessage="1" showErrorMessage="1" sqref="K20:K205 K208:K303">
      <formula1>"2016_06,2016_07,2016_08,2016_09,2016_10,2016_11,2016_12,2017_01"</formula1>
    </dataValidation>
    <dataValidation type="list" allowBlank="1" showInputMessage="1" showErrorMessage="1" sqref="K206:K207">
      <formula1>"2016_06,2016_07,2016_08,2016_09,2016_10,2016_11,2016_12,2017_01,2017_02,2017_03"</formula1>
    </dataValidation>
  </dataValidations>
  <pageMargins left="0.7" right="0.7" top="0.75" bottom="0.75" header="0.3" footer="0.3"/>
  <pageSetup paperSize="9" orientation="portrait" verticalDpi="0" r:id="rId1"/>
  <drawing r:id="rId2"/>
  <legacy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DE86C17E-F58B-4BF3-A89E-84CC79A8085D}">
            <x14:dataBar minLength="0" maxLength="100" gradient="0">
              <x14:cfvo type="min"/>
              <x14:cfvo type="max"/>
              <x14:negativeFillColor rgb="FFFF0000"/>
              <x14:axisColor rgb="FF000000"/>
            </x14:dataBar>
          </x14:cfRule>
          <xm:sqref>S6:S17 S19:S20</xm:sqref>
        </x14:conditionalFormatting>
        <x14:conditionalFormatting xmlns:xm="http://schemas.microsoft.com/office/excel/2006/main">
          <x14:cfRule type="dataBar" id="{9CC94A47-58A7-4101-BBDA-252302661FD5}">
            <x14:dataBar minLength="0" maxLength="100">
              <x14:cfvo type="min"/>
              <x14:cfvo type="max"/>
              <x14:negativeFillColor rgb="FFFF0000"/>
              <x14:axisColor rgb="FF000000"/>
            </x14:dataBar>
          </x14:cfRule>
          <xm:sqref>T6:T17 T19:T20</xm:sqref>
        </x14:conditionalFormatting>
        <x14:conditionalFormatting xmlns:xm="http://schemas.microsoft.com/office/excel/2006/main">
          <x14:cfRule type="dataBar" id="{C955654F-F4A2-4BCF-B2F1-103323CA67A3}">
            <x14:dataBar minLength="0" maxLength="100" gradient="0">
              <x14:cfvo type="min"/>
              <x14:cfvo type="max"/>
              <x14:negativeFillColor rgb="FFFF0000"/>
              <x14:axisColor rgb="FF000000"/>
            </x14:dataBar>
          </x14:cfRule>
          <xm:sqref>S18</xm:sqref>
        </x14:conditionalFormatting>
        <x14:conditionalFormatting xmlns:xm="http://schemas.microsoft.com/office/excel/2006/main">
          <x14:cfRule type="dataBar" id="{F013B9B1-0404-487B-8B3B-2F9538CF83DE}">
            <x14:dataBar minLength="0" maxLength="100">
              <x14:cfvo type="min"/>
              <x14:cfvo type="max"/>
              <x14:negativeFillColor rgb="FFFF0000"/>
              <x14:axisColor rgb="FF000000"/>
            </x14:dataBar>
          </x14:cfRule>
          <xm:sqref>T18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7</vt:i4>
      </vt:variant>
    </vt:vector>
  </HeadingPairs>
  <TitlesOfParts>
    <vt:vector size="7" baseType="lpstr">
      <vt:lpstr>조정안_개발일정 스케쥴</vt:lpstr>
      <vt:lpstr>개발일정 10월 런칭계획 스케쥴</vt:lpstr>
      <vt:lpstr>NOX Milestone_20160906</vt:lpstr>
      <vt:lpstr>개선_20160906</vt:lpstr>
      <vt:lpstr>버그_20160906</vt:lpstr>
      <vt:lpstr>8월 말 개발 항목</vt:lpstr>
      <vt:lpstr>Development Lists Check_160906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taekhoon</dc:creator>
  <cp:lastModifiedBy>taekhoon</cp:lastModifiedBy>
  <cp:lastPrinted>2016-07-06T02:30:16Z</cp:lastPrinted>
  <dcterms:created xsi:type="dcterms:W3CDTF">2016-05-13T00:51:14Z</dcterms:created>
  <dcterms:modified xsi:type="dcterms:W3CDTF">2016-09-19T09:29:20Z</dcterms:modified>
</cp:coreProperties>
</file>