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/>
  </bookViews>
  <sheets>
    <sheet name="8월 말 개발 항목" sheetId="10" r:id="rId1"/>
    <sheet name="개발일정 10월 런칭계획 스케쥴" sheetId="8" r:id="rId2"/>
    <sheet name="NOX Milestone_20160825" sheetId="12" r:id="rId3"/>
    <sheet name="Development Lists Check_160801" sheetId="13" r:id="rId4"/>
  </sheets>
  <definedNames>
    <definedName name="_xlnm._FilterDatabase" localSheetId="3" hidden="1">'Development Lists Check_160801'!$B$19:$L$303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3" i="13" l="1"/>
  <c r="J303" i="13" s="1"/>
  <c r="J302" i="13"/>
  <c r="I302" i="13"/>
  <c r="I301" i="13"/>
  <c r="J301" i="13" s="1"/>
  <c r="J300" i="13"/>
  <c r="I300" i="13"/>
  <c r="I299" i="13"/>
  <c r="J299" i="13" s="1"/>
  <c r="J298" i="13"/>
  <c r="I298" i="13"/>
  <c r="I297" i="13"/>
  <c r="J297" i="13" s="1"/>
  <c r="J296" i="13"/>
  <c r="I296" i="13"/>
  <c r="I295" i="13"/>
  <c r="J295" i="13" s="1"/>
  <c r="J294" i="13"/>
  <c r="I294" i="13"/>
  <c r="I293" i="13"/>
  <c r="J293" i="13" s="1"/>
  <c r="J292" i="13"/>
  <c r="I292" i="13"/>
  <c r="I291" i="13"/>
  <c r="J291" i="13" s="1"/>
  <c r="J290" i="13"/>
  <c r="I290" i="13"/>
  <c r="I289" i="13"/>
  <c r="J289" i="13" s="1"/>
  <c r="J288" i="13"/>
  <c r="I288" i="13"/>
  <c r="I287" i="13"/>
  <c r="J287" i="13" s="1"/>
  <c r="J286" i="13"/>
  <c r="I286" i="13"/>
  <c r="I285" i="13"/>
  <c r="J285" i="13" s="1"/>
  <c r="J284" i="13"/>
  <c r="I284" i="13"/>
  <c r="I283" i="13"/>
  <c r="J283" i="13" s="1"/>
  <c r="J282" i="13"/>
  <c r="I282" i="13"/>
  <c r="I281" i="13"/>
  <c r="J281" i="13" s="1"/>
  <c r="J280" i="13"/>
  <c r="I280" i="13"/>
  <c r="I279" i="13"/>
  <c r="J279" i="13" s="1"/>
  <c r="J278" i="13"/>
  <c r="I278" i="13"/>
  <c r="I277" i="13"/>
  <c r="J277" i="13" s="1"/>
  <c r="J276" i="13"/>
  <c r="I276" i="13"/>
  <c r="I275" i="13"/>
  <c r="J275" i="13" s="1"/>
  <c r="J274" i="13"/>
  <c r="I274" i="13"/>
  <c r="I273" i="13"/>
  <c r="J273" i="13" s="1"/>
  <c r="J272" i="13"/>
  <c r="I272" i="13"/>
  <c r="I271" i="13"/>
  <c r="J271" i="13" s="1"/>
  <c r="J270" i="13"/>
  <c r="I270" i="13"/>
  <c r="I269" i="13"/>
  <c r="J269" i="13" s="1"/>
  <c r="J268" i="13"/>
  <c r="I268" i="13"/>
  <c r="I267" i="13"/>
  <c r="J267" i="13" s="1"/>
  <c r="J266" i="13"/>
  <c r="I266" i="13"/>
  <c r="I265" i="13"/>
  <c r="J265" i="13" s="1"/>
  <c r="J264" i="13"/>
  <c r="I264" i="13"/>
  <c r="I263" i="13"/>
  <c r="J263" i="13" s="1"/>
  <c r="J262" i="13"/>
  <c r="I262" i="13"/>
  <c r="I261" i="13"/>
  <c r="J261" i="13" s="1"/>
  <c r="J260" i="13"/>
  <c r="I260" i="13"/>
  <c r="I259" i="13"/>
  <c r="J259" i="13" s="1"/>
  <c r="J258" i="13"/>
  <c r="I258" i="13"/>
  <c r="I257" i="13"/>
  <c r="J257" i="13" s="1"/>
  <c r="J256" i="13"/>
  <c r="I256" i="13"/>
  <c r="I255" i="13"/>
  <c r="J255" i="13" s="1"/>
  <c r="J254" i="13"/>
  <c r="I254" i="13"/>
  <c r="I253" i="13"/>
  <c r="J253" i="13" s="1"/>
  <c r="J252" i="13"/>
  <c r="I252" i="13"/>
  <c r="I251" i="13"/>
  <c r="J251" i="13" s="1"/>
  <c r="J250" i="13"/>
  <c r="I250" i="13"/>
  <c r="I249" i="13"/>
  <c r="J249" i="13" s="1"/>
  <c r="J248" i="13"/>
  <c r="I248" i="13"/>
  <c r="I247" i="13"/>
  <c r="J247" i="13" s="1"/>
  <c r="J246" i="13"/>
  <c r="I246" i="13"/>
  <c r="I245" i="13"/>
  <c r="J245" i="13" s="1"/>
  <c r="J244" i="13"/>
  <c r="I244" i="13"/>
  <c r="I243" i="13"/>
  <c r="J243" i="13" s="1"/>
  <c r="J242" i="13"/>
  <c r="I242" i="13"/>
  <c r="I241" i="13"/>
  <c r="J241" i="13" s="1"/>
  <c r="J240" i="13"/>
  <c r="I240" i="13"/>
  <c r="I239" i="13"/>
  <c r="J239" i="13" s="1"/>
  <c r="J238" i="13"/>
  <c r="I238" i="13"/>
  <c r="I237" i="13"/>
  <c r="J237" i="13" s="1"/>
  <c r="J236" i="13"/>
  <c r="I236" i="13"/>
  <c r="I235" i="13"/>
  <c r="J235" i="13" s="1"/>
  <c r="J234" i="13"/>
  <c r="I234" i="13"/>
  <c r="I233" i="13"/>
  <c r="J233" i="13" s="1"/>
  <c r="J232" i="13"/>
  <c r="I232" i="13"/>
  <c r="I231" i="13"/>
  <c r="J231" i="13" s="1"/>
  <c r="J230" i="13"/>
  <c r="I230" i="13"/>
  <c r="I229" i="13"/>
  <c r="J229" i="13" s="1"/>
  <c r="J228" i="13"/>
  <c r="I228" i="13"/>
  <c r="I227" i="13"/>
  <c r="J227" i="13" s="1"/>
  <c r="J226" i="13"/>
  <c r="I226" i="13"/>
  <c r="I225" i="13"/>
  <c r="J225" i="13" s="1"/>
  <c r="J224" i="13"/>
  <c r="I224" i="13"/>
  <c r="I223" i="13"/>
  <c r="J223" i="13" s="1"/>
  <c r="J222" i="13"/>
  <c r="I222" i="13"/>
  <c r="I221" i="13"/>
  <c r="J221" i="13" s="1"/>
  <c r="J220" i="13"/>
  <c r="I220" i="13"/>
  <c r="I219" i="13"/>
  <c r="J219" i="13" s="1"/>
  <c r="J218" i="13"/>
  <c r="I218" i="13"/>
  <c r="I217" i="13"/>
  <c r="J217" i="13" s="1"/>
  <c r="J216" i="13"/>
  <c r="I216" i="13"/>
  <c r="I215" i="13"/>
  <c r="J215" i="13" s="1"/>
  <c r="J214" i="13"/>
  <c r="I214" i="13"/>
  <c r="I213" i="13"/>
  <c r="J213" i="13" s="1"/>
  <c r="J212" i="13"/>
  <c r="I212" i="13"/>
  <c r="I211" i="13"/>
  <c r="J211" i="13" s="1"/>
  <c r="J210" i="13"/>
  <c r="I210" i="13"/>
  <c r="I209" i="13"/>
  <c r="J209" i="13" s="1"/>
  <c r="J208" i="13"/>
  <c r="I208" i="13"/>
  <c r="I207" i="13"/>
  <c r="J207" i="13" s="1"/>
  <c r="J206" i="13"/>
  <c r="I206" i="13"/>
  <c r="I205" i="13"/>
  <c r="J205" i="13" s="1"/>
  <c r="J204" i="13"/>
  <c r="I204" i="13"/>
  <c r="I203" i="13"/>
  <c r="J203" i="13" s="1"/>
  <c r="J202" i="13"/>
  <c r="I202" i="13"/>
  <c r="I201" i="13"/>
  <c r="J201" i="13" s="1"/>
  <c r="J200" i="13"/>
  <c r="I200" i="13"/>
  <c r="I199" i="13"/>
  <c r="J199" i="13" s="1"/>
  <c r="J198" i="13"/>
  <c r="I198" i="13"/>
  <c r="I197" i="13"/>
  <c r="J197" i="13" s="1"/>
  <c r="J196" i="13"/>
  <c r="I196" i="13"/>
  <c r="I195" i="13"/>
  <c r="J195" i="13" s="1"/>
  <c r="J194" i="13"/>
  <c r="I194" i="13"/>
  <c r="I193" i="13"/>
  <c r="J193" i="13" s="1"/>
  <c r="J192" i="13"/>
  <c r="I192" i="13"/>
  <c r="I191" i="13"/>
  <c r="J191" i="13" s="1"/>
  <c r="J190" i="13"/>
  <c r="I190" i="13"/>
  <c r="I189" i="13"/>
  <c r="J189" i="13" s="1"/>
  <c r="J188" i="13"/>
  <c r="I188" i="13"/>
  <c r="I187" i="13"/>
  <c r="J187" i="13" s="1"/>
  <c r="J186" i="13"/>
  <c r="I186" i="13"/>
  <c r="I185" i="13"/>
  <c r="J185" i="13" s="1"/>
  <c r="J184" i="13"/>
  <c r="I184" i="13"/>
  <c r="I183" i="13"/>
  <c r="J183" i="13" s="1"/>
  <c r="J182" i="13"/>
  <c r="I182" i="13"/>
  <c r="I181" i="13"/>
  <c r="J181" i="13" s="1"/>
  <c r="J180" i="13"/>
  <c r="I180" i="13"/>
  <c r="I179" i="13"/>
  <c r="J179" i="13" s="1"/>
  <c r="J178" i="13"/>
  <c r="I178" i="13"/>
  <c r="I177" i="13"/>
  <c r="J177" i="13" s="1"/>
  <c r="J176" i="13"/>
  <c r="I176" i="13"/>
  <c r="I175" i="13"/>
  <c r="J175" i="13" s="1"/>
  <c r="I174" i="13"/>
  <c r="J174" i="13" s="1"/>
  <c r="I173" i="13"/>
  <c r="J173" i="13" s="1"/>
  <c r="I172" i="13"/>
  <c r="J172" i="13" s="1"/>
  <c r="I171" i="13"/>
  <c r="J171" i="13" s="1"/>
  <c r="I170" i="13"/>
  <c r="J170" i="13" s="1"/>
  <c r="I169" i="13"/>
  <c r="J169" i="13" s="1"/>
  <c r="J168" i="13"/>
  <c r="I168" i="13"/>
  <c r="I167" i="13"/>
  <c r="J167" i="13" s="1"/>
  <c r="I166" i="13"/>
  <c r="J166" i="13" s="1"/>
  <c r="I165" i="13"/>
  <c r="J165" i="13" s="1"/>
  <c r="I164" i="13"/>
  <c r="J164" i="13" s="1"/>
  <c r="I163" i="13"/>
  <c r="J163" i="13" s="1"/>
  <c r="I162" i="13"/>
  <c r="J162" i="13" s="1"/>
  <c r="I161" i="13"/>
  <c r="J161" i="13" s="1"/>
  <c r="J160" i="13"/>
  <c r="I160" i="13"/>
  <c r="I159" i="13"/>
  <c r="J159" i="13" s="1"/>
  <c r="I158" i="13"/>
  <c r="J158" i="13" s="1"/>
  <c r="I157" i="13"/>
  <c r="J157" i="13" s="1"/>
  <c r="I156" i="13"/>
  <c r="J156" i="13" s="1"/>
  <c r="I155" i="13"/>
  <c r="J155" i="13" s="1"/>
  <c r="I154" i="13"/>
  <c r="J154" i="13" s="1"/>
  <c r="I153" i="13"/>
  <c r="J153" i="13" s="1"/>
  <c r="J152" i="13"/>
  <c r="I152" i="13"/>
  <c r="I151" i="13"/>
  <c r="J151" i="13" s="1"/>
  <c r="I150" i="13"/>
  <c r="J150" i="13" s="1"/>
  <c r="I149" i="13"/>
  <c r="J149" i="13" s="1"/>
  <c r="I148" i="13"/>
  <c r="J148" i="13" s="1"/>
  <c r="I147" i="13"/>
  <c r="J147" i="13" s="1"/>
  <c r="I146" i="13"/>
  <c r="J146" i="13" s="1"/>
  <c r="I145" i="13"/>
  <c r="J145" i="13" s="1"/>
  <c r="J144" i="13"/>
  <c r="I144" i="13"/>
  <c r="I143" i="13"/>
  <c r="J143" i="13" s="1"/>
  <c r="I142" i="13"/>
  <c r="J142" i="13" s="1"/>
  <c r="I141" i="13"/>
  <c r="J141" i="13" s="1"/>
  <c r="I140" i="13"/>
  <c r="J140" i="13" s="1"/>
  <c r="I139" i="13"/>
  <c r="J139" i="13" s="1"/>
  <c r="I138" i="13"/>
  <c r="J138" i="13" s="1"/>
  <c r="I137" i="13"/>
  <c r="J137" i="13" s="1"/>
  <c r="J136" i="13"/>
  <c r="I136" i="13"/>
  <c r="I135" i="13"/>
  <c r="J135" i="13" s="1"/>
  <c r="I134" i="13"/>
  <c r="J134" i="13" s="1"/>
  <c r="I133" i="13"/>
  <c r="J133" i="13" s="1"/>
  <c r="I132" i="13"/>
  <c r="J132" i="13" s="1"/>
  <c r="I131" i="13"/>
  <c r="J131" i="13" s="1"/>
  <c r="I130" i="13"/>
  <c r="J130" i="13" s="1"/>
  <c r="I129" i="13"/>
  <c r="J129" i="13" s="1"/>
  <c r="I128" i="13"/>
  <c r="J128" i="13" s="1"/>
  <c r="I127" i="13"/>
  <c r="J127" i="13" s="1"/>
  <c r="I126" i="13"/>
  <c r="J126" i="13" s="1"/>
  <c r="I125" i="13"/>
  <c r="J125" i="13" s="1"/>
  <c r="I124" i="13"/>
  <c r="J124" i="13" s="1"/>
  <c r="I123" i="13"/>
  <c r="J123" i="13" s="1"/>
  <c r="I122" i="13"/>
  <c r="J122" i="13" s="1"/>
  <c r="I121" i="13"/>
  <c r="J121" i="13" s="1"/>
  <c r="I120" i="13"/>
  <c r="J120" i="13" s="1"/>
  <c r="I119" i="13"/>
  <c r="J119" i="13" s="1"/>
  <c r="I118" i="13"/>
  <c r="J118" i="13" s="1"/>
  <c r="I117" i="13"/>
  <c r="J117" i="13" s="1"/>
  <c r="I116" i="13"/>
  <c r="J116" i="13" s="1"/>
  <c r="I115" i="13"/>
  <c r="J115" i="13" s="1"/>
  <c r="I114" i="13"/>
  <c r="J114" i="13" s="1"/>
  <c r="I113" i="13"/>
  <c r="J113" i="13" s="1"/>
  <c r="I112" i="13"/>
  <c r="J112" i="13" s="1"/>
  <c r="I111" i="13"/>
  <c r="J111" i="13" s="1"/>
  <c r="I110" i="13"/>
  <c r="J110" i="13" s="1"/>
  <c r="I109" i="13"/>
  <c r="J109" i="13" s="1"/>
  <c r="I108" i="13"/>
  <c r="J108" i="13" s="1"/>
  <c r="I107" i="13"/>
  <c r="J107" i="13" s="1"/>
  <c r="I106" i="13"/>
  <c r="J106" i="13" s="1"/>
  <c r="I105" i="13"/>
  <c r="J105" i="13" s="1"/>
  <c r="I104" i="13"/>
  <c r="J104" i="13" s="1"/>
  <c r="I103" i="13"/>
  <c r="J103" i="13" s="1"/>
  <c r="I102" i="13"/>
  <c r="J102" i="13" s="1"/>
  <c r="I101" i="13"/>
  <c r="J101" i="13" s="1"/>
  <c r="I100" i="13"/>
  <c r="J100" i="13" s="1"/>
  <c r="I99" i="13"/>
  <c r="J99" i="13" s="1"/>
  <c r="I98" i="13"/>
  <c r="J98" i="13" s="1"/>
  <c r="I97" i="13"/>
  <c r="J97" i="13" s="1"/>
  <c r="I96" i="13"/>
  <c r="J96" i="13" s="1"/>
  <c r="I95" i="13"/>
  <c r="J95" i="13" s="1"/>
  <c r="I94" i="13"/>
  <c r="J94" i="13" s="1"/>
  <c r="I93" i="13"/>
  <c r="J93" i="13" s="1"/>
  <c r="I92" i="13"/>
  <c r="J92" i="13" s="1"/>
  <c r="I91" i="13"/>
  <c r="J91" i="13" s="1"/>
  <c r="I90" i="13"/>
  <c r="J90" i="13" s="1"/>
  <c r="I89" i="13"/>
  <c r="J89" i="13" s="1"/>
  <c r="I88" i="13"/>
  <c r="J88" i="13" s="1"/>
  <c r="I87" i="13"/>
  <c r="J87" i="13" s="1"/>
  <c r="I86" i="13"/>
  <c r="J86" i="13" s="1"/>
  <c r="I85" i="13"/>
  <c r="J85" i="13" s="1"/>
  <c r="I84" i="13"/>
  <c r="J84" i="13" s="1"/>
  <c r="I83" i="13"/>
  <c r="J83" i="13" s="1"/>
  <c r="I82" i="13"/>
  <c r="J82" i="13" s="1"/>
  <c r="I81" i="13"/>
  <c r="J81" i="13" s="1"/>
  <c r="I80" i="13"/>
  <c r="J80" i="13" s="1"/>
  <c r="I79" i="13"/>
  <c r="J79" i="13" s="1"/>
  <c r="I78" i="13"/>
  <c r="J78" i="13" s="1"/>
  <c r="I77" i="13"/>
  <c r="J77" i="13" s="1"/>
  <c r="I76" i="13"/>
  <c r="J76" i="13" s="1"/>
  <c r="I75" i="13"/>
  <c r="J75" i="13" s="1"/>
  <c r="I74" i="13"/>
  <c r="J74" i="13" s="1"/>
  <c r="I73" i="13"/>
  <c r="J73" i="13" s="1"/>
  <c r="I72" i="13"/>
  <c r="J72" i="13" s="1"/>
  <c r="I71" i="13"/>
  <c r="J71" i="13" s="1"/>
  <c r="I70" i="13"/>
  <c r="J70" i="13" s="1"/>
  <c r="I69" i="13"/>
  <c r="J69" i="13" s="1"/>
  <c r="I68" i="13"/>
  <c r="J68" i="13" s="1"/>
  <c r="I67" i="13"/>
  <c r="J67" i="13" s="1"/>
  <c r="I66" i="13"/>
  <c r="J66" i="13" s="1"/>
  <c r="I65" i="13"/>
  <c r="J65" i="13" s="1"/>
  <c r="I64" i="13"/>
  <c r="J64" i="13" s="1"/>
  <c r="I63" i="13"/>
  <c r="J63" i="13" s="1"/>
  <c r="I62" i="13"/>
  <c r="J62" i="13" s="1"/>
  <c r="I61" i="13"/>
  <c r="J61" i="13" s="1"/>
  <c r="I60" i="13"/>
  <c r="J60" i="13" s="1"/>
  <c r="I59" i="13"/>
  <c r="J59" i="13" s="1"/>
  <c r="I58" i="13"/>
  <c r="J58" i="13" s="1"/>
  <c r="I57" i="13"/>
  <c r="J57" i="13" s="1"/>
  <c r="I56" i="13"/>
  <c r="J56" i="13" s="1"/>
  <c r="I55" i="13"/>
  <c r="J55" i="13" s="1"/>
  <c r="I54" i="13"/>
  <c r="J54" i="13" s="1"/>
  <c r="I53" i="13"/>
  <c r="J53" i="13" s="1"/>
  <c r="I52" i="13"/>
  <c r="J52" i="13" s="1"/>
  <c r="I51" i="13"/>
  <c r="J51" i="13" s="1"/>
  <c r="I50" i="13"/>
  <c r="J50" i="13" s="1"/>
  <c r="I49" i="13"/>
  <c r="J49" i="13" s="1"/>
  <c r="I48" i="13"/>
  <c r="J48" i="13" s="1"/>
  <c r="I47" i="13"/>
  <c r="J47" i="13" s="1"/>
  <c r="I46" i="13"/>
  <c r="J46" i="13" s="1"/>
  <c r="I45" i="13"/>
  <c r="J45" i="13" s="1"/>
  <c r="I44" i="13"/>
  <c r="J44" i="13" s="1"/>
  <c r="I43" i="13"/>
  <c r="J43" i="13" s="1"/>
  <c r="I42" i="13"/>
  <c r="J42" i="13" s="1"/>
  <c r="I41" i="13"/>
  <c r="J41" i="13" s="1"/>
  <c r="I40" i="13"/>
  <c r="J40" i="13" s="1"/>
  <c r="I39" i="13"/>
  <c r="J39" i="13" s="1"/>
  <c r="I38" i="13"/>
  <c r="J38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I28" i="13"/>
  <c r="J28" i="13" s="1"/>
  <c r="I27" i="13"/>
  <c r="J27" i="13" s="1"/>
  <c r="I26" i="13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Q19" i="13"/>
  <c r="P19" i="13"/>
  <c r="O19" i="13"/>
  <c r="Q18" i="13"/>
  <c r="P18" i="13"/>
  <c r="O18" i="13"/>
  <c r="Q17" i="13"/>
  <c r="P17" i="13"/>
  <c r="O17" i="13"/>
  <c r="R17" i="13" s="1"/>
  <c r="R16" i="13"/>
  <c r="Q16" i="13"/>
  <c r="P16" i="13"/>
  <c r="O16" i="13"/>
  <c r="P7" i="13" l="1"/>
  <c r="O7" i="13"/>
  <c r="Q7" i="13"/>
  <c r="R7" i="13" s="1"/>
  <c r="U7" i="13" s="1"/>
  <c r="O8" i="13"/>
  <c r="Q8" i="13"/>
  <c r="P8" i="13"/>
  <c r="Q11" i="13"/>
  <c r="R11" i="13" s="1"/>
  <c r="O11" i="13"/>
  <c r="P11" i="13"/>
  <c r="P15" i="13"/>
  <c r="O15" i="13"/>
  <c r="R15" i="13" s="1"/>
  <c r="U15" i="13" s="1"/>
  <c r="Q15" i="13"/>
  <c r="O14" i="13"/>
  <c r="P14" i="13"/>
  <c r="Q14" i="13"/>
  <c r="P10" i="13"/>
  <c r="Q10" i="13"/>
  <c r="O10" i="13"/>
  <c r="O12" i="13"/>
  <c r="Q12" i="13"/>
  <c r="P12" i="13"/>
  <c r="Q13" i="13"/>
  <c r="P13" i="13"/>
  <c r="O13" i="13"/>
  <c r="O9" i="13"/>
  <c r="P9" i="13"/>
  <c r="Q9" i="13"/>
  <c r="U16" i="13"/>
  <c r="T16" i="13"/>
  <c r="T17" i="13"/>
  <c r="O6" i="13"/>
  <c r="Q6" i="13"/>
  <c r="P6" i="13"/>
  <c r="S16" i="13"/>
  <c r="R19" i="13"/>
  <c r="T19" i="13" s="1"/>
  <c r="S17" i="13"/>
  <c r="R10" i="13"/>
  <c r="T10" i="13" s="1"/>
  <c r="U17" i="13"/>
  <c r="R18" i="13"/>
  <c r="T18" i="13" s="1"/>
  <c r="T13" i="13" l="1"/>
  <c r="U11" i="13"/>
  <c r="T11" i="13"/>
  <c r="S11" i="13"/>
  <c r="T9" i="13"/>
  <c r="R14" i="13"/>
  <c r="S19" i="13"/>
  <c r="Q20" i="13"/>
  <c r="R13" i="13"/>
  <c r="R8" i="13"/>
  <c r="S8" i="13" s="1"/>
  <c r="U12" i="13"/>
  <c r="R12" i="13"/>
  <c r="S12" i="13" s="1"/>
  <c r="R9" i="13"/>
  <c r="T12" i="13"/>
  <c r="U10" i="13"/>
  <c r="S15" i="13"/>
  <c r="S18" i="13"/>
  <c r="P20" i="13"/>
  <c r="T15" i="13"/>
  <c r="U18" i="13"/>
  <c r="S10" i="13"/>
  <c r="T7" i="13"/>
  <c r="U19" i="13"/>
  <c r="S7" i="13"/>
  <c r="O20" i="13"/>
  <c r="R6" i="13"/>
  <c r="R20" i="13" s="1"/>
  <c r="S9" i="13" l="1"/>
  <c r="U9" i="13"/>
  <c r="T8" i="13"/>
  <c r="U8" i="13"/>
  <c r="S14" i="13"/>
  <c r="U14" i="13"/>
  <c r="S13" i="13"/>
  <c r="U13" i="13"/>
  <c r="T14" i="13"/>
  <c r="S20" i="13"/>
  <c r="U20" i="13"/>
  <c r="T6" i="13"/>
  <c r="U6" i="13"/>
  <c r="S6" i="13"/>
  <c r="T20" i="13"/>
</calcChain>
</file>

<file path=xl/comments1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<sst xmlns="http://schemas.openxmlformats.org/spreadsheetml/2006/main" count="1595" uniqueCount="845">
  <si>
    <t>3월 말</t>
  </si>
  <si>
    <t>5월 말</t>
  </si>
  <si>
    <t>6월 말</t>
  </si>
  <si>
    <t>아이템 고정 랜덤옵션</t>
  </si>
  <si>
    <t>무기 7종</t>
  </si>
  <si>
    <t>무기 1종</t>
  </si>
  <si>
    <t>투구 7종</t>
  </si>
  <si>
    <t>투구 1종</t>
  </si>
  <si>
    <t>상의 7종</t>
  </si>
  <si>
    <t>상의 1종</t>
  </si>
  <si>
    <t>특수 7종</t>
  </si>
  <si>
    <t>특수 1종</t>
  </si>
  <si>
    <t>서비스 분류</t>
    <phoneticPr fontId="5" type="noConversion"/>
  </si>
  <si>
    <t>내부Test</t>
    <phoneticPr fontId="8" type="noConversion"/>
  </si>
  <si>
    <t>QA 개발버전</t>
    <phoneticPr fontId="8" type="noConversion"/>
  </si>
  <si>
    <t>7월 말</t>
    <phoneticPr fontId="5" type="noConversion"/>
  </si>
  <si>
    <t>8월 말</t>
    <phoneticPr fontId="5" type="noConversion"/>
  </si>
  <si>
    <t>9월 말</t>
    <phoneticPr fontId="5" type="noConversion"/>
  </si>
  <si>
    <t>스킬</t>
    <phoneticPr fontId="8" type="noConversion"/>
  </si>
  <si>
    <t>3클래스 액티브 12종</t>
    <phoneticPr fontId="5" type="noConversion"/>
  </si>
  <si>
    <t>1클래스 액티브 12종</t>
    <phoneticPr fontId="5" type="noConversion"/>
  </si>
  <si>
    <t>클래스 공용 패시브 9종</t>
    <phoneticPr fontId="5" type="noConversion"/>
  </si>
  <si>
    <t>수호자 패시브스킬</t>
    <phoneticPr fontId="5" type="noConversion"/>
  </si>
  <si>
    <t>스킬 강화</t>
    <phoneticPr fontId="5" type="noConversion"/>
  </si>
  <si>
    <t>시스템</t>
    <phoneticPr fontId="5" type="noConversion"/>
  </si>
  <si>
    <t>캐릭터 레벨성장(50레벨)</t>
    <phoneticPr fontId="5" type="noConversion"/>
  </si>
  <si>
    <t>수호자 성장(무한)</t>
    <phoneticPr fontId="5" type="noConversion"/>
  </si>
  <si>
    <t>수호석 강화</t>
    <phoneticPr fontId="5" type="noConversion"/>
  </si>
  <si>
    <t>업적</t>
    <phoneticPr fontId="5" type="noConversion"/>
  </si>
  <si>
    <t>룬 흡수</t>
    <phoneticPr fontId="5" type="noConversion"/>
  </si>
  <si>
    <t>룬 보석(룬스톤 소켓장착)</t>
    <phoneticPr fontId="5" type="noConversion"/>
  </si>
  <si>
    <t>튜토리얼(7~8)</t>
    <phoneticPr fontId="5" type="noConversion"/>
  </si>
  <si>
    <t>랜덤 옵션 추출</t>
    <phoneticPr fontId="5" type="noConversion"/>
  </si>
  <si>
    <t>아이템 합성</t>
    <phoneticPr fontId="5" type="noConversion"/>
  </si>
  <si>
    <t>룬 업그레이드</t>
    <phoneticPr fontId="5" type="noConversion"/>
  </si>
  <si>
    <t>출석부</t>
    <phoneticPr fontId="5" type="noConversion"/>
  </si>
  <si>
    <t>게임설정</t>
    <phoneticPr fontId="5" type="noConversion"/>
  </si>
  <si>
    <t>아이템 분해</t>
    <phoneticPr fontId="5" type="noConversion"/>
  </si>
  <si>
    <t>아이템 강화(데이터)</t>
    <phoneticPr fontId="5" type="noConversion"/>
  </si>
  <si>
    <t>인공지능(정예)</t>
    <phoneticPr fontId="5" type="noConversion"/>
  </si>
  <si>
    <t>채팅</t>
    <phoneticPr fontId="5" type="noConversion"/>
  </si>
  <si>
    <t>가방</t>
    <phoneticPr fontId="5" type="noConversion"/>
  </si>
  <si>
    <t>인공지능(일반)</t>
    <phoneticPr fontId="5" type="noConversion"/>
  </si>
  <si>
    <t>VIP 시스템</t>
    <phoneticPr fontId="5" type="noConversion"/>
  </si>
  <si>
    <t>우편함</t>
    <phoneticPr fontId="5" type="noConversion"/>
  </si>
  <si>
    <t>캐쉬샾</t>
    <phoneticPr fontId="5" type="noConversion"/>
  </si>
  <si>
    <t>스토리 씬(Act6)</t>
    <phoneticPr fontId="5" type="noConversion"/>
  </si>
  <si>
    <t>패키지 상점</t>
    <phoneticPr fontId="5" type="noConversion"/>
  </si>
  <si>
    <t>인공지능(보스)</t>
    <phoneticPr fontId="5" type="noConversion"/>
  </si>
  <si>
    <t>스토리 씬(Act4)</t>
    <phoneticPr fontId="5" type="noConversion"/>
  </si>
  <si>
    <t>아바타 상점</t>
    <phoneticPr fontId="5" type="noConversion"/>
  </si>
  <si>
    <t>뽑기 상점</t>
    <phoneticPr fontId="5" type="noConversion"/>
  </si>
  <si>
    <t>결제/환전/열쇠 상점</t>
    <phoneticPr fontId="5" type="noConversion"/>
  </si>
  <si>
    <t>아이템 승급</t>
    <phoneticPr fontId="5" type="noConversion"/>
  </si>
  <si>
    <t>조력자 (Servant)</t>
    <phoneticPr fontId="5" type="noConversion"/>
  </si>
  <si>
    <t>조력자 조각 상점</t>
    <phoneticPr fontId="5" type="noConversion"/>
  </si>
  <si>
    <t>세트아이템</t>
    <phoneticPr fontId="5" type="noConversion"/>
  </si>
  <si>
    <t>친구</t>
    <phoneticPr fontId="5" type="noConversion"/>
  </si>
  <si>
    <t>마을 재구성(1차:맵)</t>
    <phoneticPr fontId="5" type="noConversion"/>
  </si>
  <si>
    <t>맵</t>
    <phoneticPr fontId="8" type="noConversion"/>
  </si>
  <si>
    <t>마을 1종</t>
    <phoneticPr fontId="5" type="noConversion"/>
  </si>
  <si>
    <t>추가 Act8 (20stage)</t>
    <phoneticPr fontId="5" type="noConversion"/>
  </si>
  <si>
    <t>요일 던전(7종)</t>
    <phoneticPr fontId="5" type="noConversion"/>
  </si>
  <si>
    <t>스테이지 던전 Act7</t>
    <phoneticPr fontId="5" type="noConversion"/>
  </si>
  <si>
    <t>초월 웨이브 던전(2종)</t>
    <phoneticPr fontId="5" type="noConversion"/>
  </si>
  <si>
    <t>균열 랜덤 던전(랜덤)</t>
    <phoneticPr fontId="5" type="noConversion"/>
  </si>
  <si>
    <t>컨텐츠</t>
    <phoneticPr fontId="8" type="noConversion"/>
  </si>
  <si>
    <t>무기(클래스별 6종)</t>
    <phoneticPr fontId="5" type="noConversion"/>
  </si>
  <si>
    <t>무기(클래스별 4종)</t>
    <phoneticPr fontId="5" type="noConversion"/>
  </si>
  <si>
    <t>캐릭터 + 1종</t>
    <phoneticPr fontId="5" type="noConversion"/>
  </si>
  <si>
    <t>캐릭터 3종</t>
    <phoneticPr fontId="5" type="noConversion"/>
  </si>
  <si>
    <t>몬스터 추가 Act8(7종)</t>
    <phoneticPr fontId="5" type="noConversion"/>
  </si>
  <si>
    <t xml:space="preserve">몬스터 Act 7 * 7종 </t>
    <phoneticPr fontId="5" type="noConversion"/>
  </si>
  <si>
    <t>몬스터 정예 7종</t>
    <phoneticPr fontId="5" type="noConversion"/>
  </si>
  <si>
    <t>몬스터 정예 50종</t>
    <phoneticPr fontId="5" type="noConversion"/>
  </si>
  <si>
    <t>아바타</t>
    <phoneticPr fontId="8" type="noConversion"/>
  </si>
  <si>
    <t>무기 1종</t>
    <phoneticPr fontId="5" type="noConversion"/>
  </si>
  <si>
    <t>투구 1종</t>
    <phoneticPr fontId="5" type="noConversion"/>
  </si>
  <si>
    <t>상의 1종</t>
    <phoneticPr fontId="5" type="noConversion"/>
  </si>
  <si>
    <t>특수 1종</t>
    <phoneticPr fontId="5" type="noConversion"/>
  </si>
  <si>
    <t>서버</t>
    <phoneticPr fontId="8" type="noConversion"/>
  </si>
  <si>
    <t>실시간모듈</t>
    <phoneticPr fontId="5" type="noConversion"/>
  </si>
  <si>
    <t>조력자 시스템</t>
    <phoneticPr fontId="5" type="noConversion"/>
  </si>
  <si>
    <t>디비(ORM)모듈</t>
    <phoneticPr fontId="5" type="noConversion"/>
  </si>
  <si>
    <t>수호석 시스템</t>
    <phoneticPr fontId="5" type="noConversion"/>
  </si>
  <si>
    <t>멀티 플레이 서버</t>
  </si>
  <si>
    <t>마을 재구성(2차:실시간)</t>
  </si>
  <si>
    <t>랜덤옵션변경(마법부여)</t>
  </si>
  <si>
    <t>투기장/개인 랭킹(비동기)</t>
  </si>
  <si>
    <t>SDK 연동</t>
  </si>
  <si>
    <t>빌링 연동</t>
  </si>
  <si>
    <t>URL 다운로드</t>
  </si>
  <si>
    <t>인공지능(보완)</t>
  </si>
  <si>
    <t>수호 레이드 파티4인</t>
  </si>
  <si>
    <t>NOX : 개발 스펙</t>
    <phoneticPr fontId="8" type="noConversion"/>
  </si>
  <si>
    <t>길드 시스템(생성,가입등)</t>
  </si>
  <si>
    <t>출석
-출석보상데이터 로딩
-출석체크, 카운팅, 보상(즉시/우편), 초기화</t>
    <phoneticPr fontId="5" type="noConversion"/>
  </si>
  <si>
    <t xml:space="preserve">랭킹시스템
-길드랭킹 (배치랭킹?/실시간?)
</t>
    <phoneticPr fontId="5" type="noConversion"/>
  </si>
  <si>
    <t>테스트
-스트레스 테스트
-퍼포먼스측정</t>
    <phoneticPr fontId="5" type="noConversion"/>
  </si>
  <si>
    <t>안정화
-디버깅
-리팩토링</t>
    <phoneticPr fontId="5" type="noConversion"/>
  </si>
  <si>
    <t>DB최적화 작업
-쿼리별테스트
-쿼리최적화
-백업정책/구현/설정</t>
    <phoneticPr fontId="5" type="noConversion"/>
  </si>
  <si>
    <t>서버구조설계</t>
    <phoneticPr fontId="5" type="noConversion"/>
  </si>
  <si>
    <t>룬시스템</t>
    <phoneticPr fontId="5" type="noConversion"/>
  </si>
  <si>
    <t>로그작업
-게임로그
-상정로그
-유저데이터로그</t>
    <phoneticPr fontId="5" type="noConversion"/>
  </si>
  <si>
    <t>운영툴
-기간대비 구현 조정필요</t>
    <phoneticPr fontId="5" type="noConversion"/>
  </si>
  <si>
    <t>통계로그
-통계로그 처리방법에따라기간 달라짐</t>
    <phoneticPr fontId="5" type="noConversion"/>
  </si>
  <si>
    <t>매칭서버</t>
    <phoneticPr fontId="5" type="noConversion"/>
  </si>
  <si>
    <t>마법부여시스템</t>
    <phoneticPr fontId="5" type="noConversion"/>
  </si>
  <si>
    <t>월</t>
    <phoneticPr fontId="5" type="noConversion"/>
  </si>
  <si>
    <t>11월</t>
    <phoneticPr fontId="5" type="noConversion"/>
  </si>
  <si>
    <t>10월</t>
    <phoneticPr fontId="5" type="noConversion"/>
  </si>
  <si>
    <t>12월</t>
    <phoneticPr fontId="5" type="noConversion"/>
  </si>
  <si>
    <t>초월 파티2인</t>
    <phoneticPr fontId="5" type="noConversion"/>
  </si>
  <si>
    <t xml:space="preserve">Q/A </t>
    <phoneticPr fontId="5" type="noConversion"/>
  </si>
  <si>
    <t>Live 서비스</t>
    <phoneticPr fontId="5" type="noConversion"/>
  </si>
  <si>
    <t>수호석 12종(총 12종)</t>
    <phoneticPr fontId="5" type="noConversion"/>
  </si>
  <si>
    <t>수호석 추가 3종(총 15종)</t>
    <phoneticPr fontId="5" type="noConversion"/>
  </si>
  <si>
    <t>수호석 추가 1종</t>
    <phoneticPr fontId="5" type="noConversion"/>
  </si>
  <si>
    <t>초월 싱글/파티 랭킹</t>
    <phoneticPr fontId="5" type="noConversion"/>
  </si>
  <si>
    <t>업데이트</t>
    <phoneticPr fontId="5" type="noConversion"/>
  </si>
  <si>
    <t>QA 개발버전</t>
  </si>
  <si>
    <t>2017 1월</t>
    <phoneticPr fontId="5" type="noConversion"/>
  </si>
  <si>
    <t>2017 2월</t>
    <phoneticPr fontId="5" type="noConversion"/>
  </si>
  <si>
    <t>or</t>
    <phoneticPr fontId="5" type="noConversion"/>
  </si>
  <si>
    <t>2017 3월</t>
    <phoneticPr fontId="5" type="noConversion"/>
  </si>
  <si>
    <t>대규모 PvP(길드전)</t>
    <phoneticPr fontId="5" type="noConversion"/>
  </si>
  <si>
    <t>제작 시스템</t>
    <phoneticPr fontId="5" type="noConversion"/>
  </si>
  <si>
    <t>정*지모드</t>
    <phoneticPr fontId="5" type="noConversion"/>
  </si>
  <si>
    <t>투기장 맵</t>
  </si>
  <si>
    <t>수호(월드보스) 레이드 맵</t>
  </si>
  <si>
    <t>정*지모드 관련 맵</t>
  </si>
  <si>
    <t>대규모 PVP 맵</t>
  </si>
  <si>
    <t>길드전 맵</t>
  </si>
  <si>
    <t>크리스마스 아바타</t>
  </si>
  <si>
    <t>마법부여 연출</t>
  </si>
  <si>
    <t>설날 아바타(추가)</t>
    <phoneticPr fontId="5" type="noConversion"/>
  </si>
  <si>
    <t>정신지배 아바타(추가)</t>
    <phoneticPr fontId="5" type="noConversion"/>
  </si>
  <si>
    <t>메카닉 아바타(추가)</t>
    <phoneticPr fontId="5" type="noConversion"/>
  </si>
  <si>
    <t>레이드 몬스터(3종)</t>
  </si>
  <si>
    <t>길드전10vs10 (비동기)</t>
    <phoneticPr fontId="5" type="noConversion"/>
  </si>
  <si>
    <t>길드 레이드(비동기)</t>
    <phoneticPr fontId="5" type="noConversion"/>
  </si>
  <si>
    <t>챗서버
1. 챗서버 통합 분산구조 설계
2. 챗마스터서버설계(프로토콜정의, 채널챗서버관리, 유저관리, 길드챗서버관리, 길드관리, 릴레이설계/구현) 
3. 채널챗서버설계(유저관리/등록/해제, 채널관리/입장/나가기, 일반챗, 비밀챗, 초대)
4. 길드챗서버(유저관리,길드채널관리,일반챗,비밀챗,초대)</t>
    <phoneticPr fontId="5" type="noConversion"/>
  </si>
  <si>
    <t>상점
-상점데이터 로딩
-상점리스트/구매 구현
-뽑기구현, 확률/주머니뽑기</t>
    <phoneticPr fontId="5" type="noConversion"/>
  </si>
  <si>
    <t>우편함
-리스트,보내기,받기,우편함체크,새우편처리
-받기, 재화받기, 뽑기처리</t>
    <phoneticPr fontId="5" type="noConversion"/>
  </si>
  <si>
    <t>테스트툴 작성
-로그인서버
-게임서버
-배틀서버
-각서버버그테스트
-성능테스트</t>
    <phoneticPr fontId="5" type="noConversion"/>
  </si>
  <si>
    <t>업적
1.업적데이터 로딩/처리
2.업적설계, 완료체크
3.업적보상처리</t>
    <phoneticPr fontId="5" type="noConversion"/>
  </si>
  <si>
    <t>미션
1. 미션데이터 로딩/처리
2. 미션설계, 완료체크
3. 미션보상처리</t>
    <phoneticPr fontId="5" type="noConversion"/>
  </si>
  <si>
    <t>퍼블리셔API 연동</t>
    <phoneticPr fontId="5" type="noConversion"/>
  </si>
  <si>
    <t xml:space="preserve">
마을
-챗서버 채널과 연동하기
-유저정보등록(닉네임,캐릭터,스킨,장비,레벨.. 등등)
-유저위치정보동기화</t>
    <phoneticPr fontId="5" type="noConversion"/>
  </si>
  <si>
    <t>서버분산
-로그인서버분리(구글클라우드 테스트결과 필요)
-GameDB-Shardinig 구성
-가입처리(가입에대한 구체적익 가이드필요,퍼블리션에서 제의필요)
-로그인 데이터 캐쉬처리
-게임서버 데이터 캐쉬처리</t>
    <phoneticPr fontId="5" type="noConversion"/>
  </si>
  <si>
    <t>친구(게임친구)
-리스트/추가/삭제/거절 등</t>
    <phoneticPr fontId="5" type="noConversion"/>
  </si>
  <si>
    <t>길드
-추천/검색/리스트/가입/탈퇴
-가입/탈퇴 제약처리
-길드마스터 관련처리</t>
    <phoneticPr fontId="5" type="noConversion"/>
  </si>
  <si>
    <t>QA 검수 버전</t>
  </si>
  <si>
    <t>서비스(상용화 버전)</t>
  </si>
  <si>
    <t>* 9월 말까지 개발</t>
    <phoneticPr fontId="5" type="noConversion"/>
  </si>
  <si>
    <t>신규 캐릭터 Open</t>
    <phoneticPr fontId="5" type="noConversion"/>
  </si>
  <si>
    <t>* 10월 초 Q/A , 10월 말 서비스</t>
    <phoneticPr fontId="5" type="noConversion"/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</si>
  <si>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</si>
  <si>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</si>
  <si>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</si>
  <si>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</si>
  <si>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</si>
  <si>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</si>
  <si>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</si>
  <si>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</si>
  <si>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</si>
  <si>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</si>
  <si>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</si>
  <si>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</si>
  <si>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</si>
  <si>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</si>
  <si>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</si>
  <si>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</si>
  <si>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</si>
  <si>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</si>
  <si>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</si>
  <si>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</si>
  <si>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캐릭터 성장</t>
  </si>
  <si>
    <t>스킬 강화</t>
  </si>
  <si>
    <t>수호자 패시브스킬</t>
  </si>
  <si>
    <t>수호석 스킬</t>
  </si>
  <si>
    <t>가방</t>
  </si>
  <si>
    <t>아이템 분해</t>
  </si>
  <si>
    <t>아이템 강화</t>
  </si>
  <si>
    <t>아이템 합성</t>
  </si>
  <si>
    <t>룬 보석</t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</si>
  <si>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</si>
  <si>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</si>
  <si>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</si>
  <si>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</si>
  <si>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</si>
  <si>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</si>
  <si>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</si>
  <si>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</si>
  <si>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</si>
  <si>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</si>
  <si>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</si>
  <si>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</si>
  <si>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</si>
  <si>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</si>
  <si>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</si>
  <si>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</si>
  <si>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</si>
  <si>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</si>
  <si>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</si>
  <si>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</si>
  <si>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</si>
  <si>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</si>
  <si>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튜토리얼</t>
  </si>
  <si>
    <t>아트</t>
  </si>
  <si>
    <t>메뉴별 UI 리뉴얼</t>
  </si>
  <si>
    <t>시나리오 NPC 리소스 제작</t>
  </si>
  <si>
    <t>아바타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</si>
  <si>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</si>
  <si>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</si>
  <si>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</si>
  <si>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</si>
  <si>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</si>
  <si>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</si>
  <si>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테스트 클라이언트</t>
  </si>
  <si>
    <t>게임 데이터 스크립트 툴 수정</t>
  </si>
  <si>
    <t>메뉴별 UI 구현</t>
  </si>
  <si>
    <t>실시간 전투 구현</t>
  </si>
  <si>
    <t>상점 시스템</t>
  </si>
  <si>
    <t>조력자 시스템</t>
  </si>
  <si>
    <t>결투장(PvP) 시스템</t>
  </si>
  <si>
    <t>월드 보스 레이드(PvE)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</si>
  <si>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</si>
  <si>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</si>
  <si>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</si>
  <si>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</si>
  <si>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</si>
  <si>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채팅 구현</t>
  </si>
  <si>
    <t>업적 구현</t>
  </si>
  <si>
    <t>패치 시스템 구현</t>
  </si>
  <si>
    <t>개발
(서버)</t>
  </si>
  <si>
    <t>룬 스톤 시스템</t>
    <phoneticPr fontId="5" type="noConversion"/>
  </si>
  <si>
    <t>던전 모드별 보상 구현</t>
    <phoneticPr fontId="5" type="noConversion"/>
  </si>
  <si>
    <t>출석</t>
    <phoneticPr fontId="5" type="noConversion"/>
  </si>
  <si>
    <t>우편함</t>
    <phoneticPr fontId="5" type="noConversion"/>
  </si>
  <si>
    <t>운영툴 제작</t>
  </si>
  <si>
    <t>이벤트, 공지 시스템 구현</t>
  </si>
  <si>
    <t>상용 서버 세팅</t>
  </si>
  <si>
    <t>서버 과부하 테스트 및 최적화 작업</t>
  </si>
  <si>
    <t>로그서버</t>
    <phoneticPr fontId="5" type="noConversion"/>
  </si>
  <si>
    <t>실시간 레이드 구현 작업</t>
  </si>
  <si>
    <t>길드 시스템 구현 작업</t>
  </si>
  <si>
    <t>랭킹 시스템: 개인, 길드</t>
    <phoneticPr fontId="5" type="noConversion"/>
  </si>
  <si>
    <t>NOX 개발 마일스톤</t>
    <phoneticPr fontId="5" type="noConversion"/>
  </si>
  <si>
    <t>캐릭터 기본 구성</t>
    <phoneticPr fontId="5" type="noConversion"/>
  </si>
  <si>
    <t>수호자 성장</t>
    <phoneticPr fontId="5" type="noConversion"/>
  </si>
  <si>
    <t>스킬 기본 구성</t>
    <phoneticPr fontId="5" type="noConversion"/>
  </si>
  <si>
    <t>클래스 전용스킬</t>
    <phoneticPr fontId="5" type="noConversion"/>
  </si>
  <si>
    <t>특수 스킬: 매트릭스 모드</t>
    <phoneticPr fontId="5" type="noConversion"/>
  </si>
  <si>
    <t>아이템 기본 구성</t>
    <phoneticPr fontId="5" type="noConversion"/>
  </si>
  <si>
    <t>아이템 고정옵션</t>
    <phoneticPr fontId="5" type="noConversion"/>
  </si>
  <si>
    <t>아이템 랜덤 옵션</t>
    <phoneticPr fontId="5" type="noConversion"/>
  </si>
  <si>
    <t>방어구 세트 아이템(세트효과)</t>
    <phoneticPr fontId="5" type="noConversion"/>
  </si>
  <si>
    <t>룬 소켓</t>
    <phoneticPr fontId="5" type="noConversion"/>
  </si>
  <si>
    <t>균열 웨이브 던전</t>
    <phoneticPr fontId="5" type="noConversion"/>
  </si>
  <si>
    <t>균열 웨이브 던전 보상</t>
    <phoneticPr fontId="5" type="noConversion"/>
  </si>
  <si>
    <t>초월 랜덤 던전</t>
    <phoneticPr fontId="5" type="noConversion"/>
  </si>
  <si>
    <t>초월 랜덤 던전 보상</t>
    <phoneticPr fontId="5" type="noConversion"/>
  </si>
  <si>
    <t>요일 던전</t>
    <phoneticPr fontId="5" type="noConversion"/>
  </si>
  <si>
    <t>통합 AI</t>
    <phoneticPr fontId="5" type="noConversion"/>
  </si>
  <si>
    <t xml:space="preserve">UI </t>
    <phoneticPr fontId="5" type="noConversion"/>
  </si>
  <si>
    <t>월드맵 리소스 제작</t>
    <phoneticPr fontId="5" type="noConversion"/>
  </si>
  <si>
    <t>몬스터 스킬</t>
    <phoneticPr fontId="5" type="noConversion"/>
  </si>
  <si>
    <t>신규 캐릭터 스킬</t>
    <phoneticPr fontId="5" type="noConversion"/>
  </si>
  <si>
    <t>수호석 스킬 연출</t>
    <phoneticPr fontId="5" type="noConversion"/>
  </si>
  <si>
    <t>캐릭터 시스템: 성장</t>
    <phoneticPr fontId="5" type="noConversion"/>
  </si>
  <si>
    <t>스킬 시스템: 클래스전용 스킬, 강화</t>
    <phoneticPr fontId="5" type="noConversion"/>
  </si>
  <si>
    <t>수호자 시스템: 성장, 패시브 스킬</t>
    <phoneticPr fontId="5" type="noConversion"/>
  </si>
  <si>
    <t>수호석 시스템: 수호석 등록,스킬,강화</t>
    <phoneticPr fontId="5" type="noConversion"/>
  </si>
  <si>
    <t>아이템 시스템: 판매,분해,강화,합성,승급</t>
    <phoneticPr fontId="5" type="noConversion"/>
  </si>
  <si>
    <t>스테이지 모드</t>
    <phoneticPr fontId="5" type="noConversion"/>
  </si>
  <si>
    <t>균열,초월 모드</t>
    <phoneticPr fontId="5" type="noConversion"/>
  </si>
  <si>
    <t>커뮤니티 시스템: 친구, 길드</t>
    <phoneticPr fontId="5" type="noConversion"/>
  </si>
  <si>
    <t>실시간 모듈</t>
    <phoneticPr fontId="5" type="noConversion"/>
  </si>
  <si>
    <t>디비(ORM)모듈</t>
    <phoneticPr fontId="5" type="noConversion"/>
  </si>
  <si>
    <t>서버 구조 설계 최적화</t>
    <phoneticPr fontId="5" type="noConversion"/>
  </si>
  <si>
    <t>캐릭터 시스템</t>
    <phoneticPr fontId="5" type="noConversion"/>
  </si>
  <si>
    <t>아이템 옵션 시스템: 고정, 랜덤</t>
    <phoneticPr fontId="5" type="noConversion"/>
  </si>
  <si>
    <t>세트 아이템 시스템</t>
    <phoneticPr fontId="5" type="noConversion"/>
  </si>
  <si>
    <t>마법 부여 시스템</t>
    <phoneticPr fontId="5" type="noConversion"/>
  </si>
  <si>
    <t>조력자 시스템</t>
    <phoneticPr fontId="5" type="noConversion"/>
  </si>
  <si>
    <t>수호석 시스템</t>
    <phoneticPr fontId="5" type="noConversion"/>
  </si>
  <si>
    <t>[8월 말 개발 항목]</t>
    <phoneticPr fontId="5" type="noConversion"/>
  </si>
  <si>
    <t>&lt;몬스터 및 조력자 AI 작업&gt;</t>
  </si>
  <si>
    <t xml:space="preserve"> - 클라이언트 AI테이블 로딩 작업</t>
  </si>
  <si>
    <t xml:space="preserve"> - 클라이언트 AI 부모 클래스 구성</t>
  </si>
  <si>
    <t xml:space="preserve"> - 플레이어 및 몬스터 등 각 객체별 AI 상속 루틴 작업</t>
  </si>
  <si>
    <t xml:space="preserve"> - 이전 AI 시스템에서 사용하던 특수 처리 작업</t>
  </si>
  <si>
    <t>&lt;튜토리얼&gt;</t>
  </si>
  <si>
    <t xml:space="preserve"> - 테이블 구조 시스템 작업</t>
  </si>
  <si>
    <t xml:space="preserve"> - 인게임 관련 튜토리얼 작업</t>
  </si>
  <si>
    <t xml:space="preserve"> - 다이얼로그 시스템 작업 및 UI 작업</t>
  </si>
  <si>
    <t>&lt;기타 요청 작업&gt;</t>
  </si>
  <si>
    <t xml:space="preserve"> - 나이트 클래스 클라이언트에서 플레이 가능하도록 처리</t>
  </si>
  <si>
    <t>&lt;초월모드 같이하기&gt;</t>
  </si>
  <si>
    <t xml:space="preserve"> - 같이하기모드를 위한 클라이언트 와 서버 연결 작업</t>
  </si>
  <si>
    <t xml:space="preserve"> - 같이하기 모드를 위한 필요한 패킷 데이터 구성 작업</t>
  </si>
  <si>
    <t>&lt;기타&gt;</t>
  </si>
  <si>
    <t xml:space="preserve"> - 로딩창 랜덤 이미지 시스템 작업 및 UI 작업</t>
  </si>
  <si>
    <t xml:space="preserve"> - 게임 설정 시스템 작업 및 UI 작업</t>
  </si>
  <si>
    <t>&lt;상점&gt;</t>
  </si>
  <si>
    <t xml:space="preserve"> - 조력자 조각 판매 상점 시스템 작업 및 서버 연동 작업</t>
  </si>
  <si>
    <t>&lt;길드&gt;</t>
  </si>
  <si>
    <t xml:space="preserve"> - 길드 가입, 탈퇴, 생성 시스템 작업 및 UI 작업, 서버 연동 작업</t>
  </si>
  <si>
    <t>&lt;스토리 씬&gt;</t>
  </si>
  <si>
    <t xml:space="preserve"> - 스토리 씬 결과 서버 연동 작업</t>
  </si>
  <si>
    <t xml:space="preserve"> - 보상 처리 서버 연동 작업</t>
  </si>
  <si>
    <t>&lt;구글 및 페이스북&gt;</t>
  </si>
  <si>
    <t xml:space="preserve"> - 구글 및 페이스북 SDK 연동 작업</t>
  </si>
  <si>
    <t>프로그램</t>
    <phoneticPr fontId="5" type="noConversion"/>
  </si>
  <si>
    <t>&lt;8월말 Data 입력&gt;</t>
    <phoneticPr fontId="5" type="noConversion"/>
  </si>
  <si>
    <t xml:space="preserve">- 성장 Test 및 Balance 수정 </t>
    <phoneticPr fontId="5" type="noConversion"/>
  </si>
  <si>
    <t>- 능력치 Test 및 Balance 수정</t>
    <phoneticPr fontId="5" type="noConversion"/>
  </si>
  <si>
    <t>- 아이템 Test 및 Balance 수정</t>
    <phoneticPr fontId="5" type="noConversion"/>
  </si>
  <si>
    <t>- 스킬 Test 및 Balance 수정</t>
    <phoneticPr fontId="5" type="noConversion"/>
  </si>
  <si>
    <t>- 성장보상 Test 및 Balance 수정</t>
    <phoneticPr fontId="5" type="noConversion"/>
  </si>
  <si>
    <t>- 모드별 보상 Test 및 Balance 수정</t>
    <phoneticPr fontId="5" type="noConversion"/>
  </si>
  <si>
    <t>- AI Test 및 Balance 수정</t>
    <phoneticPr fontId="5" type="noConversion"/>
  </si>
  <si>
    <t>버서커, 데몬헌터, 아칸, (나이트)</t>
    <phoneticPr fontId="5" type="noConversion"/>
  </si>
  <si>
    <t>&lt;8월말 System Test 및 보완&gt;</t>
    <phoneticPr fontId="5" type="noConversion"/>
  </si>
  <si>
    <t xml:space="preserve">- 7월말 빌드 적용된 시스템 테스트 및 보완 </t>
    <phoneticPr fontId="5" type="noConversion"/>
  </si>
  <si>
    <t>- 8월말 추가 적용된 시스템 테스트 및 보완</t>
    <phoneticPr fontId="5" type="noConversion"/>
  </si>
  <si>
    <t>기획</t>
    <phoneticPr fontId="5" type="noConversion"/>
  </si>
  <si>
    <t>작성자: 김택훈</t>
    <phoneticPr fontId="5" type="noConversion"/>
  </si>
  <si>
    <t>Complete</t>
    <phoneticPr fontId="5" type="noConversion"/>
  </si>
  <si>
    <t>Proceed</t>
    <phoneticPr fontId="37" type="noConversion"/>
  </si>
  <si>
    <t>N/A</t>
  </si>
  <si>
    <t>Total</t>
  </si>
  <si>
    <t>Complete
Rate</t>
    <phoneticPr fontId="38" type="noConversion"/>
  </si>
  <si>
    <t>Proceed
Rate</t>
    <phoneticPr fontId="37" type="noConversion"/>
  </si>
  <si>
    <t>Recognition
Rate</t>
    <phoneticPr fontId="38" type="noConversion"/>
  </si>
  <si>
    <t>캐릭터</t>
    <phoneticPr fontId="5" type="noConversion"/>
  </si>
  <si>
    <t>스킬</t>
    <phoneticPr fontId="5" type="noConversion"/>
  </si>
  <si>
    <t>수호자</t>
    <phoneticPr fontId="5" type="noConversion"/>
  </si>
  <si>
    <t>수호자 스킬</t>
    <phoneticPr fontId="5" type="noConversion"/>
  </si>
  <si>
    <t>아이템</t>
    <phoneticPr fontId="5" type="noConversion"/>
  </si>
  <si>
    <t>재화</t>
    <phoneticPr fontId="5" type="noConversion"/>
  </si>
  <si>
    <t>상점</t>
    <phoneticPr fontId="5" type="noConversion"/>
  </si>
  <si>
    <t>시스템</t>
    <phoneticPr fontId="5" type="noConversion"/>
  </si>
  <si>
    <t>던전 일반</t>
    <phoneticPr fontId="5" type="noConversion"/>
  </si>
  <si>
    <t>던전 모드</t>
    <phoneticPr fontId="5" type="noConversion"/>
  </si>
  <si>
    <t>몬스터</t>
    <phoneticPr fontId="5" type="noConversion"/>
  </si>
  <si>
    <t>Version</t>
    <phoneticPr fontId="5" type="noConversion"/>
  </si>
  <si>
    <t>스토리</t>
    <phoneticPr fontId="5" type="noConversion"/>
  </si>
  <si>
    <t>현재버젼</t>
    <phoneticPr fontId="5" type="noConversion"/>
  </si>
  <si>
    <t>v0.07.186</t>
    <phoneticPr fontId="5" type="noConversion"/>
  </si>
  <si>
    <t>GameUI</t>
  </si>
  <si>
    <t>Category</t>
    <phoneticPr fontId="5" type="noConversion"/>
  </si>
  <si>
    <t>Section</t>
    <phoneticPr fontId="5" type="noConversion"/>
  </si>
  <si>
    <t>Detail</t>
    <phoneticPr fontId="5" type="noConversion"/>
  </si>
  <si>
    <t>Design</t>
    <phoneticPr fontId="5" type="noConversion"/>
  </si>
  <si>
    <t>Graphic</t>
    <phoneticPr fontId="5" type="noConversion"/>
  </si>
  <si>
    <t>Client</t>
    <phoneticPr fontId="5" type="noConversion"/>
  </si>
  <si>
    <t>Server</t>
    <phoneticPr fontId="5" type="noConversion"/>
  </si>
  <si>
    <t>Dev. Rate</t>
    <phoneticPr fontId="5" type="noConversion"/>
  </si>
  <si>
    <t>Result</t>
    <phoneticPr fontId="5" type="noConversion"/>
  </si>
  <si>
    <t>Etc.</t>
    <phoneticPr fontId="5" type="noConversion"/>
  </si>
  <si>
    <t>기술</t>
  </si>
  <si>
    <t>캐릭터</t>
    <phoneticPr fontId="5" type="noConversion"/>
  </si>
  <si>
    <t>클래스</t>
    <phoneticPr fontId="5" type="noConversion"/>
  </si>
  <si>
    <t>버서커</t>
    <phoneticPr fontId="5" type="noConversion"/>
  </si>
  <si>
    <t>2016_06</t>
  </si>
  <si>
    <t>Total</t>
    <phoneticPr fontId="5" type="noConversion"/>
  </si>
  <si>
    <t>데몬헌터</t>
    <phoneticPr fontId="5" type="noConversion"/>
  </si>
  <si>
    <t>클래스</t>
    <phoneticPr fontId="5" type="noConversion"/>
  </si>
  <si>
    <t>아칸</t>
    <phoneticPr fontId="5" type="noConversion"/>
  </si>
  <si>
    <t>나이트</t>
    <phoneticPr fontId="5" type="noConversion"/>
  </si>
  <si>
    <t>2016_09</t>
  </si>
  <si>
    <t>캐릭터</t>
    <phoneticPr fontId="5" type="noConversion"/>
  </si>
  <si>
    <t>일반성장 50레벨</t>
    <phoneticPr fontId="5" type="noConversion"/>
  </si>
  <si>
    <t>캐릭터 성장</t>
    <phoneticPr fontId="5" type="noConversion"/>
  </si>
  <si>
    <t>스킬 포인트</t>
    <phoneticPr fontId="5" type="noConversion"/>
  </si>
  <si>
    <t>스킬</t>
    <phoneticPr fontId="5" type="noConversion"/>
  </si>
  <si>
    <t>액티브 스킬</t>
    <phoneticPr fontId="5" type="noConversion"/>
  </si>
  <si>
    <t>버서커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</si>
  <si>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</si>
  <si>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</si>
  <si>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</si>
  <si>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스킬</t>
    <phoneticPr fontId="5" type="noConversion"/>
  </si>
  <si>
    <t>액티스 스킬</t>
    <phoneticPr fontId="5" type="noConversion"/>
  </si>
  <si>
    <t>데몬헌터 스킬 12종</t>
    <phoneticPr fontId="5" type="noConversion"/>
  </si>
  <si>
    <t>액티스 스킬</t>
    <phoneticPr fontId="5" type="noConversion"/>
  </si>
  <si>
    <t>스킬 7 강화단계</t>
    <phoneticPr fontId="5" type="noConversion"/>
  </si>
  <si>
    <t>아칸 스킬 12종</t>
    <phoneticPr fontId="5" type="noConversion"/>
  </si>
  <si>
    <t>나이트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</si>
  <si>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</si>
  <si>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</si>
  <si>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</si>
  <si>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패시브 스킬</t>
    <phoneticPr fontId="5" type="noConversion"/>
  </si>
  <si>
    <t>버서커 스킬 8종</t>
    <phoneticPr fontId="5" type="noConversion"/>
  </si>
  <si>
    <t>패시브 스킬</t>
    <phoneticPr fontId="5" type="noConversion"/>
  </si>
  <si>
    <t>스킬 10 강화단계</t>
    <phoneticPr fontId="5" type="noConversion"/>
  </si>
  <si>
    <t>패시브 스킬</t>
    <phoneticPr fontId="5" type="noConversion"/>
  </si>
  <si>
    <t>데몬헌터 스킬 8종</t>
    <phoneticPr fontId="5" type="noConversion"/>
  </si>
  <si>
    <t>스킬 10 강화단계</t>
    <phoneticPr fontId="5" type="noConversion"/>
  </si>
  <si>
    <t>패시브 스킬</t>
    <phoneticPr fontId="5" type="noConversion"/>
  </si>
  <si>
    <t>아칸 스킬 8종</t>
    <phoneticPr fontId="5" type="noConversion"/>
  </si>
  <si>
    <t>패시브 스킬</t>
    <phoneticPr fontId="5" type="noConversion"/>
  </si>
  <si>
    <t>스킬 10 강화단계</t>
    <phoneticPr fontId="5" type="noConversion"/>
  </si>
  <si>
    <t>나이트 스킬 8종</t>
    <phoneticPr fontId="5" type="noConversion"/>
  </si>
  <si>
    <t>스킬 초기화</t>
    <phoneticPr fontId="5" type="noConversion"/>
  </si>
  <si>
    <t>클래스 스킬 초기화</t>
    <phoneticPr fontId="5" type="noConversion"/>
  </si>
  <si>
    <t>스킬 포인트</t>
    <phoneticPr fontId="5" type="noConversion"/>
  </si>
  <si>
    <t>스킬 포인트 구매</t>
    <phoneticPr fontId="5" type="noConversion"/>
  </si>
  <si>
    <t>특수 스킬</t>
    <phoneticPr fontId="5" type="noConversion"/>
  </si>
  <si>
    <t>Dash 스킬</t>
    <phoneticPr fontId="5" type="noConversion"/>
  </si>
  <si>
    <t>수호석 스킬</t>
    <phoneticPr fontId="5" type="noConversion"/>
  </si>
  <si>
    <t>수호석 15종관련 스킬</t>
    <phoneticPr fontId="5" type="noConversion"/>
  </si>
  <si>
    <t>수호자</t>
    <phoneticPr fontId="5" type="noConversion"/>
  </si>
  <si>
    <t>수호자 성장</t>
    <phoneticPr fontId="5" type="noConversion"/>
  </si>
  <si>
    <t>수호자 성장 무한레벨</t>
    <phoneticPr fontId="5" type="noConversion"/>
  </si>
  <si>
    <t>수호자 성장</t>
    <phoneticPr fontId="5" type="noConversion"/>
  </si>
  <si>
    <t>수호자 스킬 포인트</t>
    <phoneticPr fontId="5" type="noConversion"/>
  </si>
  <si>
    <t>수호자 스킬</t>
    <phoneticPr fontId="5" type="noConversion"/>
  </si>
  <si>
    <t>수호자 패시브 스킬</t>
    <phoneticPr fontId="5" type="noConversion"/>
  </si>
  <si>
    <t>수호자 패시브 12종</t>
    <phoneticPr fontId="5" type="noConversion"/>
  </si>
  <si>
    <t>수호자 스킬</t>
    <phoneticPr fontId="5" type="noConversion"/>
  </si>
  <si>
    <t>수호자 패시브 스킬</t>
    <phoneticPr fontId="5" type="noConversion"/>
  </si>
  <si>
    <t>스킬 200 강화단계</t>
    <phoneticPr fontId="5" type="noConversion"/>
  </si>
  <si>
    <t>수호자 스킬</t>
    <phoneticPr fontId="5" type="noConversion"/>
  </si>
  <si>
    <t>스킬 초기화</t>
    <phoneticPr fontId="5" type="noConversion"/>
  </si>
  <si>
    <t>수호자 패시브 스킬 초기화</t>
    <phoneticPr fontId="5" type="noConversion"/>
  </si>
  <si>
    <t>아이템</t>
    <phoneticPr fontId="5" type="noConversion"/>
  </si>
  <si>
    <t>무기</t>
    <phoneticPr fontId="5" type="noConversion"/>
  </si>
  <si>
    <t>무기 6종 (특화구성)</t>
    <phoneticPr fontId="5" type="noConversion"/>
  </si>
  <si>
    <t>무기 종류별 7성 등급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</si>
  <si>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</si>
  <si>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</si>
  <si>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방어구</t>
    <phoneticPr fontId="5" type="noConversion"/>
  </si>
  <si>
    <t>방어구 5종(세트구성)</t>
    <phoneticPr fontId="5" type="noConversion"/>
  </si>
  <si>
    <t>방어구</t>
    <phoneticPr fontId="5" type="noConversion"/>
  </si>
  <si>
    <t>방어구 종류별 7성 등급</t>
    <phoneticPr fontId="5" type="noConversion"/>
  </si>
  <si>
    <t>아이템</t>
    <phoneticPr fontId="5" type="noConversion"/>
  </si>
  <si>
    <t>방어구</t>
    <phoneticPr fontId="5" type="noConversion"/>
  </si>
  <si>
    <t>방어구 5파츠(등급과 종류별)</t>
    <phoneticPr fontId="5" type="noConversion"/>
  </si>
  <si>
    <t>아이템</t>
    <phoneticPr fontId="5" type="noConversion"/>
  </si>
  <si>
    <t>방어구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</si>
  <si>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</si>
  <si>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</si>
  <si>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세트 옵션(등급과 종류별)</t>
    <phoneticPr fontId="5" type="noConversion"/>
  </si>
  <si>
    <t>장신구</t>
    <phoneticPr fontId="5" type="noConversion"/>
  </si>
  <si>
    <t>목걸이 3종</t>
    <phoneticPr fontId="5" type="noConversion"/>
  </si>
  <si>
    <t>장신구</t>
    <phoneticPr fontId="5" type="noConversion"/>
  </si>
  <si>
    <t>목걸이 종류별 7성 등급</t>
    <phoneticPr fontId="5" type="noConversion"/>
  </si>
  <si>
    <t>반지 3종</t>
    <phoneticPr fontId="5" type="noConversion"/>
  </si>
  <si>
    <t>반지 종류별 7성 등급</t>
    <phoneticPr fontId="5" type="noConversion"/>
  </si>
  <si>
    <t>재료</t>
    <phoneticPr fontId="5" type="noConversion"/>
  </si>
  <si>
    <t>정수</t>
    <phoneticPr fontId="5" type="noConversion"/>
  </si>
  <si>
    <t>재료</t>
    <phoneticPr fontId="5" type="noConversion"/>
  </si>
  <si>
    <t>무기 승급 재료</t>
    <phoneticPr fontId="5" type="noConversion"/>
  </si>
  <si>
    <t>방어구 승급 재료</t>
    <phoneticPr fontId="5" type="noConversion"/>
  </si>
  <si>
    <t>수호석</t>
    <phoneticPr fontId="5" type="noConversion"/>
  </si>
  <si>
    <t>수호석 15종</t>
    <phoneticPr fontId="5" type="noConversion"/>
  </si>
  <si>
    <t>룬 4종</t>
    <phoneticPr fontId="5" type="noConversion"/>
  </si>
  <si>
    <t>룬 종류별 7성 등급</t>
    <phoneticPr fontId="5" type="noConversion"/>
  </si>
  <si>
    <t>증가권</t>
    <phoneticPr fontId="5" type="noConversion"/>
  </si>
  <si>
    <t>아이템 100% 증가 권</t>
  </si>
  <si>
    <t>2016_07</t>
  </si>
  <si>
    <t>증가권</t>
    <phoneticPr fontId="5" type="noConversion"/>
  </si>
  <si>
    <t>경험치 100% 증가 권</t>
  </si>
  <si>
    <t>골드 100% 증가 권</t>
  </si>
  <si>
    <t>완료권</t>
    <phoneticPr fontId="5" type="noConversion"/>
  </si>
  <si>
    <t>즉시 완료 권</t>
  </si>
  <si>
    <t>조력자</t>
    <phoneticPr fontId="5" type="noConversion"/>
  </si>
  <si>
    <t>조력자 조각 16종</t>
    <phoneticPr fontId="5" type="noConversion"/>
  </si>
  <si>
    <t>조력자</t>
    <phoneticPr fontId="5" type="noConversion"/>
  </si>
  <si>
    <t>조력자 레벨업 물약 4종</t>
    <phoneticPr fontId="5" type="noConversion"/>
  </si>
  <si>
    <t>물약</t>
    <phoneticPr fontId="5" type="noConversion"/>
  </si>
  <si>
    <t>공격력 버프 물약</t>
    <phoneticPr fontId="5" type="noConversion"/>
  </si>
  <si>
    <t>2016_10</t>
  </si>
  <si>
    <t>열쇠</t>
    <phoneticPr fontId="5" type="noConversion"/>
  </si>
  <si>
    <t>열쇠 (행동력)</t>
    <phoneticPr fontId="5" type="noConversion"/>
  </si>
  <si>
    <t>재화</t>
    <phoneticPr fontId="5" type="noConversion"/>
  </si>
  <si>
    <t>골드</t>
    <phoneticPr fontId="5" type="noConversion"/>
  </si>
  <si>
    <t>골드 (게임 머니)</t>
    <phoneticPr fontId="5" type="noConversion"/>
  </si>
  <si>
    <t>젬</t>
    <phoneticPr fontId="5" type="noConversion"/>
  </si>
  <si>
    <t>젬 (상점 결제 재화)</t>
    <phoneticPr fontId="5" type="noConversion"/>
  </si>
  <si>
    <t>우정포인트(구:트로피)</t>
    <phoneticPr fontId="5" type="noConversion"/>
  </si>
  <si>
    <t>우정포인트 (특정상점 구매 재화)</t>
    <phoneticPr fontId="5" type="noConversion"/>
  </si>
  <si>
    <t>균열석</t>
    <phoneticPr fontId="5" type="noConversion"/>
  </si>
  <si>
    <t>균열석 (초월던전 입장 재화)</t>
    <phoneticPr fontId="5" type="noConversion"/>
  </si>
  <si>
    <t>상점</t>
    <phoneticPr fontId="5" type="noConversion"/>
  </si>
  <si>
    <t>아바타 상점 추가</t>
    <phoneticPr fontId="5" type="noConversion"/>
  </si>
  <si>
    <t>상점</t>
    <phoneticPr fontId="5" type="noConversion"/>
  </si>
  <si>
    <t>뽑기 상점</t>
    <phoneticPr fontId="5" type="noConversion"/>
  </si>
  <si>
    <t>뽑기 상점 추가 (일반 장비, 고급장비, 룬 뽑기 상자 상품들로 구성)</t>
    <phoneticPr fontId="5" type="noConversion"/>
  </si>
  <si>
    <t>젬/골드/열쇠 상점</t>
    <phoneticPr fontId="5" type="noConversion"/>
  </si>
  <si>
    <t>월정액 및 젬 상점, 골드 상점, 열쇠 상점 추가</t>
    <phoneticPr fontId="5" type="noConversion"/>
  </si>
  <si>
    <t>전설무기 , 승급 , 특급장비&amp;골드, 입장권 패키지 추가</t>
    <phoneticPr fontId="5" type="noConversion"/>
  </si>
  <si>
    <t>이벤트 패키지</t>
    <phoneticPr fontId="5" type="noConversion"/>
  </si>
  <si>
    <t>이벤트 패키지 추가 (한정된 기간에만 판매되는 상품으로 구성)</t>
    <phoneticPr fontId="5" type="noConversion"/>
  </si>
  <si>
    <t>특별1 패키지</t>
    <phoneticPr fontId="5" type="noConversion"/>
  </si>
  <si>
    <t>프리미엄 패키지</t>
    <phoneticPr fontId="5" type="noConversion"/>
  </si>
  <si>
    <t>성장 패키지 추가 (레벨별 추가 지급되는 상품으로 구성)</t>
    <phoneticPr fontId="5" type="noConversion"/>
  </si>
  <si>
    <t>특별2 패키지</t>
    <phoneticPr fontId="5" type="noConversion"/>
  </si>
  <si>
    <t>프리미엄 패키지</t>
    <phoneticPr fontId="5" type="noConversion"/>
  </si>
  <si>
    <t>프리미엄 패키지 추가 ( 단계별 구매 시 지급되는 상품으로 구성)</t>
    <phoneticPr fontId="5" type="noConversion"/>
  </si>
  <si>
    <t>조력자 조각 상점</t>
    <phoneticPr fontId="5" type="noConversion"/>
  </si>
  <si>
    <t>2016_08</t>
  </si>
  <si>
    <t>아이템 판매</t>
    <phoneticPr fontId="5" type="noConversion"/>
  </si>
  <si>
    <t>무기 아이템 단일 판매/결과</t>
    <phoneticPr fontId="5" type="noConversion"/>
  </si>
  <si>
    <t>시스템</t>
    <phoneticPr fontId="5" type="noConversion"/>
  </si>
  <si>
    <t>아이템 판매</t>
    <phoneticPr fontId="5" type="noConversion"/>
  </si>
  <si>
    <t>무기 아이템 일괄 판매/결과</t>
  </si>
  <si>
    <t>방어구 아이템 단일 판매/결과</t>
  </si>
  <si>
    <t>아이템 판매</t>
    <phoneticPr fontId="5" type="noConversion"/>
  </si>
  <si>
    <t>방어구 아이템 일괄 판매/결과</t>
  </si>
  <si>
    <t>장신구 아이템 단일 판매/결과</t>
  </si>
  <si>
    <t>시스템</t>
    <phoneticPr fontId="5" type="noConversion"/>
  </si>
  <si>
    <t>아이템 판매</t>
    <phoneticPr fontId="5" type="noConversion"/>
  </si>
  <si>
    <t>장신구 아이템 일괄 판매/결과</t>
  </si>
  <si>
    <t>시스템</t>
    <phoneticPr fontId="5" type="noConversion"/>
  </si>
  <si>
    <t>아이템 판매</t>
    <phoneticPr fontId="5" type="noConversion"/>
  </si>
  <si>
    <t>재료 아이템 단일 판매/결과</t>
  </si>
  <si>
    <t>시스템</t>
    <phoneticPr fontId="5" type="noConversion"/>
  </si>
  <si>
    <t>아이템 분해</t>
    <phoneticPr fontId="5" type="noConversion"/>
  </si>
  <si>
    <t>무기 아이템 단일 분해/결과</t>
    <phoneticPr fontId="5" type="noConversion"/>
  </si>
  <si>
    <t>무기 아이템 일괄 분해</t>
    <phoneticPr fontId="5" type="noConversion"/>
  </si>
  <si>
    <t>방어구 아이템 단일 분해</t>
    <phoneticPr fontId="5" type="noConversion"/>
  </si>
  <si>
    <t>방어구 아이템 일괄 분해</t>
    <phoneticPr fontId="5" type="noConversion"/>
  </si>
  <si>
    <t>장신구 아이템 단일 분해</t>
    <phoneticPr fontId="5" type="noConversion"/>
  </si>
  <si>
    <t>장신구 아이템 일괄 분해</t>
    <phoneticPr fontId="5" type="noConversion"/>
  </si>
  <si>
    <t>아이템 강화</t>
    <phoneticPr fontId="5" type="noConversion"/>
  </si>
  <si>
    <t>무기 아이템 강화 20단계</t>
    <phoneticPr fontId="5" type="noConversion"/>
  </si>
  <si>
    <t>무기 등급 및 강화단계 재료/비용</t>
    <phoneticPr fontId="5" type="noConversion"/>
  </si>
  <si>
    <t>방어구 아이템 강화 20단계</t>
    <phoneticPr fontId="5" type="noConversion"/>
  </si>
  <si>
    <t>방어구 등급 및 강화단계 재료/비용</t>
    <phoneticPr fontId="5" type="noConversion"/>
  </si>
  <si>
    <t>장신구 아이템 강화 20단계</t>
    <phoneticPr fontId="5" type="noConversion"/>
  </si>
  <si>
    <t>장신구 등급 및 강화단계 재료/비용</t>
    <phoneticPr fontId="5" type="noConversion"/>
  </si>
  <si>
    <t>무기 등급별 합성</t>
    <phoneticPr fontId="5" type="noConversion"/>
  </si>
  <si>
    <t>무기 등급별 합성 재료/비용</t>
    <phoneticPr fontId="5" type="noConversion"/>
  </si>
  <si>
    <t>방어구 등급별 합성</t>
    <phoneticPr fontId="5" type="noConversion"/>
  </si>
  <si>
    <t>방어구 등급별 합성 재료/비용</t>
    <phoneticPr fontId="5" type="noConversion"/>
  </si>
  <si>
    <t>장신구 등급별 합성</t>
    <phoneticPr fontId="5" type="noConversion"/>
  </si>
  <si>
    <t>장신구 등급별 합성 재료/비용</t>
    <phoneticPr fontId="5" type="noConversion"/>
  </si>
  <si>
    <t>아이템 승급</t>
    <phoneticPr fontId="5" type="noConversion"/>
  </si>
  <si>
    <t>무기 등급별 승급</t>
    <phoneticPr fontId="5" type="noConversion"/>
  </si>
  <si>
    <t>아이템 승급</t>
    <phoneticPr fontId="5" type="noConversion"/>
  </si>
  <si>
    <t>무기 승급 재료/비용</t>
    <phoneticPr fontId="5" type="noConversion"/>
  </si>
  <si>
    <t>시스템</t>
    <phoneticPr fontId="5" type="noConversion"/>
  </si>
  <si>
    <t>아이템 승급</t>
    <phoneticPr fontId="5" type="noConversion"/>
  </si>
  <si>
    <t>방어구 등급별 승급</t>
    <phoneticPr fontId="5" type="noConversion"/>
  </si>
  <si>
    <t>방어구 승급 재료/비용</t>
    <phoneticPr fontId="5" type="noConversion"/>
  </si>
  <si>
    <t>장신구 등급별 승급</t>
    <phoneticPr fontId="5" type="noConversion"/>
  </si>
  <si>
    <t>장신구 승급 재료/비용</t>
    <phoneticPr fontId="5" type="noConversion"/>
  </si>
  <si>
    <t>룬 7성 업그레이드</t>
    <phoneticPr fontId="5" type="noConversion"/>
  </si>
  <si>
    <t>룬 스톤 승급 시스템 추가
 - 총 4종 룬 스톤 (용맹,수호,지혜,재능)
 - 룬 스톤 1~6성별 합성</t>
    <phoneticPr fontId="5" type="noConversion"/>
  </si>
  <si>
    <t>룬 업그레이드 재료/비용</t>
    <phoneticPr fontId="5" type="noConversion"/>
  </si>
  <si>
    <t>룬 스톤 시스템 관련 재화 처리</t>
    <phoneticPr fontId="5" type="noConversion"/>
  </si>
  <si>
    <t>무기 룬 보석 장착(등급별)</t>
    <phoneticPr fontId="5" type="noConversion"/>
  </si>
  <si>
    <t>룬 스톤 장착 시스템 추가</t>
    <phoneticPr fontId="5" type="noConversion"/>
  </si>
  <si>
    <t>방어구 룬 보석 장착(등급별)</t>
    <phoneticPr fontId="5" type="noConversion"/>
  </si>
  <si>
    <t>장신구 룬 보석 장착(등급별)</t>
    <phoneticPr fontId="5" type="noConversion"/>
  </si>
  <si>
    <t>특수 스킬</t>
    <phoneticPr fontId="5" type="noConversion"/>
  </si>
  <si>
    <t>매트릭스 모드</t>
    <phoneticPr fontId="5" type="noConversion"/>
  </si>
  <si>
    <t>수호석 강화(업그레이드)</t>
    <phoneticPr fontId="5" type="noConversion"/>
  </si>
  <si>
    <t>조력자 소환(생성)</t>
    <phoneticPr fontId="5" type="noConversion"/>
  </si>
  <si>
    <t>조력자 인게임 소환(호출)</t>
    <phoneticPr fontId="5" type="noConversion"/>
  </si>
  <si>
    <t>조력자 레벨업</t>
    <phoneticPr fontId="5" type="noConversion"/>
  </si>
  <si>
    <t>조력자 승급</t>
    <phoneticPr fontId="5" type="noConversion"/>
  </si>
  <si>
    <t>랜덤 옵션 변경</t>
    <phoneticPr fontId="5" type="noConversion"/>
  </si>
  <si>
    <t>랜덤 옵션 변경(마법부여)</t>
    <phoneticPr fontId="5" type="noConversion"/>
  </si>
  <si>
    <t>랜덤 옵션 변경 시스템 추가</t>
    <phoneticPr fontId="5" type="noConversion"/>
  </si>
  <si>
    <t>랜덤 옵션 변경 재료/비용</t>
    <phoneticPr fontId="5" type="noConversion"/>
  </si>
  <si>
    <t>랜덤 옵션 변경 시스템 재화관련 처리 완료.</t>
    <phoneticPr fontId="5" type="noConversion"/>
  </si>
  <si>
    <t>친구 초대/등록/삭제/정보보기</t>
    <phoneticPr fontId="5" type="noConversion"/>
  </si>
  <si>
    <t>친구 시스템 추가
 - 게임 친구 (우정포인트 선물하기, 삭제)
 - 친구맺기 (신청, 수락, 거절)
 - 친구 검색</t>
    <phoneticPr fontId="5" type="noConversion"/>
  </si>
  <si>
    <t>길드</t>
    <phoneticPr fontId="5" type="noConversion"/>
  </si>
  <si>
    <t>길드 창설/가입/탈퇴/추방/정보보기</t>
    <phoneticPr fontId="5" type="noConversion"/>
  </si>
  <si>
    <t>길드 Ranking</t>
    <phoneticPr fontId="5" type="noConversion"/>
  </si>
  <si>
    <t>업적 완료/보상</t>
    <phoneticPr fontId="5" type="noConversion"/>
  </si>
  <si>
    <t>업적 시스템 추가 [계정]
  - 일일 업적
  - 주간 업적
  - 월간 업적
  - 업적 (기본)</t>
    <phoneticPr fontId="5" type="noConversion"/>
  </si>
  <si>
    <t>우편함 수령/삭제/보관</t>
    <phoneticPr fontId="5" type="noConversion"/>
  </si>
  <si>
    <t>우편함 시스템 추가
  - 열쇠 
  - 우정포인트 
  - 선물함
  - 뽑기권</t>
    <phoneticPr fontId="5" type="noConversion"/>
  </si>
  <si>
    <t>출석부 확인/보상</t>
    <phoneticPr fontId="5" type="noConversion"/>
  </si>
  <si>
    <t>출석 시스템 추가
  - 28일 출석 보상
  - 연속보상</t>
    <phoneticPr fontId="5" type="noConversion"/>
  </si>
  <si>
    <t>일반채팅 : 일반채널 1000채널(100인)</t>
    <phoneticPr fontId="5" type="noConversion"/>
  </si>
  <si>
    <t>채팅 시스템 추가
  - 전체, 귓속말 채팅 
  - 채널 이동
  - 말풍선</t>
    <phoneticPr fontId="5" type="noConversion"/>
  </si>
  <si>
    <t>길드채팅 : 길드채널</t>
    <phoneticPr fontId="5" type="noConversion"/>
  </si>
  <si>
    <t>마을</t>
    <phoneticPr fontId="5" type="noConversion"/>
  </si>
  <si>
    <t>채널 마을 구현(실시간)</t>
    <phoneticPr fontId="5" type="noConversion"/>
  </si>
  <si>
    <t>멀티 플레이 채널별 실시간 마을 구현</t>
    <phoneticPr fontId="5" type="noConversion"/>
  </si>
  <si>
    <t>시스템</t>
    <phoneticPr fontId="5" type="noConversion"/>
  </si>
  <si>
    <t>시작 튜토리얼</t>
    <phoneticPr fontId="5" type="noConversion"/>
  </si>
  <si>
    <t>튜토리얼</t>
    <phoneticPr fontId="5" type="noConversion"/>
  </si>
  <si>
    <t>시스템 튜토리얼</t>
    <phoneticPr fontId="5" type="noConversion"/>
  </si>
  <si>
    <t>초월 던전 랭킹</t>
    <phoneticPr fontId="5" type="noConversion"/>
  </si>
  <si>
    <t>개인 Single Ranking</t>
    <phoneticPr fontId="5" type="noConversion"/>
  </si>
  <si>
    <t>파티 Party 2P Ranking</t>
    <phoneticPr fontId="5" type="noConversion"/>
  </si>
  <si>
    <t>결투장</t>
    <phoneticPr fontId="5" type="noConversion"/>
  </si>
  <si>
    <t>결투장 개인 Ranking</t>
    <phoneticPr fontId="5" type="noConversion"/>
  </si>
  <si>
    <t>아바타</t>
    <phoneticPr fontId="5" type="noConversion"/>
  </si>
  <si>
    <t>클래스 별 아바타 8종</t>
    <phoneticPr fontId="5" type="noConversion"/>
  </si>
  <si>
    <t>던전 일반</t>
    <phoneticPr fontId="5" type="noConversion"/>
  </si>
  <si>
    <t>던전 설정</t>
    <phoneticPr fontId="5" type="noConversion"/>
  </si>
  <si>
    <t>아이템 증가권 적용</t>
    <phoneticPr fontId="5" type="noConversion"/>
  </si>
  <si>
    <t>경험치 증가권 적용</t>
    <phoneticPr fontId="5" type="noConversion"/>
  </si>
  <si>
    <t>던전 일반</t>
    <phoneticPr fontId="5" type="noConversion"/>
  </si>
  <si>
    <t>던전 설정</t>
    <phoneticPr fontId="5" type="noConversion"/>
  </si>
  <si>
    <t>골드 증가권 적용</t>
    <phoneticPr fontId="5" type="noConversion"/>
  </si>
  <si>
    <t>즉시 완료권 적용</t>
    <phoneticPr fontId="5" type="noConversion"/>
  </si>
  <si>
    <t>자동 스킬 적용</t>
    <phoneticPr fontId="5" type="noConversion"/>
  </si>
  <si>
    <t>던전 모드</t>
    <phoneticPr fontId="5" type="noConversion"/>
  </si>
  <si>
    <t>스테이지 일반 던전</t>
  </si>
  <si>
    <t>1액트 일반 던전 10종</t>
    <phoneticPr fontId="5" type="noConversion"/>
  </si>
  <si>
    <t>1액트 일반 스테이지 별 보상</t>
    <phoneticPr fontId="5" type="noConversion"/>
  </si>
  <si>
    <t>2액트 일반 던전 10종</t>
    <phoneticPr fontId="5" type="noConversion"/>
  </si>
  <si>
    <t>던전 모드</t>
    <phoneticPr fontId="5" type="noConversion"/>
  </si>
  <si>
    <t>2액트 일반 스테이지 별 보상</t>
    <phoneticPr fontId="5" type="noConversion"/>
  </si>
  <si>
    <t>3액트 일반 던전 10종</t>
    <phoneticPr fontId="5" type="noConversion"/>
  </si>
  <si>
    <t>3액트 일반 스테이지 별 보상</t>
    <phoneticPr fontId="5" type="noConversion"/>
  </si>
  <si>
    <t>4액트 일반 던전 10종</t>
    <phoneticPr fontId="5" type="noConversion"/>
  </si>
  <si>
    <t>4액트 일반 스테이지 별 보상</t>
    <phoneticPr fontId="5" type="noConversion"/>
  </si>
  <si>
    <t>5액트 일반 던전 10종</t>
    <phoneticPr fontId="5" type="noConversion"/>
  </si>
  <si>
    <t>5액트 일반 스테이지 별 보상</t>
    <phoneticPr fontId="5" type="noConversion"/>
  </si>
  <si>
    <t>6액트 일반 던전 10종</t>
    <phoneticPr fontId="5" type="noConversion"/>
  </si>
  <si>
    <t>6액트 일반 스테이지 별 보상</t>
    <phoneticPr fontId="5" type="noConversion"/>
  </si>
  <si>
    <t>7액트 일반 던전 10종</t>
    <phoneticPr fontId="5" type="noConversion"/>
  </si>
  <si>
    <t>7액트 일반 스테이지 별 보상</t>
    <phoneticPr fontId="5" type="noConversion"/>
  </si>
  <si>
    <t>8액트 일반 던전 10종</t>
    <phoneticPr fontId="5" type="noConversion"/>
  </si>
  <si>
    <t>8액트 일반 스테이지 별 보상</t>
    <phoneticPr fontId="5" type="noConversion"/>
  </si>
  <si>
    <t>스테이지 정예 던전</t>
  </si>
  <si>
    <t>1액트 정예 던전 10종</t>
    <phoneticPr fontId="5" type="noConversion"/>
  </si>
  <si>
    <t>1액트 정예 스테이지 별 보상</t>
    <phoneticPr fontId="5" type="noConversion"/>
  </si>
  <si>
    <t>던전 모드</t>
    <phoneticPr fontId="5" type="noConversion"/>
  </si>
  <si>
    <t>2액트 정예 던전 10종</t>
    <phoneticPr fontId="5" type="noConversion"/>
  </si>
  <si>
    <t>2액트 정예 스테이지 별 보상</t>
    <phoneticPr fontId="5" type="noConversion"/>
  </si>
  <si>
    <t>3액트 정예 던전 10종</t>
    <phoneticPr fontId="5" type="noConversion"/>
  </si>
  <si>
    <t>3액트 정예 스테이지 별 보상</t>
    <phoneticPr fontId="5" type="noConversion"/>
  </si>
  <si>
    <t>4액트 정예 던전 10종</t>
    <phoneticPr fontId="5" type="noConversion"/>
  </si>
  <si>
    <t>던전 모드</t>
    <phoneticPr fontId="5" type="noConversion"/>
  </si>
  <si>
    <t>4액트 정예 스테이지 별 보상</t>
    <phoneticPr fontId="5" type="noConversion"/>
  </si>
  <si>
    <t>5액트 정예 던전 10종</t>
    <phoneticPr fontId="5" type="noConversion"/>
  </si>
  <si>
    <t>5액트 정예 스테이지 별 보상</t>
    <phoneticPr fontId="5" type="noConversion"/>
  </si>
  <si>
    <t>던전 모드</t>
    <phoneticPr fontId="5" type="noConversion"/>
  </si>
  <si>
    <t>6액트 정예 던전 10종</t>
    <phoneticPr fontId="5" type="noConversion"/>
  </si>
  <si>
    <t>6액트 정예 스테이지 별 보상</t>
    <phoneticPr fontId="5" type="noConversion"/>
  </si>
  <si>
    <t>7액트 정예 던전 10종</t>
    <phoneticPr fontId="5" type="noConversion"/>
  </si>
  <si>
    <t>7액트 정예 스테이지 별 보상</t>
    <phoneticPr fontId="5" type="noConversion"/>
  </si>
  <si>
    <t>8액트 정예 던전 10종</t>
    <phoneticPr fontId="5" type="noConversion"/>
  </si>
  <si>
    <t>8액트 정예 스테이지 별 보상</t>
    <phoneticPr fontId="5" type="noConversion"/>
  </si>
  <si>
    <t>균열 웨이브 던전</t>
    <phoneticPr fontId="5" type="noConversion"/>
  </si>
  <si>
    <t>균열 던전 1종 (3섹터) : Single</t>
    <phoneticPr fontId="5" type="noConversion"/>
  </si>
  <si>
    <t>균열 웨이브 던전</t>
    <phoneticPr fontId="5" type="noConversion"/>
  </si>
  <si>
    <t>균열 던전 등급별 Single 보상</t>
    <phoneticPr fontId="5" type="noConversion"/>
  </si>
  <si>
    <t>초월 랜덤 던전</t>
    <phoneticPr fontId="5" type="noConversion"/>
  </si>
  <si>
    <t>초월 던전 3종 : Single</t>
    <phoneticPr fontId="5" type="noConversion"/>
  </si>
  <si>
    <t>초월 랜덤 던전</t>
    <phoneticPr fontId="5" type="noConversion"/>
  </si>
  <si>
    <t>초월 던전 등급별 Single 보상</t>
    <phoneticPr fontId="5" type="noConversion"/>
  </si>
  <si>
    <t>초월 던전 3종 : Party 2p</t>
    <phoneticPr fontId="5" type="noConversion"/>
  </si>
  <si>
    <t>초월 던전 등급별 Party 보상</t>
    <phoneticPr fontId="5" type="noConversion"/>
  </si>
  <si>
    <t>초월 던전 : Party 2p</t>
    <phoneticPr fontId="5" type="noConversion"/>
  </si>
  <si>
    <t>요일 던전</t>
    <phoneticPr fontId="5" type="noConversion"/>
  </si>
  <si>
    <t>요일 던전 7종</t>
    <phoneticPr fontId="5" type="noConversion"/>
  </si>
  <si>
    <t>요일 던전 요일별 보상</t>
    <phoneticPr fontId="5" type="noConversion"/>
  </si>
  <si>
    <t>수호 레이드 던전</t>
    <phoneticPr fontId="5" type="noConversion"/>
  </si>
  <si>
    <t>수호 레이드 던전 : Party 4p</t>
    <phoneticPr fontId="5" type="noConversion"/>
  </si>
  <si>
    <t>2017_01</t>
  </si>
  <si>
    <t>수호 레이드 보스별 Party 보상</t>
    <phoneticPr fontId="5" type="noConversion"/>
  </si>
  <si>
    <t>길드 레이드 던전</t>
    <phoneticPr fontId="5" type="noConversion"/>
  </si>
  <si>
    <t>투기장</t>
    <phoneticPr fontId="5" type="noConversion"/>
  </si>
  <si>
    <t>1 vs 1 : Player vs 1 (AIPC)</t>
    <phoneticPr fontId="5" type="noConversion"/>
  </si>
  <si>
    <t>2016_11</t>
  </si>
  <si>
    <t>길드전</t>
    <phoneticPr fontId="5" type="noConversion"/>
  </si>
  <si>
    <t>10 vs 10 : Player+9(AIPC) vs 10(AIPC)</t>
    <phoneticPr fontId="5" type="noConversion"/>
  </si>
  <si>
    <t>용맹전</t>
    <phoneticPr fontId="5" type="noConversion"/>
  </si>
  <si>
    <t>용맹전 모드</t>
    <phoneticPr fontId="5" type="noConversion"/>
  </si>
  <si>
    <t>정복전</t>
    <phoneticPr fontId="5" type="noConversion"/>
  </si>
  <si>
    <t>정복전 모드</t>
    <phoneticPr fontId="5" type="noConversion"/>
  </si>
  <si>
    <t>2016_12</t>
  </si>
  <si>
    <t>몬스터</t>
    <phoneticPr fontId="5" type="noConversion"/>
  </si>
  <si>
    <t>일반 몬스터</t>
    <phoneticPr fontId="5" type="noConversion"/>
  </si>
  <si>
    <t>스테이지 던전 일반 1액트 몬스터</t>
    <phoneticPr fontId="5" type="noConversion"/>
  </si>
  <si>
    <t>몬스터</t>
    <phoneticPr fontId="5" type="noConversion"/>
  </si>
  <si>
    <t>일반 몬스터</t>
  </si>
  <si>
    <t>스테이지 던전 일반 2액트 몬스터</t>
    <phoneticPr fontId="5" type="noConversion"/>
  </si>
  <si>
    <t>스테이지 던전 일반 3액트 몬스터</t>
    <phoneticPr fontId="5" type="noConversion"/>
  </si>
  <si>
    <t>몬스터</t>
    <phoneticPr fontId="5" type="noConversion"/>
  </si>
  <si>
    <t>스테이지 던전 일반 4액트 몬스터</t>
    <phoneticPr fontId="5" type="noConversion"/>
  </si>
  <si>
    <t>스테이지 던전 일반 5액트 몬스터</t>
    <phoneticPr fontId="5" type="noConversion"/>
  </si>
  <si>
    <t>스테이지 던전 일반 6액트 몬스터</t>
    <phoneticPr fontId="5" type="noConversion"/>
  </si>
  <si>
    <t>스테이지 던전 일반 7액트 몬스터</t>
    <phoneticPr fontId="5" type="noConversion"/>
  </si>
  <si>
    <t>스테이지 던전 일반 8액트 몬스터</t>
    <phoneticPr fontId="5" type="noConversion"/>
  </si>
  <si>
    <t>정예 몬스터</t>
    <phoneticPr fontId="5" type="noConversion"/>
  </si>
  <si>
    <t>스테이지 던전 정예 1액트 몬스터</t>
  </si>
  <si>
    <t>정예 몬스터</t>
    <phoneticPr fontId="5" type="noConversion"/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</si>
  <si>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</si>
  <si>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</si>
  <si>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</si>
  <si>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</si>
  <si>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</si>
  <si>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</si>
  <si>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</si>
  <si>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던전 몬스터</t>
    <phoneticPr fontId="5" type="noConversion"/>
  </si>
  <si>
    <t>초월 몬스터</t>
    <phoneticPr fontId="5" type="noConversion"/>
  </si>
  <si>
    <t>초월 던전 몬스터</t>
    <phoneticPr fontId="5" type="noConversion"/>
  </si>
  <si>
    <t>요일 몬스터</t>
    <phoneticPr fontId="5" type="noConversion"/>
  </si>
  <si>
    <t>요일 던전 몬스터</t>
    <phoneticPr fontId="5" type="noConversion"/>
  </si>
  <si>
    <t>월드 보스 몬스터</t>
    <phoneticPr fontId="5" type="noConversion"/>
  </si>
  <si>
    <t>수호 레이드 몬스터</t>
    <phoneticPr fontId="5" type="noConversion"/>
  </si>
  <si>
    <t>길드 보스 몬스터</t>
    <phoneticPr fontId="5" type="noConversion"/>
  </si>
  <si>
    <t>길드 레이드 몬스터</t>
    <phoneticPr fontId="5" type="noConversion"/>
  </si>
  <si>
    <t>스토리</t>
    <phoneticPr fontId="5" type="noConversion"/>
  </si>
  <si>
    <t>스테이지 1액트 1스테이지</t>
    <phoneticPr fontId="5" type="noConversion"/>
  </si>
  <si>
    <t>스토리</t>
    <phoneticPr fontId="5" type="noConversion"/>
  </si>
  <si>
    <t>스테이지 1액트 3스테이지</t>
    <phoneticPr fontId="5" type="noConversion"/>
  </si>
  <si>
    <t>스테이지 1액트 6스테이지</t>
    <phoneticPr fontId="5" type="noConversion"/>
  </si>
  <si>
    <t>스테이지 1액트 9스테이지</t>
    <phoneticPr fontId="5" type="noConversion"/>
  </si>
  <si>
    <t>스테이지 1액트 10스테이지</t>
    <phoneticPr fontId="5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</si>
  <si>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</si>
  <si>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</si>
  <si>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</si>
  <si>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</si>
  <si>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</si>
  <si>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</si>
  <si>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</si>
  <si>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</si>
  <si>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</si>
  <si>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</si>
  <si>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스토리</t>
    <phoneticPr fontId="5" type="noConversion"/>
  </si>
  <si>
    <t>스테이지 4액트 1스테이지</t>
  </si>
  <si>
    <t>스토리</t>
    <phoneticPr fontId="5" type="noConversion"/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</si>
  <si>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</si>
  <si>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</si>
  <si>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</si>
  <si>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</si>
  <si>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</si>
  <si>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</si>
  <si>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</si>
  <si>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</si>
  <si>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</si>
  <si>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</si>
  <si>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</si>
  <si>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</si>
  <si>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</si>
  <si>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</si>
  <si>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</si>
  <si>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</si>
  <si>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</si>
  <si>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</si>
  <si>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</si>
  <si>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</si>
  <si>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</si>
  <si>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</si>
  <si>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</si>
  <si>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</si>
  <si>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GameUI</t>
    <phoneticPr fontId="5" type="noConversion"/>
  </si>
  <si>
    <t>회원가입</t>
    <phoneticPr fontId="5" type="noConversion"/>
  </si>
  <si>
    <t>로그인</t>
    <phoneticPr fontId="5" type="noConversion"/>
  </si>
  <si>
    <t>캐릭터 선택</t>
    <phoneticPr fontId="5" type="noConversion"/>
  </si>
  <si>
    <t>클래스 선택</t>
    <phoneticPr fontId="5" type="noConversion"/>
  </si>
  <si>
    <t>닉네임</t>
    <phoneticPr fontId="5" type="noConversion"/>
  </si>
  <si>
    <t>닉네임 설정</t>
    <phoneticPr fontId="5" type="noConversion"/>
  </si>
  <si>
    <t>캐릭터 정보</t>
    <phoneticPr fontId="5" type="noConversion"/>
  </si>
  <si>
    <t>캐릭터 정보 UI</t>
    <phoneticPr fontId="5" type="noConversion"/>
  </si>
  <si>
    <t>열쇠 정보</t>
    <phoneticPr fontId="5" type="noConversion"/>
  </si>
  <si>
    <t>열쇠 UI / 상점 버튼</t>
    <phoneticPr fontId="5" type="noConversion"/>
  </si>
  <si>
    <t>균열석 정보</t>
    <phoneticPr fontId="5" type="noConversion"/>
  </si>
  <si>
    <t>균열석 UI / 상점 버튼</t>
    <phoneticPr fontId="5" type="noConversion"/>
  </si>
  <si>
    <t>골드 정보</t>
    <phoneticPr fontId="5" type="noConversion"/>
  </si>
  <si>
    <t>골드 UI / 상점 버튼</t>
    <phoneticPr fontId="5" type="noConversion"/>
  </si>
  <si>
    <t>젬 정보</t>
    <phoneticPr fontId="5" type="noConversion"/>
  </si>
  <si>
    <t>젬 UI / 상점 버튼</t>
    <phoneticPr fontId="5" type="noConversion"/>
  </si>
  <si>
    <t>트로피 정보</t>
    <phoneticPr fontId="5" type="noConversion"/>
  </si>
  <si>
    <t>트로피 UI / 상점 버튼</t>
    <phoneticPr fontId="5" type="noConversion"/>
  </si>
  <si>
    <t>메뉴설정</t>
    <phoneticPr fontId="5" type="noConversion"/>
  </si>
  <si>
    <t>메뉴설정 버튼 / 기능설정</t>
    <phoneticPr fontId="5" type="noConversion"/>
  </si>
  <si>
    <t>채팅</t>
    <phoneticPr fontId="5" type="noConversion"/>
  </si>
  <si>
    <t>채팅 UI / 일반채널, 길드채널</t>
    <phoneticPr fontId="5" type="noConversion"/>
  </si>
  <si>
    <t>채팅 시스템 관련 UI 추가</t>
    <phoneticPr fontId="5" type="noConversion"/>
  </si>
  <si>
    <t>출석부UI</t>
    <phoneticPr fontId="5" type="noConversion"/>
  </si>
  <si>
    <t>출석부 시스템 관련 UI 추가</t>
    <phoneticPr fontId="5" type="noConversion"/>
  </si>
  <si>
    <t>프리미엄</t>
    <phoneticPr fontId="5" type="noConversion"/>
  </si>
  <si>
    <t>프리미엄 UI</t>
    <phoneticPr fontId="5" type="noConversion"/>
  </si>
  <si>
    <t>프리미엄, 성장 패키지 관련 UI</t>
    <phoneticPr fontId="5" type="noConversion"/>
  </si>
  <si>
    <t>조력자</t>
    <phoneticPr fontId="5" type="noConversion"/>
  </si>
  <si>
    <t>조력자 UI</t>
    <phoneticPr fontId="5" type="noConversion"/>
  </si>
  <si>
    <t>보석함</t>
    <phoneticPr fontId="5" type="noConversion"/>
  </si>
  <si>
    <t>보석함 UI</t>
    <phoneticPr fontId="5" type="noConversion"/>
  </si>
  <si>
    <t>수호석 / 룬 스톤 관련 시스템 UI 추가</t>
    <phoneticPr fontId="5" type="noConversion"/>
  </si>
  <si>
    <t>가방UI</t>
    <phoneticPr fontId="5" type="noConversion"/>
  </si>
  <si>
    <t>스킬 UI</t>
    <phoneticPr fontId="5" type="noConversion"/>
  </si>
  <si>
    <t>아바타</t>
    <phoneticPr fontId="5" type="noConversion"/>
  </si>
  <si>
    <t>아바타 UI</t>
    <phoneticPr fontId="5" type="noConversion"/>
  </si>
  <si>
    <t>길드UI</t>
    <phoneticPr fontId="5" type="noConversion"/>
  </si>
  <si>
    <t>친구UI</t>
    <phoneticPr fontId="5" type="noConversion"/>
  </si>
  <si>
    <t>친구 관련 시스템 UI 추가</t>
    <phoneticPr fontId="5" type="noConversion"/>
  </si>
  <si>
    <t>업적UI</t>
    <phoneticPr fontId="5" type="noConversion"/>
  </si>
  <si>
    <t>업적 관련 시스템 UI 추가</t>
    <phoneticPr fontId="5" type="noConversion"/>
  </si>
  <si>
    <t>우편함UI</t>
    <phoneticPr fontId="5" type="noConversion"/>
  </si>
  <si>
    <t>우편함 관련 시스템 UI 추가</t>
    <phoneticPr fontId="5" type="noConversion"/>
  </si>
  <si>
    <t>스토리 UI</t>
    <phoneticPr fontId="5" type="noConversion"/>
  </si>
  <si>
    <t>스토리 관련 시스템 UI 추가</t>
    <phoneticPr fontId="5" type="noConversion"/>
  </si>
  <si>
    <t>로딩 화면</t>
    <phoneticPr fontId="5" type="noConversion"/>
  </si>
  <si>
    <t>NOX 동영상</t>
    <phoneticPr fontId="5" type="noConversion"/>
  </si>
  <si>
    <t>게임 로딩화면 TIP</t>
    <phoneticPr fontId="5" type="noConversion"/>
  </si>
  <si>
    <t>기술</t>
    <phoneticPr fontId="5" type="noConversion"/>
  </si>
  <si>
    <t>AI: 인공지능</t>
    <phoneticPr fontId="5" type="noConversion"/>
  </si>
  <si>
    <t>실시간 모듈</t>
    <phoneticPr fontId="5" type="noConversion"/>
  </si>
  <si>
    <t>빌링 시스템</t>
    <phoneticPr fontId="5" type="noConversion"/>
  </si>
  <si>
    <t>패치 시스템</t>
    <phoneticPr fontId="5" type="noConversion"/>
  </si>
  <si>
    <t>운영툴</t>
    <phoneticPr fontId="5" type="noConversion"/>
  </si>
  <si>
    <t>게임설정</t>
    <phoneticPr fontId="5" type="noConversion"/>
  </si>
  <si>
    <t>로그서버</t>
    <phoneticPr fontId="5" type="noConversion"/>
  </si>
  <si>
    <t>SDK 연동</t>
    <phoneticPr fontId="5" type="noConversion"/>
  </si>
  <si>
    <t>빌링 연동</t>
    <phoneticPr fontId="5" type="noConversion"/>
  </si>
  <si>
    <t>URL 다운로드</t>
    <phoneticPr fontId="5" type="noConversion"/>
  </si>
  <si>
    <t>&lt; 외주 및 NOX 지원 작업&gt;</t>
    <phoneticPr fontId="5" type="noConversion"/>
  </si>
  <si>
    <t>기타
프로그램</t>
    <phoneticPr fontId="5" type="noConversion"/>
  </si>
  <si>
    <t xml:space="preserve"> -SDK 연동</t>
    <phoneticPr fontId="5" type="noConversion"/>
  </si>
  <si>
    <t xml:space="preserve"> - 빌링 연동</t>
    <phoneticPr fontId="5" type="noConversion"/>
  </si>
  <si>
    <t xml:space="preserve"> - URL 다운로드</t>
    <phoneticPr fontId="5" type="noConversion"/>
  </si>
  <si>
    <t xml:space="preserve"> - 스토리 컷씬이미지(대장장이, 연금술사, 튜터)</t>
    <phoneticPr fontId="5" type="noConversion"/>
  </si>
  <si>
    <t xml:space="preserve"> - 마을 리뉴얼</t>
    <phoneticPr fontId="5" type="noConversion"/>
  </si>
  <si>
    <t xml:space="preserve"> - 마을 NPC 그래픽 리소스작업(약7~8종)</t>
    <phoneticPr fontId="5" type="noConversion"/>
  </si>
  <si>
    <t xml:space="preserve"> - 맵 스카이박스 제작</t>
    <phoneticPr fontId="5" type="noConversion"/>
  </si>
  <si>
    <t xml:space="preserve"> - 나이트 클래스 애니메이션 / 이펙트 보완</t>
    <phoneticPr fontId="5" type="noConversion"/>
  </si>
  <si>
    <t xml:space="preserve"> - 아바타상점, 튜토리얼, 조력자조각상점, 길드, 초월모드 같이하기 그래픽UI</t>
    <phoneticPr fontId="5" type="noConversion"/>
  </si>
  <si>
    <t xml:space="preserve"> - 인트로(로그인)화면 변경 : 샌드아츠 마지막컷과 어우러지게</t>
    <phoneticPr fontId="5" type="noConversion"/>
  </si>
  <si>
    <t>&lt; 8월말 그래픽 리소스 적용 &gt;</t>
    <phoneticPr fontId="5" type="noConversion"/>
  </si>
  <si>
    <t>그래픽</t>
    <phoneticPr fontId="5" type="noConversion"/>
  </si>
  <si>
    <t>진입 튜토리얼-게임 스타트시</t>
    <phoneticPr fontId="5" type="noConversion"/>
  </si>
  <si>
    <t>랜덤옵션 변경 (구 마법 부여)</t>
    <phoneticPr fontId="5" type="noConversion"/>
  </si>
  <si>
    <t>초월 랭킹 시스템: 개인, 길드</t>
    <phoneticPr fontId="5" type="noConversion"/>
  </si>
  <si>
    <t>정신 지배 모드</t>
    <phoneticPr fontId="5" type="noConversion"/>
  </si>
  <si>
    <t>대규모 PVP 모드</t>
    <phoneticPr fontId="5" type="noConversion"/>
  </si>
  <si>
    <t>게임 설정</t>
    <phoneticPr fontId="5" type="noConversion"/>
  </si>
  <si>
    <t>진입 초기튜토리얼(추가)</t>
    <phoneticPr fontId="5" type="noConversion"/>
  </si>
  <si>
    <t>2017 4월</t>
    <phoneticPr fontId="5" type="noConversion"/>
  </si>
  <si>
    <t>길드전10vs10 (비동기)</t>
  </si>
  <si>
    <t>제작 시스템</t>
  </si>
  <si>
    <t>Live 서비스</t>
  </si>
  <si>
    <t>수호 레이드 파티4인
or
정신 지배 모드</t>
    <phoneticPr fontId="5" type="noConversion"/>
  </si>
  <si>
    <t>대규모 PvP(길드전)
or
길드 레이드(비동기)</t>
    <phoneticPr fontId="5" type="noConversion"/>
  </si>
  <si>
    <t>정신 지배 모드
or
수호 레이드 파티4인</t>
    <phoneticPr fontId="5" type="noConversion"/>
  </si>
  <si>
    <t>길드 레이드(비동기)
or
대규모 PvP(길드전)</t>
    <phoneticPr fontId="5" type="noConversion"/>
  </si>
  <si>
    <t>8월 말 빌드 관련Comment (9/6일 빌드)</t>
    <phoneticPr fontId="5" type="noConversion"/>
  </si>
  <si>
    <t>2016.09.06</t>
    <phoneticPr fontId="5" type="noConversion"/>
  </si>
  <si>
    <t>[8월 말 개발 현황]</t>
    <phoneticPr fontId="5" type="noConversion"/>
  </si>
  <si>
    <r>
      <t xml:space="preserve"> - 주요 항목 개발 현황
</t>
    </r>
    <r>
      <rPr>
        <sz val="10"/>
        <color theme="1" tint="0.14999847407452621"/>
        <rFont val="맑은 고딕"/>
        <family val="3"/>
        <charset val="129"/>
      </rPr>
      <t>마을 재구성(2차:실시간)
튜토리얼 - 1차
게임설정
길드 시스템(생성,가입)
인공지능(보스)
SDK 연동 - Nox 지원
빌링 연동 - Nox 지원
URL 다운로드 - Nox 지원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</si>
</sst>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5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i/>
      <strike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0070C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theme="4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206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theme="6" tint="0.59996337778862885"/>
      </patternFill>
    </fill>
    <fill>
      <patternFill patternType="solid">
        <fgColor theme="0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125">
        <bgColor theme="0" tint="-0.14999847407452621"/>
      </patternFill>
    </fill>
    <fill>
      <patternFill patternType="lightUp"/>
    </fill>
    <fill>
      <patternFill patternType="lightUp">
        <bgColor theme="9" tint="0.59999389629810485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5" applyFont="1" applyFill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4" fillId="0" borderId="5" xfId="5" applyFont="1" applyFill="1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7" fillId="9" borderId="5" xfId="5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2" fillId="13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11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13" borderId="1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12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Border="1" applyAlignment="1">
      <alignment vertical="center"/>
    </xf>
    <xf numFmtId="14" fontId="24" fillId="0" borderId="0" xfId="1" applyNumberFormat="1" applyFont="1">
      <alignment vertical="center"/>
    </xf>
    <xf numFmtId="0" fontId="2" fillId="0" borderId="0" xfId="1" applyFont="1" applyFill="1">
      <alignment vertical="center"/>
    </xf>
    <xf numFmtId="0" fontId="24" fillId="0" borderId="0" xfId="1" applyFont="1" applyFill="1">
      <alignment vertical="center"/>
    </xf>
    <xf numFmtId="0" fontId="24" fillId="0" borderId="0" xfId="1" applyFont="1">
      <alignment vertical="center"/>
    </xf>
    <xf numFmtId="0" fontId="25" fillId="15" borderId="26" xfId="1" applyFont="1" applyFill="1" applyBorder="1" applyAlignment="1">
      <alignment horizontal="center" vertical="center"/>
    </xf>
    <xf numFmtId="0" fontId="25" fillId="15" borderId="27" xfId="1" applyFont="1" applyFill="1" applyBorder="1" applyAlignment="1">
      <alignment horizontal="center" vertical="center"/>
    </xf>
    <xf numFmtId="0" fontId="27" fillId="0" borderId="29" xfId="0" applyFont="1" applyBorder="1">
      <alignment vertical="center"/>
    </xf>
    <xf numFmtId="49" fontId="25" fillId="17" borderId="22" xfId="1" applyNumberFormat="1" applyFont="1" applyFill="1" applyBorder="1" applyAlignment="1">
      <alignment horizontal="center" vertical="center"/>
    </xf>
    <xf numFmtId="0" fontId="0" fillId="18" borderId="22" xfId="0" applyFill="1" applyBorder="1">
      <alignment vertical="center"/>
    </xf>
    <xf numFmtId="49" fontId="25" fillId="19" borderId="22" xfId="1" applyNumberFormat="1" applyFont="1" applyFill="1" applyBorder="1" applyAlignment="1">
      <alignment horizontal="center" vertical="center"/>
    </xf>
    <xf numFmtId="49" fontId="25" fillId="19" borderId="20" xfId="1" applyNumberFormat="1" applyFont="1" applyFill="1" applyBorder="1" applyAlignment="1">
      <alignment horizontal="center" vertical="center"/>
    </xf>
    <xf numFmtId="49" fontId="25" fillId="19" borderId="30" xfId="1" applyNumberFormat="1" applyFont="1" applyFill="1" applyBorder="1" applyAlignment="1">
      <alignment horizontal="center" vertical="center"/>
    </xf>
    <xf numFmtId="49" fontId="28" fillId="0" borderId="31" xfId="1" applyNumberFormat="1" applyFont="1" applyFill="1" applyBorder="1" applyAlignment="1">
      <alignment horizontal="center" vertical="center" wrapText="1"/>
    </xf>
    <xf numFmtId="0" fontId="29" fillId="0" borderId="33" xfId="5" applyFont="1" applyFill="1" applyBorder="1">
      <alignment vertical="center"/>
    </xf>
    <xf numFmtId="0" fontId="25" fillId="19" borderId="30" xfId="1" applyFont="1" applyFill="1" applyBorder="1">
      <alignment vertical="center"/>
    </xf>
    <xf numFmtId="49" fontId="25" fillId="19" borderId="34" xfId="1" applyNumberFormat="1" applyFont="1" applyFill="1" applyBorder="1" applyAlignment="1">
      <alignment horizontal="center" vertical="center"/>
    </xf>
    <xf numFmtId="49" fontId="25" fillId="17" borderId="35" xfId="1" applyNumberFormat="1" applyFont="1" applyFill="1" applyBorder="1" applyAlignment="1">
      <alignment horizontal="center" vertical="center"/>
    </xf>
    <xf numFmtId="0" fontId="0" fillId="18" borderId="35" xfId="0" applyFill="1" applyBorder="1">
      <alignment vertical="center"/>
    </xf>
    <xf numFmtId="49" fontId="25" fillId="19" borderId="36" xfId="1" applyNumberFormat="1" applyFont="1" applyFill="1" applyBorder="1" applyAlignment="1">
      <alignment horizontal="center" vertical="center"/>
    </xf>
    <xf numFmtId="49" fontId="28" fillId="0" borderId="36" xfId="1" applyNumberFormat="1" applyFont="1" applyFill="1" applyBorder="1" applyAlignment="1">
      <alignment horizontal="center" vertical="center" wrapText="1"/>
    </xf>
    <xf numFmtId="0" fontId="25" fillId="19" borderId="34" xfId="1" applyFont="1" applyFill="1" applyBorder="1">
      <alignment vertical="center"/>
    </xf>
    <xf numFmtId="0" fontId="25" fillId="19" borderId="36" xfId="1" applyFont="1" applyFill="1" applyBorder="1">
      <alignment vertical="center"/>
    </xf>
    <xf numFmtId="49" fontId="28" fillId="0" borderId="38" xfId="1" applyNumberFormat="1" applyFont="1" applyFill="1" applyBorder="1" applyAlignment="1">
      <alignment horizontal="center" vertical="center"/>
    </xf>
    <xf numFmtId="0" fontId="25" fillId="19" borderId="35" xfId="1" applyFont="1" applyFill="1" applyBorder="1">
      <alignment vertical="center"/>
    </xf>
    <xf numFmtId="0" fontId="25" fillId="19" borderId="38" xfId="1" applyFont="1" applyFill="1" applyBorder="1">
      <alignment vertical="center"/>
    </xf>
    <xf numFmtId="0" fontId="25" fillId="19" borderId="18" xfId="1" applyFont="1" applyFill="1" applyBorder="1">
      <alignment vertical="center"/>
    </xf>
    <xf numFmtId="0" fontId="30" fillId="0" borderId="0" xfId="1" applyFont="1" applyAlignment="1">
      <alignment horizontal="left" vertical="center" indent="2"/>
    </xf>
    <xf numFmtId="49" fontId="31" fillId="0" borderId="38" xfId="1" applyNumberFormat="1" applyFont="1" applyFill="1" applyBorder="1" applyAlignment="1">
      <alignment horizontal="center" vertical="center"/>
    </xf>
    <xf numFmtId="0" fontId="32" fillId="0" borderId="33" xfId="5" applyFont="1" applyFill="1" applyBorder="1">
      <alignment vertical="center"/>
    </xf>
    <xf numFmtId="49" fontId="25" fillId="19" borderId="39" xfId="1" applyNumberFormat="1" applyFont="1" applyFill="1" applyBorder="1" applyAlignment="1">
      <alignment horizontal="center" vertical="center"/>
    </xf>
    <xf numFmtId="49" fontId="25" fillId="19" borderId="40" xfId="1" applyNumberFormat="1" applyFont="1" applyFill="1" applyBorder="1" applyAlignment="1">
      <alignment horizontal="center" vertical="center"/>
    </xf>
    <xf numFmtId="49" fontId="25" fillId="19" borderId="41" xfId="1" applyNumberFormat="1" applyFont="1" applyFill="1" applyBorder="1" applyAlignment="1">
      <alignment horizontal="center" vertical="center"/>
    </xf>
    <xf numFmtId="49" fontId="25" fillId="17" borderId="18" xfId="1" applyNumberFormat="1" applyFont="1" applyFill="1" applyBorder="1" applyAlignment="1">
      <alignment horizontal="center" vertical="center"/>
    </xf>
    <xf numFmtId="0" fontId="25" fillId="19" borderId="39" xfId="1" applyFont="1" applyFill="1" applyBorder="1">
      <alignment vertical="center"/>
    </xf>
    <xf numFmtId="0" fontId="25" fillId="19" borderId="40" xfId="1" applyFont="1" applyFill="1" applyBorder="1">
      <alignment vertical="center"/>
    </xf>
    <xf numFmtId="0" fontId="25" fillId="19" borderId="41" xfId="1" applyFont="1" applyFill="1" applyBorder="1">
      <alignment vertical="center"/>
    </xf>
    <xf numFmtId="49" fontId="25" fillId="20" borderId="35" xfId="1" applyNumberFormat="1" applyFont="1" applyFill="1" applyBorder="1" applyAlignment="1">
      <alignment horizontal="center" vertical="center"/>
    </xf>
    <xf numFmtId="49" fontId="31" fillId="0" borderId="41" xfId="1" applyNumberFormat="1" applyFont="1" applyFill="1" applyBorder="1" applyAlignment="1">
      <alignment horizontal="center" vertical="center"/>
    </xf>
    <xf numFmtId="0" fontId="25" fillId="19" borderId="42" xfId="1" applyFont="1" applyFill="1" applyBorder="1">
      <alignment vertical="center"/>
    </xf>
    <xf numFmtId="49" fontId="31" fillId="0" borderId="20" xfId="1" applyNumberFormat="1" applyFont="1" applyFill="1" applyBorder="1" applyAlignment="1">
      <alignment horizontal="center" vertical="center"/>
    </xf>
    <xf numFmtId="0" fontId="25" fillId="19" borderId="43" xfId="1" applyFont="1" applyFill="1" applyBorder="1">
      <alignment vertical="center"/>
    </xf>
    <xf numFmtId="0" fontId="25" fillId="19" borderId="26" xfId="1" applyFont="1" applyFill="1" applyBorder="1">
      <alignment vertical="center"/>
    </xf>
    <xf numFmtId="0" fontId="25" fillId="19" borderId="27" xfId="1" applyFont="1" applyFill="1" applyBorder="1">
      <alignment vertical="center"/>
    </xf>
    <xf numFmtId="49" fontId="25" fillId="17" borderId="27" xfId="1" applyNumberFormat="1" applyFont="1" applyFill="1" applyBorder="1" applyAlignment="1">
      <alignment horizontal="center" vertical="center"/>
    </xf>
    <xf numFmtId="0" fontId="0" fillId="18" borderId="27" xfId="0" applyFill="1" applyBorder="1">
      <alignment vertical="center"/>
    </xf>
    <xf numFmtId="0" fontId="25" fillId="19" borderId="25" xfId="1" applyFont="1" applyFill="1" applyBorder="1">
      <alignment vertical="center"/>
    </xf>
    <xf numFmtId="0" fontId="25" fillId="19" borderId="24" xfId="1" applyFont="1" applyFill="1" applyBorder="1">
      <alignment vertical="center"/>
    </xf>
    <xf numFmtId="49" fontId="31" fillId="0" borderId="25" xfId="1" applyNumberFormat="1" applyFont="1" applyFill="1" applyBorder="1" applyAlignment="1">
      <alignment horizontal="center" vertical="center"/>
    </xf>
    <xf numFmtId="0" fontId="34" fillId="0" borderId="45" xfId="1" applyFont="1" applyBorder="1" applyAlignment="1">
      <alignment horizontal="left" vertical="center" wrapText="1" readingOrder="1"/>
    </xf>
    <xf numFmtId="0" fontId="25" fillId="19" borderId="46" xfId="1" applyFont="1" applyFill="1" applyBorder="1">
      <alignment vertical="center"/>
    </xf>
    <xf numFmtId="0" fontId="25" fillId="19" borderId="47" xfId="1" applyFont="1" applyFill="1" applyBorder="1">
      <alignment vertical="center"/>
    </xf>
    <xf numFmtId="0" fontId="25" fillId="19" borderId="48" xfId="1" applyFont="1" applyFill="1" applyBorder="1">
      <alignment vertical="center"/>
    </xf>
    <xf numFmtId="0" fontId="34" fillId="0" borderId="50" xfId="1" applyFont="1" applyBorder="1" applyAlignment="1">
      <alignment horizontal="left" vertical="center" wrapText="1" readingOrder="1"/>
    </xf>
    <xf numFmtId="0" fontId="35" fillId="0" borderId="33" xfId="5" applyFont="1" applyFill="1" applyBorder="1">
      <alignment vertical="center"/>
    </xf>
    <xf numFmtId="0" fontId="32" fillId="0" borderId="50" xfId="1" applyFont="1" applyBorder="1" applyAlignment="1">
      <alignment horizontal="left" vertical="center" wrapText="1" readingOrder="1"/>
    </xf>
    <xf numFmtId="0" fontId="32" fillId="0" borderId="51" xfId="1" applyFont="1" applyBorder="1" applyAlignment="1">
      <alignment horizontal="left" vertical="center" wrapText="1" readingOrder="1"/>
    </xf>
    <xf numFmtId="0" fontId="32" fillId="0" borderId="53" xfId="1" applyFont="1" applyBorder="1" applyAlignment="1">
      <alignment horizontal="left" vertical="center" wrapText="1" readingOrder="1"/>
    </xf>
    <xf numFmtId="49" fontId="25" fillId="0" borderId="25" xfId="1" applyNumberFormat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0" fillId="3" borderId="22" xfId="0" applyFill="1" applyBorder="1">
      <alignment vertical="center"/>
    </xf>
    <xf numFmtId="0" fontId="0" fillId="21" borderId="22" xfId="0" applyFill="1" applyBorder="1">
      <alignment vertical="center"/>
    </xf>
    <xf numFmtId="49" fontId="28" fillId="0" borderId="20" xfId="1" applyNumberFormat="1" applyFont="1" applyFill="1" applyBorder="1" applyAlignment="1">
      <alignment horizontal="center" vertical="center"/>
    </xf>
    <xf numFmtId="0" fontId="0" fillId="3" borderId="35" xfId="0" applyFill="1" applyBorder="1">
      <alignment vertical="center"/>
    </xf>
    <xf numFmtId="0" fontId="0" fillId="21" borderId="35" xfId="0" applyFill="1" applyBorder="1">
      <alignment vertical="center"/>
    </xf>
    <xf numFmtId="49" fontId="28" fillId="0" borderId="36" xfId="1" applyNumberFormat="1" applyFont="1" applyFill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21" borderId="40" xfId="0" applyFill="1" applyBorder="1">
      <alignment vertical="center"/>
    </xf>
    <xf numFmtId="0" fontId="0" fillId="3" borderId="40" xfId="0" applyFill="1" applyBorder="1">
      <alignment vertical="center"/>
    </xf>
    <xf numFmtId="49" fontId="28" fillId="0" borderId="41" xfId="1" applyNumberFormat="1" applyFont="1" applyFill="1" applyBorder="1" applyAlignment="1">
      <alignment horizontal="center" vertical="center"/>
    </xf>
    <xf numFmtId="0" fontId="32" fillId="0" borderId="54" xfId="1" applyFont="1" applyBorder="1" applyAlignment="1">
      <alignment horizontal="left" vertical="center" wrapText="1" readingOrder="1"/>
    </xf>
    <xf numFmtId="0" fontId="0" fillId="22" borderId="22" xfId="0" applyFill="1" applyBorder="1">
      <alignment vertical="center"/>
    </xf>
    <xf numFmtId="0" fontId="0" fillId="23" borderId="22" xfId="0" applyFill="1" applyBorder="1">
      <alignment vertical="center"/>
    </xf>
    <xf numFmtId="0" fontId="25" fillId="19" borderId="22" xfId="1" applyFont="1" applyFill="1" applyBorder="1">
      <alignment vertical="center"/>
    </xf>
    <xf numFmtId="0" fontId="25" fillId="0" borderId="22" xfId="0" applyFont="1" applyBorder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32" fillId="0" borderId="55" xfId="1" applyFont="1" applyBorder="1" applyAlignment="1">
      <alignment horizontal="left" vertical="center" wrapText="1" readingOrder="1"/>
    </xf>
    <xf numFmtId="0" fontId="0" fillId="22" borderId="35" xfId="0" applyFill="1" applyBorder="1">
      <alignment vertical="center"/>
    </xf>
    <xf numFmtId="0" fontId="0" fillId="23" borderId="35" xfId="0" applyFill="1" applyBorder="1">
      <alignment vertical="center"/>
    </xf>
    <xf numFmtId="0" fontId="25" fillId="0" borderId="35" xfId="0" applyFont="1" applyBorder="1">
      <alignment vertical="center"/>
    </xf>
    <xf numFmtId="0" fontId="25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32" fillId="0" borderId="56" xfId="1" applyFont="1" applyBorder="1" applyAlignment="1">
      <alignment horizontal="left" vertical="center" wrapText="1" readingOrder="1"/>
    </xf>
    <xf numFmtId="0" fontId="32" fillId="0" borderId="56" xfId="1" applyFont="1" applyFill="1" applyBorder="1" applyAlignment="1">
      <alignment horizontal="left" vertical="center" wrapText="1" readingOrder="1"/>
    </xf>
    <xf numFmtId="0" fontId="32" fillId="0" borderId="57" xfId="1" applyFont="1" applyBorder="1" applyAlignment="1">
      <alignment horizontal="left" vertical="center" wrapText="1" readingOrder="1"/>
    </xf>
    <xf numFmtId="0" fontId="32" fillId="0" borderId="58" xfId="1" applyFont="1" applyBorder="1" applyAlignment="1">
      <alignment horizontal="left" vertical="center" wrapText="1" readingOrder="1"/>
    </xf>
    <xf numFmtId="0" fontId="32" fillId="0" borderId="59" xfId="1" applyFont="1" applyBorder="1" applyAlignment="1">
      <alignment horizontal="left" vertical="center" wrapText="1" readingOrder="1"/>
    </xf>
    <xf numFmtId="0" fontId="0" fillId="22" borderId="27" xfId="0" applyFill="1" applyBorder="1">
      <alignment vertical="center"/>
    </xf>
    <xf numFmtId="0" fontId="0" fillId="23" borderId="27" xfId="0" applyFill="1" applyBorder="1">
      <alignment vertical="center"/>
    </xf>
    <xf numFmtId="49" fontId="28" fillId="0" borderId="2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>
      <alignment vertical="center"/>
    </xf>
    <xf numFmtId="0" fontId="0" fillId="0" borderId="0" xfId="0" quotePrefix="1" applyBorder="1">
      <alignment vertical="center"/>
    </xf>
    <xf numFmtId="0" fontId="0" fillId="0" borderId="8" xfId="0" quotePrefix="1" applyBorder="1">
      <alignment vertical="center"/>
    </xf>
    <xf numFmtId="0" fontId="36" fillId="4" borderId="19" xfId="0" applyFont="1" applyFill="1" applyBorder="1">
      <alignment vertical="center"/>
    </xf>
    <xf numFmtId="176" fontId="6" fillId="4" borderId="22" xfId="0" applyNumberFormat="1" applyFont="1" applyFill="1" applyBorder="1" applyAlignment="1" applyProtection="1">
      <alignment horizontal="center" vertical="center" wrapText="1"/>
    </xf>
    <xf numFmtId="176" fontId="6" fillId="4" borderId="20" xfId="0" applyNumberFormat="1" applyFont="1" applyFill="1" applyBorder="1" applyAlignment="1" applyProtection="1">
      <alignment horizontal="center" vertical="center" wrapText="1"/>
    </xf>
    <xf numFmtId="0" fontId="36" fillId="24" borderId="37" xfId="0" applyFont="1" applyFill="1" applyBorder="1">
      <alignment vertical="center"/>
    </xf>
    <xf numFmtId="9" fontId="0" fillId="0" borderId="35" xfId="0" applyNumberFormat="1" applyBorder="1">
      <alignment vertical="center"/>
    </xf>
    <xf numFmtId="9" fontId="0" fillId="0" borderId="38" xfId="0" applyNumberFormat="1" applyBorder="1">
      <alignment vertical="center"/>
    </xf>
    <xf numFmtId="0" fontId="39" fillId="0" borderId="35" xfId="0" applyFont="1" applyBorder="1">
      <alignment vertical="center"/>
    </xf>
    <xf numFmtId="0" fontId="39" fillId="0" borderId="0" xfId="0" applyFont="1">
      <alignment vertical="center"/>
    </xf>
    <xf numFmtId="0" fontId="36" fillId="25" borderId="49" xfId="0" applyFont="1" applyFill="1" applyBorder="1" applyAlignment="1">
      <alignment horizontal="center" vertical="center"/>
    </xf>
    <xf numFmtId="0" fontId="36" fillId="25" borderId="63" xfId="0" applyFont="1" applyFill="1" applyBorder="1" applyAlignment="1">
      <alignment horizontal="center" vertical="center"/>
    </xf>
    <xf numFmtId="0" fontId="36" fillId="25" borderId="47" xfId="0" applyFont="1" applyFill="1" applyBorder="1" applyAlignment="1">
      <alignment horizontal="center" vertical="center"/>
    </xf>
    <xf numFmtId="0" fontId="36" fillId="25" borderId="48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7" fillId="5" borderId="22" xfId="0" applyFont="1" applyFill="1" applyBorder="1">
      <alignment vertical="center"/>
    </xf>
    <xf numFmtId="0" fontId="27" fillId="0" borderId="22" xfId="0" applyFont="1" applyBorder="1">
      <alignment vertical="center"/>
    </xf>
    <xf numFmtId="9" fontId="0" fillId="0" borderId="22" xfId="0" applyNumberFormat="1" applyBorder="1">
      <alignment vertical="center"/>
    </xf>
    <xf numFmtId="9" fontId="19" fillId="0" borderId="22" xfId="0" applyNumberFormat="1" applyFont="1" applyBorder="1">
      <alignment vertical="center"/>
    </xf>
    <xf numFmtId="9" fontId="40" fillId="0" borderId="22" xfId="0" applyNumberFormat="1" applyFont="1" applyBorder="1">
      <alignment vertical="center"/>
    </xf>
    <xf numFmtId="9" fontId="41" fillId="0" borderId="22" xfId="0" applyNumberFormat="1" applyFont="1" applyBorder="1">
      <alignment vertical="center"/>
    </xf>
    <xf numFmtId="9" fontId="39" fillId="0" borderId="22" xfId="0" applyNumberFormat="1" applyFont="1" applyBorder="1">
      <alignment vertical="center"/>
    </xf>
    <xf numFmtId="9" fontId="0" fillId="0" borderId="22" xfId="0" applyNumberFormat="1" applyBorder="1" applyAlignment="1">
      <alignment horizontal="right" vertical="center"/>
    </xf>
    <xf numFmtId="0" fontId="0" fillId="0" borderId="22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0" fontId="36" fillId="24" borderId="24" xfId="0" applyFont="1" applyFill="1" applyBorder="1">
      <alignment vertical="center"/>
    </xf>
    <xf numFmtId="0" fontId="0" fillId="0" borderId="27" xfId="0" applyBorder="1">
      <alignment vertical="center"/>
    </xf>
    <xf numFmtId="9" fontId="0" fillId="0" borderId="27" xfId="0" applyNumberFormat="1" applyBorder="1">
      <alignment vertical="center"/>
    </xf>
    <xf numFmtId="9" fontId="0" fillId="0" borderId="25" xfId="0" applyNumberFormat="1" applyBorder="1">
      <alignment vertical="center"/>
    </xf>
    <xf numFmtId="0" fontId="0" fillId="0" borderId="37" xfId="0" applyBorder="1">
      <alignment vertical="center"/>
    </xf>
    <xf numFmtId="0" fontId="27" fillId="5" borderId="35" xfId="0" applyFont="1" applyFill="1" applyBorder="1">
      <alignment vertical="center"/>
    </xf>
    <xf numFmtId="0" fontId="29" fillId="0" borderId="35" xfId="5" applyFont="1" applyFill="1" applyBorder="1">
      <alignment vertical="center"/>
    </xf>
    <xf numFmtId="9" fontId="19" fillId="0" borderId="35" xfId="0" applyNumberFormat="1" applyFont="1" applyBorder="1">
      <alignment vertical="center"/>
    </xf>
    <xf numFmtId="9" fontId="40" fillId="0" borderId="35" xfId="0" applyNumberFormat="1" applyFont="1" applyBorder="1">
      <alignment vertical="center"/>
    </xf>
    <xf numFmtId="9" fontId="41" fillId="0" borderId="35" xfId="0" applyNumberFormat="1" applyFont="1" applyBorder="1">
      <alignment vertical="center"/>
    </xf>
    <xf numFmtId="9" fontId="39" fillId="0" borderId="35" xfId="0" applyNumberFormat="1" applyFont="1" applyBorder="1">
      <alignment vertical="center"/>
    </xf>
    <xf numFmtId="9" fontId="0" fillId="0" borderId="35" xfId="0" applyNumberFormat="1" applyBorder="1" applyAlignment="1">
      <alignment horizontal="right" vertical="center"/>
    </xf>
    <xf numFmtId="0" fontId="0" fillId="0" borderId="35" xfId="0" applyNumberFormat="1" applyBorder="1" applyAlignment="1">
      <alignment horizontal="right" vertical="center"/>
    </xf>
    <xf numFmtId="0" fontId="0" fillId="0" borderId="38" xfId="0" applyBorder="1">
      <alignment vertical="center"/>
    </xf>
    <xf numFmtId="0" fontId="42" fillId="6" borderId="35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18" xfId="0" applyFill="1" applyBorder="1">
      <alignment vertical="center"/>
    </xf>
    <xf numFmtId="0" fontId="29" fillId="15" borderId="35" xfId="5" applyFont="1" applyFill="1" applyBorder="1">
      <alignment vertical="center"/>
    </xf>
    <xf numFmtId="0" fontId="0" fillId="0" borderId="24" xfId="0" applyBorder="1">
      <alignment vertical="center"/>
    </xf>
    <xf numFmtId="0" fontId="29" fillId="15" borderId="27" xfId="5" applyFont="1" applyFill="1" applyBorder="1">
      <alignment vertical="center"/>
    </xf>
    <xf numFmtId="0" fontId="29" fillId="0" borderId="27" xfId="5" applyFont="1" applyFill="1" applyBorder="1">
      <alignment vertical="center"/>
    </xf>
    <xf numFmtId="9" fontId="19" fillId="0" borderId="27" xfId="0" applyNumberFormat="1" applyFont="1" applyBorder="1">
      <alignment vertical="center"/>
    </xf>
    <xf numFmtId="9" fontId="40" fillId="0" borderId="27" xfId="0" applyNumberFormat="1" applyFont="1" applyBorder="1">
      <alignment vertical="center"/>
    </xf>
    <xf numFmtId="9" fontId="41" fillId="0" borderId="27" xfId="0" applyNumberFormat="1" applyFont="1" applyBorder="1">
      <alignment vertical="center"/>
    </xf>
    <xf numFmtId="9" fontId="39" fillId="0" borderId="27" xfId="0" applyNumberFormat="1" applyFont="1" applyBorder="1">
      <alignment vertical="center"/>
    </xf>
    <xf numFmtId="9" fontId="0" fillId="0" borderId="27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0" fillId="0" borderId="25" xfId="0" applyBorder="1">
      <alignment vertical="center"/>
    </xf>
    <xf numFmtId="0" fontId="29" fillId="5" borderId="22" xfId="5" applyFont="1" applyFill="1" applyBorder="1">
      <alignment vertical="center"/>
    </xf>
    <xf numFmtId="0" fontId="29" fillId="0" borderId="22" xfId="5" applyFont="1" applyFill="1" applyBorder="1">
      <alignment vertical="center"/>
    </xf>
    <xf numFmtId="0" fontId="29" fillId="5" borderId="35" xfId="5" applyFont="1" applyFill="1" applyBorder="1">
      <alignment vertical="center"/>
    </xf>
    <xf numFmtId="0" fontId="29" fillId="14" borderId="27" xfId="5" applyFont="1" applyFill="1" applyBorder="1">
      <alignment vertical="center"/>
    </xf>
    <xf numFmtId="0" fontId="29" fillId="5" borderId="27" xfId="5" applyFont="1" applyFill="1" applyBorder="1">
      <alignment vertical="center"/>
    </xf>
    <xf numFmtId="0" fontId="32" fillId="0" borderId="27" xfId="5" applyFont="1" applyFill="1" applyBorder="1">
      <alignment vertical="center"/>
    </xf>
    <xf numFmtId="0" fontId="0" fillId="0" borderId="19" xfId="0" applyFill="1" applyBorder="1">
      <alignment vertical="center"/>
    </xf>
    <xf numFmtId="0" fontId="32" fillId="0" borderId="22" xfId="5" applyFont="1" applyFill="1" applyBorder="1">
      <alignment vertical="center"/>
    </xf>
    <xf numFmtId="0" fontId="0" fillId="0" borderId="37" xfId="0" applyFill="1" applyBorder="1">
      <alignment vertical="center"/>
    </xf>
    <xf numFmtId="0" fontId="32" fillId="0" borderId="35" xfId="5" applyFont="1" applyFill="1" applyBorder="1">
      <alignment vertical="center"/>
    </xf>
    <xf numFmtId="0" fontId="32" fillId="15" borderId="35" xfId="5" applyFont="1" applyFill="1" applyBorder="1">
      <alignment vertical="center"/>
    </xf>
    <xf numFmtId="0" fontId="32" fillId="5" borderId="35" xfId="5" applyFont="1" applyFill="1" applyBorder="1">
      <alignment vertical="center"/>
    </xf>
    <xf numFmtId="0" fontId="0" fillId="0" borderId="24" xfId="0" applyFill="1" applyBorder="1">
      <alignment vertical="center"/>
    </xf>
    <xf numFmtId="0" fontId="32" fillId="15" borderId="27" xfId="5" applyFont="1" applyFill="1" applyBorder="1">
      <alignment vertical="center"/>
    </xf>
    <xf numFmtId="0" fontId="32" fillId="5" borderId="22" xfId="5" applyFont="1" applyFill="1" applyBorder="1">
      <alignment vertical="center"/>
    </xf>
    <xf numFmtId="0" fontId="32" fillId="5" borderId="27" xfId="5" applyFont="1" applyFill="1" applyBorder="1">
      <alignment vertical="center"/>
    </xf>
    <xf numFmtId="0" fontId="43" fillId="5" borderId="22" xfId="1" applyFont="1" applyFill="1" applyBorder="1" applyAlignment="1">
      <alignment horizontal="left" vertical="center" wrapText="1" readingOrder="1"/>
    </xf>
    <xf numFmtId="0" fontId="32" fillId="0" borderId="22" xfId="1" applyFont="1" applyBorder="1" applyAlignment="1">
      <alignment horizontal="left" vertical="center" wrapText="1" readingOrder="1"/>
    </xf>
    <xf numFmtId="0" fontId="43" fillId="15" borderId="35" xfId="1" applyFont="1" applyFill="1" applyBorder="1" applyAlignment="1">
      <alignment horizontal="left" vertical="center" wrapText="1" readingOrder="1"/>
    </xf>
    <xf numFmtId="0" fontId="32" fillId="0" borderId="35" xfId="1" applyFont="1" applyBorder="1" applyAlignment="1">
      <alignment horizontal="left" vertical="center" wrapText="1" readingOrder="1"/>
    </xf>
    <xf numFmtId="0" fontId="43" fillId="5" borderId="35" xfId="1" applyFont="1" applyFill="1" applyBorder="1" applyAlignment="1">
      <alignment horizontal="left" vertical="center" wrapText="1" readingOrder="1"/>
    </xf>
    <xf numFmtId="0" fontId="43" fillId="0" borderId="35" xfId="1" applyFont="1" applyBorder="1" applyAlignment="1">
      <alignment horizontal="left" vertical="center" wrapText="1" readingOrder="1"/>
    </xf>
    <xf numFmtId="0" fontId="43" fillId="5" borderId="27" xfId="1" applyFont="1" applyFill="1" applyBorder="1" applyAlignment="1">
      <alignment horizontal="left" vertical="center" wrapText="1" readingOrder="1"/>
    </xf>
    <xf numFmtId="0" fontId="43" fillId="0" borderId="27" xfId="1" applyFont="1" applyBorder="1" applyAlignment="1">
      <alignment horizontal="left" vertical="center" wrapText="1" readingOrder="1"/>
    </xf>
    <xf numFmtId="9" fontId="19" fillId="0" borderId="27" xfId="0" applyNumberFormat="1" applyFont="1" applyFill="1" applyBorder="1">
      <alignment vertical="center"/>
    </xf>
    <xf numFmtId="0" fontId="44" fillId="5" borderId="35" xfId="0" applyFont="1" applyFill="1" applyBorder="1">
      <alignment vertical="center"/>
    </xf>
    <xf numFmtId="0" fontId="44" fillId="15" borderId="35" xfId="0" applyFont="1" applyFill="1" applyBorder="1">
      <alignment vertical="center"/>
    </xf>
    <xf numFmtId="0" fontId="0" fillId="5" borderId="35" xfId="0" applyFill="1" applyBorder="1">
      <alignment vertical="center"/>
    </xf>
    <xf numFmtId="0" fontId="44" fillId="0" borderId="38" xfId="0" applyFont="1" applyBorder="1">
      <alignment vertical="center"/>
    </xf>
    <xf numFmtId="9" fontId="19" fillId="0" borderId="35" xfId="0" applyNumberFormat="1" applyFont="1" applyFill="1" applyBorder="1">
      <alignment vertical="center"/>
    </xf>
    <xf numFmtId="0" fontId="0" fillId="15" borderId="35" xfId="0" applyFill="1" applyBorder="1">
      <alignment vertical="center"/>
    </xf>
    <xf numFmtId="0" fontId="0" fillId="0" borderId="19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4" xfId="0" applyFont="1" applyBorder="1">
      <alignment vertical="center"/>
    </xf>
    <xf numFmtId="0" fontId="32" fillId="0" borderId="27" xfId="1" applyFont="1" applyBorder="1" applyAlignment="1">
      <alignment horizontal="left" vertical="center" wrapText="1" readingOrder="1"/>
    </xf>
    <xf numFmtId="0" fontId="43" fillId="0" borderId="22" xfId="1" applyFont="1" applyBorder="1" applyAlignment="1">
      <alignment horizontal="left" vertical="center" wrapText="1" readingOrder="1"/>
    </xf>
    <xf numFmtId="0" fontId="32" fillId="0" borderId="35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29" fillId="15" borderId="40" xfId="5" applyFont="1" applyFill="1" applyBorder="1">
      <alignment vertical="center"/>
    </xf>
    <xf numFmtId="0" fontId="32" fillId="0" borderId="40" xfId="1" applyFont="1" applyBorder="1" applyAlignment="1">
      <alignment horizontal="left" vertical="center" wrapText="1" readingOrder="1"/>
    </xf>
    <xf numFmtId="9" fontId="0" fillId="0" borderId="40" xfId="0" applyNumberFormat="1" applyBorder="1">
      <alignment vertical="center"/>
    </xf>
    <xf numFmtId="9" fontId="19" fillId="0" borderId="40" xfId="0" applyNumberFormat="1" applyFont="1" applyBorder="1">
      <alignment vertical="center"/>
    </xf>
    <xf numFmtId="9" fontId="40" fillId="0" borderId="40" xfId="0" applyNumberFormat="1" applyFont="1" applyBorder="1">
      <alignment vertical="center"/>
    </xf>
    <xf numFmtId="9" fontId="41" fillId="0" borderId="40" xfId="0" applyNumberFormat="1" applyFont="1" applyBorder="1">
      <alignment vertical="center"/>
    </xf>
    <xf numFmtId="9" fontId="39" fillId="0" borderId="40" xfId="0" applyNumberFormat="1" applyFont="1" applyBorder="1">
      <alignment vertical="center"/>
    </xf>
    <xf numFmtId="9" fontId="0" fillId="0" borderId="40" xfId="0" applyNumberFormat="1" applyBorder="1" applyAlignment="1">
      <alignment horizontal="right" vertical="center"/>
    </xf>
    <xf numFmtId="0" fontId="0" fillId="0" borderId="40" xfId="0" applyNumberFormat="1" applyBorder="1" applyAlignment="1">
      <alignment horizontal="right" vertical="center"/>
    </xf>
    <xf numFmtId="0" fontId="0" fillId="0" borderId="41" xfId="0" applyBorder="1">
      <alignment vertical="center"/>
    </xf>
    <xf numFmtId="9" fontId="0" fillId="0" borderId="22" xfId="0" applyNumberFormat="1" applyFill="1" applyBorder="1">
      <alignment vertical="center"/>
    </xf>
    <xf numFmtId="9" fontId="19" fillId="0" borderId="22" xfId="0" applyNumberFormat="1" applyFont="1" applyFill="1" applyBorder="1">
      <alignment vertical="center"/>
    </xf>
    <xf numFmtId="9" fontId="40" fillId="0" borderId="22" xfId="0" applyNumberFormat="1" applyFont="1" applyFill="1" applyBorder="1">
      <alignment vertical="center"/>
    </xf>
    <xf numFmtId="0" fontId="32" fillId="15" borderId="35" xfId="1" applyFont="1" applyFill="1" applyBorder="1" applyAlignment="1">
      <alignment horizontal="left" vertical="center" wrapText="1" readingOrder="1"/>
    </xf>
    <xf numFmtId="9" fontId="0" fillId="0" borderId="35" xfId="0" applyNumberFormat="1" applyFill="1" applyBorder="1">
      <alignment vertical="center"/>
    </xf>
    <xf numFmtId="9" fontId="40" fillId="0" borderId="35" xfId="0" applyNumberFormat="1" applyFont="1" applyFill="1" applyBorder="1">
      <alignment vertical="center"/>
    </xf>
    <xf numFmtId="0" fontId="32" fillId="5" borderId="35" xfId="1" applyFont="1" applyFill="1" applyBorder="1" applyAlignment="1">
      <alignment horizontal="left" vertical="center" wrapText="1" readingOrder="1"/>
    </xf>
    <xf numFmtId="9" fontId="0" fillId="24" borderId="35" xfId="0" applyNumberFormat="1" applyFill="1" applyBorder="1">
      <alignment vertical="center"/>
    </xf>
    <xf numFmtId="9" fontId="19" fillId="24" borderId="35" xfId="0" applyNumberFormat="1" applyFont="1" applyFill="1" applyBorder="1">
      <alignment vertical="center"/>
    </xf>
    <xf numFmtId="9" fontId="0" fillId="24" borderId="27" xfId="0" applyNumberFormat="1" applyFill="1" applyBorder="1">
      <alignment vertical="center"/>
    </xf>
    <xf numFmtId="9" fontId="19" fillId="24" borderId="27" xfId="0" applyNumberFormat="1" applyFont="1" applyFill="1" applyBorder="1">
      <alignment vertical="center"/>
    </xf>
    <xf numFmtId="9" fontId="40" fillId="0" borderId="27" xfId="0" applyNumberFormat="1" applyFont="1" applyFill="1" applyBorder="1">
      <alignment vertical="center"/>
    </xf>
    <xf numFmtId="0" fontId="32" fillId="0" borderId="0" xfId="1" applyFont="1" applyBorder="1" applyAlignment="1">
      <alignment horizontal="left" vertical="center" wrapText="1" readingOrder="1"/>
    </xf>
    <xf numFmtId="0" fontId="32" fillId="0" borderId="0" xfId="1" applyFont="1" applyFill="1" applyBorder="1" applyAlignment="1">
      <alignment horizontal="left" vertical="center" wrapText="1" readingOrder="1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49" fontId="25" fillId="17" borderId="40" xfId="1" applyNumberFormat="1" applyFont="1" applyFill="1" applyBorder="1" applyAlignment="1">
      <alignment horizontal="center" vertical="center"/>
    </xf>
    <xf numFmtId="0" fontId="0" fillId="18" borderId="40" xfId="0" applyFill="1" applyBorder="1">
      <alignment vertical="center"/>
    </xf>
    <xf numFmtId="0" fontId="0" fillId="4" borderId="40" xfId="0" applyFill="1" applyBorder="1">
      <alignment vertical="center"/>
    </xf>
    <xf numFmtId="0" fontId="0" fillId="26" borderId="40" xfId="0" applyFill="1" applyBorder="1">
      <alignment vertical="center"/>
    </xf>
    <xf numFmtId="0" fontId="48" fillId="0" borderId="33" xfId="5" applyFont="1" applyFill="1" applyBorder="1">
      <alignment vertical="center"/>
    </xf>
    <xf numFmtId="0" fontId="49" fillId="0" borderId="44" xfId="0" applyFont="1" applyBorder="1">
      <alignment vertical="center"/>
    </xf>
    <xf numFmtId="0" fontId="12" fillId="27" borderId="1" xfId="0" applyFont="1" applyFill="1" applyBorder="1" applyAlignment="1">
      <alignment horizontal="left" vertical="center"/>
    </xf>
    <xf numFmtId="0" fontId="12" fillId="27" borderId="5" xfId="0" applyFont="1" applyFill="1" applyBorder="1" applyAlignment="1">
      <alignment horizontal="left" vertical="center"/>
    </xf>
    <xf numFmtId="0" fontId="14" fillId="28" borderId="5" xfId="0" applyFont="1" applyFill="1" applyBorder="1" applyAlignment="1">
      <alignment horizontal="left" vertical="center"/>
    </xf>
    <xf numFmtId="0" fontId="14" fillId="28" borderId="2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12" fillId="15" borderId="64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64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16" xfId="1" applyFont="1" applyBorder="1" applyAlignment="1">
      <alignment horizontal="right" vertical="center"/>
    </xf>
    <xf numFmtId="0" fontId="22" fillId="0" borderId="1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5" fillId="14" borderId="19" xfId="1" applyFont="1" applyFill="1" applyBorder="1" applyAlignment="1">
      <alignment horizontal="center" vertical="center"/>
    </xf>
    <xf numFmtId="0" fontId="25" fillId="14" borderId="24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/>
    </xf>
    <xf numFmtId="0" fontId="25" fillId="14" borderId="25" xfId="1" applyFont="1" applyFill="1" applyBorder="1" applyAlignment="1">
      <alignment horizontal="center" vertical="center"/>
    </xf>
    <xf numFmtId="0" fontId="25" fillId="14" borderId="21" xfId="1" applyFont="1" applyFill="1" applyBorder="1" applyAlignment="1">
      <alignment horizontal="center" vertical="center"/>
    </xf>
    <xf numFmtId="0" fontId="25" fillId="14" borderId="22" xfId="1" applyFont="1" applyFill="1" applyBorder="1" applyAlignment="1">
      <alignment horizontal="center" vertical="center"/>
    </xf>
    <xf numFmtId="0" fontId="25" fillId="14" borderId="23" xfId="1" applyFont="1" applyFill="1" applyBorder="1" applyAlignment="1">
      <alignment horizontal="center" vertical="center"/>
    </xf>
    <xf numFmtId="0" fontId="25" fillId="14" borderId="28" xfId="1" applyFont="1" applyFill="1" applyBorder="1" applyAlignment="1">
      <alignment horizontal="center" vertical="center"/>
    </xf>
    <xf numFmtId="0" fontId="25" fillId="14" borderId="20" xfId="1" applyFont="1" applyFill="1" applyBorder="1" applyAlignment="1">
      <alignment horizontal="center" vertical="center" wrapText="1"/>
    </xf>
    <xf numFmtId="0" fontId="25" fillId="16" borderId="19" xfId="1" applyFont="1" applyFill="1" applyBorder="1" applyAlignment="1">
      <alignment horizontal="center" vertical="center" wrapText="1"/>
    </xf>
    <xf numFmtId="0" fontId="25" fillId="16" borderId="32" xfId="1" applyFont="1" applyFill="1" applyBorder="1" applyAlignment="1">
      <alignment horizontal="center" vertical="center" wrapText="1"/>
    </xf>
    <xf numFmtId="0" fontId="25" fillId="16" borderId="37" xfId="1" applyFont="1" applyFill="1" applyBorder="1" applyAlignment="1">
      <alignment horizontal="center" vertical="center" wrapText="1"/>
    </xf>
    <xf numFmtId="0" fontId="25" fillId="16" borderId="24" xfId="1" applyFont="1" applyFill="1" applyBorder="1" applyAlignment="1">
      <alignment horizontal="center" vertical="center" wrapText="1"/>
    </xf>
    <xf numFmtId="0" fontId="33" fillId="16" borderId="42" xfId="1" applyFont="1" applyFill="1" applyBorder="1" applyAlignment="1">
      <alignment horizontal="center" vertical="center" wrapText="1"/>
    </xf>
    <xf numFmtId="0" fontId="33" fillId="16" borderId="49" xfId="1" applyFont="1" applyFill="1" applyBorder="1" applyAlignment="1">
      <alignment horizontal="center" vertical="center" wrapText="1"/>
    </xf>
    <xf numFmtId="0" fontId="33" fillId="16" borderId="52" xfId="1" applyFont="1" applyFill="1" applyBorder="1" applyAlignment="1">
      <alignment horizontal="center" vertical="center" wrapText="1"/>
    </xf>
    <xf numFmtId="0" fontId="36" fillId="25" borderId="35" xfId="0" applyFont="1" applyFill="1" applyBorder="1" applyAlignment="1">
      <alignment horizontal="center" vertical="center"/>
    </xf>
    <xf numFmtId="0" fontId="0" fillId="0" borderId="6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6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30"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Check_160801'!$S$20</c:f>
              <c:numCache>
                <c:formatCode>0%</c:formatCode>
                <c:ptCount val="1"/>
                <c:pt idx="0">
                  <c:v>0.70774647887323938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C03-AA8D-BF80D0BE0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Check_160801'!$U$20</c:f>
              <c:numCache>
                <c:formatCode>0%</c:formatCode>
                <c:ptCount val="1"/>
                <c:pt idx="0">
                  <c:v>0.7944664031620553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44B-9BCE-912EA66D0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Check_160801'!$T$20</c:f>
              <c:numCache>
                <c:formatCode>0%</c:formatCode>
                <c:ptCount val="1"/>
                <c:pt idx="0">
                  <c:v>0.29225352112676056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FEC-AC7B-8D7035F7E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/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61"/>
  <sheetViews>
    <sheetView tabSelected="1" topLeftCell="A40" workbookViewId="0">
      <selection activeCell="D63" sqref="D63"/>
    </sheetView>
  </sheetViews>
  <sheetFormatPr defaultRowHeight="16.5"/>
  <cols>
    <col min="1" max="1" width="5.625" customWidth="1"/>
    <col min="2" max="4" width="4.125" customWidth="1"/>
    <col min="11" max="11" width="10.25" customWidth="1"/>
  </cols>
  <sheetData>
    <row r="1" spans="2:11" ht="26.25">
      <c r="B1" s="167" t="s">
        <v>248</v>
      </c>
      <c r="C1" s="167"/>
      <c r="D1" s="167"/>
      <c r="E1" s="167"/>
      <c r="F1" s="168"/>
    </row>
    <row r="2" spans="2:11" ht="20.25">
      <c r="B2" s="169" t="s">
        <v>287</v>
      </c>
      <c r="C2" s="169"/>
      <c r="D2" s="169"/>
      <c r="E2" s="170"/>
      <c r="F2" s="168"/>
    </row>
    <row r="4" spans="2:11">
      <c r="B4" s="304" t="s">
        <v>314</v>
      </c>
      <c r="C4" s="305"/>
      <c r="D4" s="171" t="s">
        <v>288</v>
      </c>
      <c r="E4" s="171"/>
      <c r="F4" s="171"/>
      <c r="G4" s="171"/>
      <c r="H4" s="171"/>
      <c r="I4" s="171"/>
      <c r="J4" s="171"/>
      <c r="K4" s="172"/>
    </row>
    <row r="5" spans="2:11">
      <c r="B5" s="306"/>
      <c r="C5" s="307"/>
      <c r="D5" s="168"/>
      <c r="E5" s="168" t="s">
        <v>289</v>
      </c>
      <c r="F5" s="168"/>
      <c r="G5" s="168"/>
      <c r="H5" s="168"/>
      <c r="I5" s="168"/>
      <c r="J5" s="168"/>
      <c r="K5" s="173"/>
    </row>
    <row r="6" spans="2:11">
      <c r="B6" s="306"/>
      <c r="C6" s="307"/>
      <c r="D6" s="168"/>
      <c r="E6" s="168" t="s">
        <v>290</v>
      </c>
      <c r="F6" s="168"/>
      <c r="G6" s="168"/>
      <c r="H6" s="168"/>
      <c r="I6" s="168"/>
      <c r="J6" s="168"/>
      <c r="K6" s="173"/>
    </row>
    <row r="7" spans="2:11">
      <c r="B7" s="306"/>
      <c r="C7" s="307"/>
      <c r="D7" s="168"/>
      <c r="E7" s="168" t="s">
        <v>291</v>
      </c>
      <c r="F7" s="168"/>
      <c r="G7" s="168"/>
      <c r="H7" s="168"/>
      <c r="I7" s="168"/>
      <c r="J7" s="168"/>
      <c r="K7" s="173"/>
    </row>
    <row r="8" spans="2:11">
      <c r="B8" s="306"/>
      <c r="C8" s="307"/>
      <c r="D8" s="168"/>
      <c r="E8" s="168" t="s">
        <v>292</v>
      </c>
      <c r="F8" s="168"/>
      <c r="G8" s="168"/>
      <c r="H8" s="168"/>
      <c r="I8" s="168"/>
      <c r="J8" s="168"/>
      <c r="K8" s="173"/>
    </row>
    <row r="9" spans="2:11">
      <c r="B9" s="306"/>
      <c r="C9" s="307"/>
      <c r="D9" s="168"/>
      <c r="E9" s="168"/>
      <c r="F9" s="168"/>
      <c r="G9" s="168"/>
      <c r="H9" s="168"/>
      <c r="I9" s="168"/>
      <c r="J9" s="168"/>
      <c r="K9" s="173"/>
    </row>
    <row r="10" spans="2:11">
      <c r="B10" s="306"/>
      <c r="C10" s="307"/>
      <c r="D10" s="168" t="s">
        <v>293</v>
      </c>
      <c r="E10" s="168"/>
      <c r="F10" s="168"/>
      <c r="G10" s="168"/>
      <c r="H10" s="168"/>
      <c r="I10" s="168"/>
      <c r="J10" s="168"/>
      <c r="K10" s="173"/>
    </row>
    <row r="11" spans="2:11">
      <c r="B11" s="306"/>
      <c r="C11" s="307"/>
      <c r="D11" s="168"/>
      <c r="E11" s="168" t="s">
        <v>294</v>
      </c>
      <c r="F11" s="168"/>
      <c r="G11" s="168"/>
      <c r="H11" s="168"/>
      <c r="I11" s="168"/>
      <c r="J11" s="168"/>
      <c r="K11" s="173"/>
    </row>
    <row r="12" spans="2:11">
      <c r="B12" s="306"/>
      <c r="C12" s="307"/>
      <c r="D12" s="168"/>
      <c r="E12" s="168" t="s">
        <v>295</v>
      </c>
      <c r="F12" s="168"/>
      <c r="G12" s="168"/>
      <c r="H12" s="168"/>
      <c r="I12" s="168"/>
      <c r="J12" s="168"/>
      <c r="K12" s="173"/>
    </row>
    <row r="13" spans="2:11">
      <c r="B13" s="306"/>
      <c r="C13" s="307"/>
      <c r="D13" s="168"/>
      <c r="E13" s="168" t="s">
        <v>296</v>
      </c>
      <c r="F13" s="168"/>
      <c r="G13" s="168"/>
      <c r="H13" s="168"/>
      <c r="I13" s="168"/>
      <c r="J13" s="168"/>
      <c r="K13" s="173"/>
    </row>
    <row r="14" spans="2:11">
      <c r="B14" s="306"/>
      <c r="C14" s="307"/>
      <c r="D14" s="168"/>
      <c r="E14" s="168"/>
      <c r="F14" s="168"/>
      <c r="G14" s="168"/>
      <c r="H14" s="168"/>
      <c r="I14" s="168"/>
      <c r="J14" s="168"/>
      <c r="K14" s="173"/>
    </row>
    <row r="15" spans="2:11">
      <c r="B15" s="306"/>
      <c r="C15" s="307"/>
      <c r="D15" s="168" t="s">
        <v>297</v>
      </c>
      <c r="E15" s="168"/>
      <c r="F15" s="168"/>
      <c r="G15" s="168"/>
      <c r="H15" s="168"/>
      <c r="I15" s="168"/>
      <c r="J15" s="168"/>
      <c r="K15" s="173"/>
    </row>
    <row r="16" spans="2:11">
      <c r="B16" s="306"/>
      <c r="C16" s="307"/>
      <c r="D16" s="168"/>
      <c r="E16" s="168" t="s">
        <v>298</v>
      </c>
      <c r="F16" s="168"/>
      <c r="G16" s="168"/>
      <c r="H16" s="168"/>
      <c r="I16" s="168"/>
      <c r="J16" s="168"/>
      <c r="K16" s="173"/>
    </row>
    <row r="17" spans="2:11">
      <c r="B17" s="306"/>
      <c r="C17" s="307"/>
      <c r="D17" s="168"/>
      <c r="E17" s="168"/>
      <c r="F17" s="168"/>
      <c r="G17" s="168"/>
      <c r="H17" s="168"/>
      <c r="I17" s="168"/>
      <c r="J17" s="168"/>
      <c r="K17" s="173"/>
    </row>
    <row r="18" spans="2:11">
      <c r="B18" s="306"/>
      <c r="C18" s="307"/>
      <c r="D18" s="168" t="s">
        <v>299</v>
      </c>
      <c r="E18" s="168"/>
      <c r="F18" s="168"/>
      <c r="G18" s="168"/>
      <c r="H18" s="168"/>
      <c r="I18" s="168"/>
      <c r="J18" s="168"/>
      <c r="K18" s="173"/>
    </row>
    <row r="19" spans="2:11">
      <c r="B19" s="306"/>
      <c r="C19" s="307"/>
      <c r="D19" s="168"/>
      <c r="E19" s="168" t="s">
        <v>300</v>
      </c>
      <c r="F19" s="168"/>
      <c r="G19" s="168"/>
      <c r="H19" s="168"/>
      <c r="I19" s="168"/>
      <c r="J19" s="168"/>
      <c r="K19" s="173"/>
    </row>
    <row r="20" spans="2:11">
      <c r="B20" s="306"/>
      <c r="C20" s="307"/>
      <c r="D20" s="168"/>
      <c r="E20" s="168" t="s">
        <v>301</v>
      </c>
      <c r="F20" s="168"/>
      <c r="G20" s="168"/>
      <c r="H20" s="168"/>
      <c r="I20" s="168"/>
      <c r="J20" s="168"/>
      <c r="K20" s="173"/>
    </row>
    <row r="21" spans="2:11">
      <c r="B21" s="306"/>
      <c r="C21" s="307"/>
      <c r="D21" s="168"/>
      <c r="E21" s="168"/>
      <c r="F21" s="168"/>
      <c r="G21" s="168"/>
      <c r="H21" s="168"/>
      <c r="I21" s="168"/>
      <c r="J21" s="168"/>
      <c r="K21" s="173"/>
    </row>
    <row r="22" spans="2:11">
      <c r="B22" s="306"/>
      <c r="C22" s="307"/>
      <c r="D22" s="168" t="s">
        <v>302</v>
      </c>
      <c r="E22" s="168"/>
      <c r="F22" s="168"/>
      <c r="G22" s="168"/>
      <c r="H22" s="168"/>
      <c r="I22" s="168"/>
      <c r="J22" s="168"/>
      <c r="K22" s="173"/>
    </row>
    <row r="23" spans="2:11">
      <c r="B23" s="306"/>
      <c r="C23" s="307"/>
      <c r="D23" s="168"/>
      <c r="E23" s="168" t="s">
        <v>303</v>
      </c>
      <c r="F23" s="168"/>
      <c r="G23" s="168"/>
      <c r="H23" s="168"/>
      <c r="I23" s="168"/>
      <c r="J23" s="168"/>
      <c r="K23" s="173"/>
    </row>
    <row r="24" spans="2:11">
      <c r="B24" s="306"/>
      <c r="C24" s="307"/>
      <c r="D24" s="168"/>
      <c r="E24" s="168" t="s">
        <v>304</v>
      </c>
      <c r="F24" s="168"/>
      <c r="G24" s="168"/>
      <c r="H24" s="168"/>
      <c r="I24" s="168"/>
      <c r="J24" s="168"/>
      <c r="K24" s="173"/>
    </row>
    <row r="25" spans="2:11">
      <c r="B25" s="306"/>
      <c r="C25" s="307"/>
      <c r="D25" s="168"/>
      <c r="E25" s="168"/>
      <c r="F25" s="168"/>
      <c r="G25" s="168"/>
      <c r="H25" s="168"/>
      <c r="I25" s="168"/>
      <c r="J25" s="168"/>
      <c r="K25" s="173"/>
    </row>
    <row r="26" spans="2:11">
      <c r="B26" s="306"/>
      <c r="C26" s="307"/>
      <c r="D26" s="168" t="s">
        <v>305</v>
      </c>
      <c r="E26" s="168"/>
      <c r="F26" s="168"/>
      <c r="G26" s="168"/>
      <c r="H26" s="168"/>
      <c r="I26" s="168"/>
      <c r="J26" s="168"/>
      <c r="K26" s="173"/>
    </row>
    <row r="27" spans="2:11">
      <c r="B27" s="306"/>
      <c r="C27" s="307"/>
      <c r="D27" s="168"/>
      <c r="E27" s="168" t="s">
        <v>306</v>
      </c>
      <c r="F27" s="168"/>
      <c r="G27" s="168"/>
      <c r="H27" s="168"/>
      <c r="I27" s="168"/>
      <c r="J27" s="168"/>
      <c r="K27" s="173"/>
    </row>
    <row r="28" spans="2:11">
      <c r="B28" s="306"/>
      <c r="C28" s="307"/>
      <c r="D28" s="168"/>
      <c r="E28" s="168"/>
      <c r="F28" s="168"/>
      <c r="G28" s="168"/>
      <c r="H28" s="168"/>
      <c r="I28" s="168"/>
      <c r="J28" s="168"/>
      <c r="K28" s="173"/>
    </row>
    <row r="29" spans="2:11">
      <c r="B29" s="306"/>
      <c r="C29" s="307"/>
      <c r="D29" s="168" t="s">
        <v>307</v>
      </c>
      <c r="E29" s="168"/>
      <c r="F29" s="168"/>
      <c r="G29" s="168"/>
      <c r="H29" s="168"/>
      <c r="I29" s="168"/>
      <c r="J29" s="168"/>
      <c r="K29" s="173"/>
    </row>
    <row r="30" spans="2:11">
      <c r="B30" s="306"/>
      <c r="C30" s="307"/>
      <c r="D30" s="168"/>
      <c r="E30" s="168" t="s">
        <v>308</v>
      </c>
      <c r="F30" s="168"/>
      <c r="G30" s="168"/>
      <c r="H30" s="168"/>
      <c r="I30" s="168"/>
      <c r="J30" s="168"/>
      <c r="K30" s="173"/>
    </row>
    <row r="31" spans="2:11">
      <c r="B31" s="306"/>
      <c r="C31" s="307"/>
      <c r="D31" s="168"/>
      <c r="E31" s="168"/>
      <c r="F31" s="168"/>
      <c r="G31" s="168"/>
      <c r="H31" s="168"/>
      <c r="I31" s="168"/>
      <c r="J31" s="168"/>
      <c r="K31" s="173"/>
    </row>
    <row r="32" spans="2:11">
      <c r="B32" s="306"/>
      <c r="C32" s="307"/>
      <c r="D32" s="168" t="s">
        <v>309</v>
      </c>
      <c r="E32" s="168"/>
      <c r="F32" s="168"/>
      <c r="G32" s="168"/>
      <c r="H32" s="168"/>
      <c r="I32" s="168"/>
      <c r="J32" s="168"/>
      <c r="K32" s="173"/>
    </row>
    <row r="33" spans="2:11">
      <c r="B33" s="306"/>
      <c r="C33" s="307"/>
      <c r="D33" s="168"/>
      <c r="E33" s="168" t="s">
        <v>310</v>
      </c>
      <c r="F33" s="168"/>
      <c r="G33" s="168"/>
      <c r="H33" s="168"/>
      <c r="I33" s="168"/>
      <c r="J33" s="168"/>
      <c r="K33" s="173"/>
    </row>
    <row r="34" spans="2:11">
      <c r="B34" s="306"/>
      <c r="C34" s="307"/>
      <c r="D34" s="168"/>
      <c r="E34" s="168" t="s">
        <v>311</v>
      </c>
      <c r="F34" s="168"/>
      <c r="G34" s="168"/>
      <c r="H34" s="168"/>
      <c r="I34" s="168"/>
      <c r="J34" s="168"/>
      <c r="K34" s="173"/>
    </row>
    <row r="35" spans="2:11">
      <c r="B35" s="306"/>
      <c r="C35" s="307"/>
      <c r="D35" s="168"/>
      <c r="E35" s="168"/>
      <c r="F35" s="168"/>
      <c r="G35" s="168"/>
      <c r="H35" s="168"/>
      <c r="I35" s="168"/>
      <c r="J35" s="168"/>
      <c r="K35" s="173"/>
    </row>
    <row r="36" spans="2:11">
      <c r="B36" s="306"/>
      <c r="C36" s="307"/>
      <c r="D36" s="168" t="s">
        <v>312</v>
      </c>
      <c r="E36" s="168"/>
      <c r="F36" s="168"/>
      <c r="G36" s="168"/>
      <c r="H36" s="168"/>
      <c r="I36" s="168"/>
      <c r="J36" s="168"/>
      <c r="K36" s="173"/>
    </row>
    <row r="37" spans="2:11">
      <c r="B37" s="308"/>
      <c r="C37" s="309"/>
      <c r="D37" s="174"/>
      <c r="E37" s="174" t="s">
        <v>313</v>
      </c>
      <c r="F37" s="174"/>
      <c r="G37" s="174"/>
      <c r="H37" s="174"/>
      <c r="I37" s="174"/>
      <c r="J37" s="174"/>
      <c r="K37" s="175"/>
    </row>
    <row r="38" spans="2:11">
      <c r="B38" s="310" t="s">
        <v>813</v>
      </c>
      <c r="C38" s="305"/>
      <c r="D38" s="168" t="s">
        <v>812</v>
      </c>
      <c r="E38" s="168"/>
      <c r="F38" s="168"/>
      <c r="G38" s="168"/>
      <c r="H38" s="168"/>
      <c r="I38" s="168"/>
      <c r="J38" s="168"/>
      <c r="K38" s="173"/>
    </row>
    <row r="39" spans="2:11">
      <c r="B39" s="306"/>
      <c r="C39" s="307"/>
      <c r="D39" s="168"/>
      <c r="E39" s="168" t="s">
        <v>814</v>
      </c>
      <c r="F39" s="168"/>
      <c r="G39" s="168"/>
      <c r="H39" s="168"/>
      <c r="I39" s="168"/>
      <c r="J39" s="168"/>
      <c r="K39" s="173"/>
    </row>
    <row r="40" spans="2:11">
      <c r="B40" s="306"/>
      <c r="C40" s="307"/>
      <c r="D40" s="168"/>
      <c r="E40" s="168" t="s">
        <v>815</v>
      </c>
      <c r="F40" s="168"/>
      <c r="G40" s="168"/>
      <c r="H40" s="168"/>
      <c r="I40" s="168"/>
      <c r="J40" s="168"/>
      <c r="K40" s="173"/>
    </row>
    <row r="41" spans="2:11">
      <c r="B41" s="308"/>
      <c r="C41" s="309"/>
      <c r="D41" s="168"/>
      <c r="E41" s="168" t="s">
        <v>816</v>
      </c>
      <c r="F41" s="168"/>
      <c r="G41" s="168"/>
      <c r="H41" s="168"/>
      <c r="I41" s="168"/>
      <c r="J41" s="168"/>
      <c r="K41" s="173"/>
    </row>
    <row r="42" spans="2:11">
      <c r="B42" s="304" t="s">
        <v>327</v>
      </c>
      <c r="C42" s="305"/>
      <c r="D42" s="171" t="s">
        <v>315</v>
      </c>
      <c r="E42" s="171"/>
      <c r="F42" s="171"/>
      <c r="G42" s="171"/>
      <c r="H42" s="171"/>
      <c r="I42" s="171"/>
      <c r="J42" s="171"/>
      <c r="K42" s="172"/>
    </row>
    <row r="43" spans="2:11" ht="16.5" customHeight="1">
      <c r="B43" s="306"/>
      <c r="C43" s="307"/>
      <c r="D43" s="176"/>
      <c r="E43" s="176" t="s">
        <v>323</v>
      </c>
      <c r="F43" s="168"/>
      <c r="G43" s="168"/>
      <c r="H43" s="168"/>
      <c r="I43" s="168"/>
      <c r="J43" s="168"/>
      <c r="K43" s="173"/>
    </row>
    <row r="44" spans="2:11" ht="16.5" customHeight="1">
      <c r="B44" s="306"/>
      <c r="C44" s="307"/>
      <c r="D44" s="168"/>
      <c r="E44" s="176" t="s">
        <v>316</v>
      </c>
      <c r="F44" s="168"/>
      <c r="G44" s="168"/>
      <c r="H44" s="168"/>
      <c r="I44" s="168"/>
      <c r="J44" s="168"/>
      <c r="K44" s="173"/>
    </row>
    <row r="45" spans="2:11" ht="16.5" customHeight="1">
      <c r="B45" s="306"/>
      <c r="C45" s="307"/>
      <c r="D45" s="168"/>
      <c r="E45" s="176" t="s">
        <v>317</v>
      </c>
      <c r="F45" s="168"/>
      <c r="G45" s="168"/>
      <c r="H45" s="168"/>
      <c r="I45" s="168"/>
      <c r="J45" s="168"/>
      <c r="K45" s="173"/>
    </row>
    <row r="46" spans="2:11" ht="16.5" customHeight="1">
      <c r="B46" s="306"/>
      <c r="C46" s="307"/>
      <c r="D46" s="168"/>
      <c r="E46" s="176" t="s">
        <v>318</v>
      </c>
      <c r="F46" s="168"/>
      <c r="G46" s="168"/>
      <c r="H46" s="168"/>
      <c r="I46" s="168"/>
      <c r="J46" s="168"/>
      <c r="K46" s="173"/>
    </row>
    <row r="47" spans="2:11" ht="16.5" customHeight="1">
      <c r="B47" s="306"/>
      <c r="C47" s="307"/>
      <c r="D47" s="168"/>
      <c r="E47" s="176" t="s">
        <v>319</v>
      </c>
      <c r="F47" s="168"/>
      <c r="G47" s="168"/>
      <c r="H47" s="168"/>
      <c r="I47" s="168"/>
      <c r="J47" s="168"/>
      <c r="K47" s="173"/>
    </row>
    <row r="48" spans="2:11">
      <c r="B48" s="306"/>
      <c r="C48" s="307"/>
      <c r="D48" s="168"/>
      <c r="E48" s="176" t="s">
        <v>320</v>
      </c>
      <c r="F48" s="168"/>
      <c r="G48" s="168"/>
      <c r="H48" s="168"/>
      <c r="I48" s="168"/>
      <c r="J48" s="168"/>
      <c r="K48" s="173"/>
    </row>
    <row r="49" spans="2:11">
      <c r="B49" s="306"/>
      <c r="C49" s="307"/>
      <c r="D49" s="168"/>
      <c r="E49" s="176" t="s">
        <v>321</v>
      </c>
      <c r="F49" s="168"/>
      <c r="G49" s="168"/>
      <c r="H49" s="168"/>
      <c r="I49" s="168"/>
      <c r="J49" s="168"/>
      <c r="K49" s="173"/>
    </row>
    <row r="50" spans="2:11">
      <c r="B50" s="306"/>
      <c r="C50" s="307"/>
      <c r="D50" s="168"/>
      <c r="E50" s="176" t="s">
        <v>322</v>
      </c>
      <c r="F50" s="168"/>
      <c r="G50" s="168"/>
      <c r="H50" s="168"/>
      <c r="I50" s="168"/>
      <c r="J50" s="168"/>
      <c r="K50" s="173"/>
    </row>
    <row r="51" spans="2:11">
      <c r="B51" s="306"/>
      <c r="C51" s="307"/>
      <c r="D51" s="168" t="s">
        <v>324</v>
      </c>
      <c r="E51" s="168"/>
      <c r="F51" s="168"/>
      <c r="G51" s="168"/>
      <c r="H51" s="168"/>
      <c r="I51" s="168"/>
      <c r="J51" s="168"/>
      <c r="K51" s="173"/>
    </row>
    <row r="52" spans="2:11">
      <c r="B52" s="306"/>
      <c r="C52" s="307"/>
      <c r="D52" s="168"/>
      <c r="E52" s="176" t="s">
        <v>325</v>
      </c>
      <c r="F52" s="168"/>
      <c r="G52" s="168"/>
      <c r="H52" s="168"/>
      <c r="I52" s="168"/>
      <c r="J52" s="168"/>
      <c r="K52" s="173"/>
    </row>
    <row r="53" spans="2:11">
      <c r="B53" s="308"/>
      <c r="C53" s="309"/>
      <c r="D53" s="174"/>
      <c r="E53" s="177" t="s">
        <v>326</v>
      </c>
      <c r="F53" s="174"/>
      <c r="G53" s="174"/>
      <c r="H53" s="174"/>
      <c r="I53" s="174"/>
      <c r="J53" s="174"/>
      <c r="K53" s="175"/>
    </row>
    <row r="54" spans="2:11">
      <c r="B54" s="304" t="s">
        <v>825</v>
      </c>
      <c r="C54" s="305"/>
      <c r="D54" s="171" t="s">
        <v>824</v>
      </c>
      <c r="E54" s="171"/>
      <c r="F54" s="171"/>
      <c r="G54" s="171"/>
      <c r="H54" s="171"/>
      <c r="I54" s="171"/>
      <c r="J54" s="171"/>
      <c r="K54" s="172"/>
    </row>
    <row r="55" spans="2:11">
      <c r="B55" s="306"/>
      <c r="C55" s="307"/>
      <c r="D55" s="168"/>
      <c r="E55" s="291" t="s">
        <v>817</v>
      </c>
      <c r="F55" s="168"/>
      <c r="G55" s="168"/>
      <c r="H55" s="168"/>
      <c r="I55" s="168"/>
      <c r="J55" s="168"/>
      <c r="K55" s="173"/>
    </row>
    <row r="56" spans="2:11">
      <c r="B56" s="306"/>
      <c r="C56" s="307"/>
      <c r="D56" s="168"/>
      <c r="E56" s="291" t="s">
        <v>818</v>
      </c>
      <c r="F56" s="168"/>
      <c r="G56" s="168"/>
      <c r="H56" s="168"/>
      <c r="I56" s="168"/>
      <c r="J56" s="168"/>
      <c r="K56" s="173"/>
    </row>
    <row r="57" spans="2:11">
      <c r="B57" s="306"/>
      <c r="C57" s="307"/>
      <c r="D57" s="168"/>
      <c r="E57" s="291" t="s">
        <v>819</v>
      </c>
      <c r="F57" s="168"/>
      <c r="G57" s="168"/>
      <c r="H57" s="168"/>
      <c r="I57" s="168"/>
      <c r="J57" s="168"/>
      <c r="K57" s="173"/>
    </row>
    <row r="58" spans="2:11">
      <c r="B58" s="306"/>
      <c r="C58" s="307"/>
      <c r="D58" s="168"/>
      <c r="E58" s="291" t="s">
        <v>820</v>
      </c>
      <c r="F58" s="168"/>
      <c r="G58" s="168"/>
      <c r="H58" s="168"/>
      <c r="I58" s="168"/>
      <c r="J58" s="168"/>
      <c r="K58" s="173"/>
    </row>
    <row r="59" spans="2:11">
      <c r="B59" s="306"/>
      <c r="C59" s="307"/>
      <c r="D59" s="168"/>
      <c r="E59" s="291" t="s">
        <v>821</v>
      </c>
      <c r="F59" s="168"/>
      <c r="G59" s="168"/>
      <c r="H59" s="168"/>
      <c r="I59" s="168"/>
      <c r="J59" s="168"/>
      <c r="K59" s="173"/>
    </row>
    <row r="60" spans="2:11">
      <c r="B60" s="306"/>
      <c r="C60" s="307"/>
      <c r="D60" s="168"/>
      <c r="E60" s="291" t="s">
        <v>822</v>
      </c>
      <c r="F60" s="168"/>
      <c r="G60" s="168"/>
      <c r="H60" s="168"/>
      <c r="I60" s="168"/>
      <c r="J60" s="168"/>
      <c r="K60" s="173"/>
    </row>
    <row r="61" spans="2:11">
      <c r="B61" s="308"/>
      <c r="C61" s="309"/>
      <c r="D61" s="174"/>
      <c r="E61" s="292" t="s">
        <v>823</v>
      </c>
      <c r="F61" s="174"/>
      <c r="G61" s="174"/>
      <c r="H61" s="174"/>
      <c r="I61" s="174"/>
      <c r="J61" s="174"/>
      <c r="K61" s="175"/>
    </row>
  </sheetData>
  <mergeCells count="4">
    <mergeCell ref="B42:C53"/>
    <mergeCell ref="B4:C37"/>
    <mergeCell ref="B38:C41"/>
    <mergeCell ref="B54:C6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45"/>
  <sheetViews>
    <sheetView zoomScaleNormal="100" workbookViewId="0">
      <selection activeCell="H19" sqref="H19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9.375" style="1" customWidth="1"/>
    <col min="10" max="10" width="17.75" style="1" customWidth="1"/>
    <col min="11" max="11" width="18.375" style="1" customWidth="1"/>
    <col min="12" max="12" width="16.25" style="1" customWidth="1"/>
    <col min="13" max="13" width="15.625" style="1" customWidth="1"/>
    <col min="14" max="16" width="14.75" style="1" customWidth="1"/>
  </cols>
  <sheetData>
    <row r="1" spans="2:16" ht="18" thickBot="1">
      <c r="B1" s="2" t="s">
        <v>94</v>
      </c>
      <c r="C1" s="3"/>
      <c r="D1" s="4"/>
      <c r="E1" s="4"/>
      <c r="F1" s="4"/>
      <c r="G1" s="5"/>
      <c r="H1" s="5" t="s">
        <v>154</v>
      </c>
      <c r="I1" s="37" t="s">
        <v>156</v>
      </c>
      <c r="J1" s="5"/>
      <c r="K1" s="5"/>
      <c r="L1" s="5"/>
      <c r="M1" s="5"/>
      <c r="N1" s="5"/>
      <c r="O1" s="5"/>
      <c r="P1" s="5"/>
    </row>
    <row r="2" spans="2:16" ht="18" customHeight="1">
      <c r="B2" s="40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152</v>
      </c>
      <c r="I2" s="68" t="s">
        <v>153</v>
      </c>
      <c r="J2" s="70" t="s">
        <v>119</v>
      </c>
      <c r="K2" s="69" t="s">
        <v>119</v>
      </c>
      <c r="L2" s="69" t="s">
        <v>119</v>
      </c>
      <c r="M2" s="69" t="s">
        <v>119</v>
      </c>
      <c r="N2" s="69" t="s">
        <v>119</v>
      </c>
      <c r="O2" s="69" t="s">
        <v>119</v>
      </c>
      <c r="P2" s="69" t="s">
        <v>119</v>
      </c>
    </row>
    <row r="3" spans="2:16" ht="18" customHeight="1" thickBot="1">
      <c r="B3" s="39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  <c r="O3" s="7" t="s">
        <v>833</v>
      </c>
      <c r="P3" s="7" t="s">
        <v>833</v>
      </c>
    </row>
    <row r="4" spans="2:16" ht="18" customHeight="1">
      <c r="B4" s="321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  <c r="O4" s="50"/>
      <c r="P4" s="50"/>
    </row>
    <row r="5" spans="2:16" ht="18" customHeight="1">
      <c r="B5" s="318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  <c r="O5" s="13"/>
      <c r="P5" s="13"/>
    </row>
    <row r="6" spans="2:16" ht="18" customHeight="1" thickBot="1">
      <c r="B6" s="320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  <c r="O6" s="17"/>
      <c r="P6" s="17"/>
    </row>
    <row r="7" spans="2:16" ht="18" customHeight="1">
      <c r="B7" s="322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3" t="s">
        <v>113</v>
      </c>
      <c r="J7" s="299" t="s">
        <v>88</v>
      </c>
      <c r="K7" s="300" t="s">
        <v>139</v>
      </c>
      <c r="L7" s="301" t="s">
        <v>93</v>
      </c>
      <c r="M7" s="301" t="s">
        <v>127</v>
      </c>
      <c r="N7" s="302" t="s">
        <v>125</v>
      </c>
      <c r="O7" s="13"/>
      <c r="P7" s="13"/>
    </row>
    <row r="8" spans="2:16" ht="18" customHeight="1">
      <c r="B8" s="318"/>
      <c r="C8" s="12" t="s">
        <v>3</v>
      </c>
      <c r="D8" s="35" t="s">
        <v>29</v>
      </c>
      <c r="E8" s="25" t="s">
        <v>30</v>
      </c>
      <c r="F8" s="71" t="s">
        <v>31</v>
      </c>
      <c r="G8" s="71" t="s">
        <v>31</v>
      </c>
      <c r="H8" s="56" t="s">
        <v>89</v>
      </c>
      <c r="I8" s="300" t="s">
        <v>836</v>
      </c>
      <c r="J8" s="299" t="s">
        <v>87</v>
      </c>
      <c r="K8" s="300"/>
      <c r="L8" s="300" t="s">
        <v>123</v>
      </c>
      <c r="M8" s="300" t="s">
        <v>123</v>
      </c>
      <c r="N8" s="300" t="s">
        <v>123</v>
      </c>
      <c r="O8" s="13"/>
      <c r="P8" s="13"/>
    </row>
    <row r="9" spans="2:16" ht="18" customHeight="1">
      <c r="B9" s="318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13"/>
      <c r="J9" s="299" t="s">
        <v>126</v>
      </c>
      <c r="K9" s="300"/>
      <c r="L9" s="301" t="s">
        <v>127</v>
      </c>
      <c r="M9" s="301" t="s">
        <v>93</v>
      </c>
      <c r="N9" s="301" t="s">
        <v>140</v>
      </c>
      <c r="O9" s="13"/>
      <c r="P9" s="13"/>
    </row>
    <row r="10" spans="2:16" ht="18" customHeight="1">
      <c r="B10" s="318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13"/>
      <c r="J10" s="64"/>
      <c r="K10" s="13"/>
      <c r="L10" s="13"/>
      <c r="M10" s="13"/>
      <c r="N10" s="13"/>
      <c r="O10" s="13"/>
      <c r="P10" s="13"/>
    </row>
    <row r="11" spans="2:16" ht="18" customHeight="1">
      <c r="B11" s="318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57" t="s">
        <v>112</v>
      </c>
      <c r="I11" s="13"/>
      <c r="J11" s="64"/>
      <c r="K11" s="13"/>
      <c r="L11" s="13"/>
      <c r="M11" s="13"/>
      <c r="N11" s="13"/>
      <c r="O11" s="13"/>
      <c r="P11" s="13"/>
    </row>
    <row r="12" spans="2:16" ht="18" customHeight="1">
      <c r="B12" s="318"/>
      <c r="C12" s="14"/>
      <c r="D12" s="25" t="s">
        <v>45</v>
      </c>
      <c r="E12" s="25" t="s">
        <v>46</v>
      </c>
      <c r="F12" s="13" t="s">
        <v>47</v>
      </c>
      <c r="G12" s="48" t="s">
        <v>809</v>
      </c>
      <c r="H12" s="57" t="s">
        <v>118</v>
      </c>
      <c r="I12" s="13"/>
      <c r="J12" s="64"/>
      <c r="K12" s="13"/>
      <c r="L12" s="13"/>
      <c r="M12" s="13"/>
      <c r="N12" s="13"/>
      <c r="O12" s="13"/>
      <c r="P12" s="13"/>
    </row>
    <row r="13" spans="2:16" ht="18" customHeight="1">
      <c r="B13" s="318"/>
      <c r="C13" s="15"/>
      <c r="D13" s="25" t="s">
        <v>49</v>
      </c>
      <c r="E13" s="25"/>
      <c r="F13" s="13" t="s">
        <v>50</v>
      </c>
      <c r="G13" s="48" t="s">
        <v>810</v>
      </c>
      <c r="H13" s="54"/>
      <c r="I13" s="13"/>
      <c r="J13" s="64"/>
      <c r="K13" s="13"/>
      <c r="L13" s="13"/>
      <c r="M13" s="13"/>
      <c r="N13" s="13"/>
      <c r="O13" s="13"/>
      <c r="P13" s="13"/>
    </row>
    <row r="14" spans="2:16" ht="18" customHeight="1">
      <c r="B14" s="318"/>
      <c r="C14" s="15"/>
      <c r="D14" s="25"/>
      <c r="E14" s="25"/>
      <c r="F14" s="13" t="s">
        <v>51</v>
      </c>
      <c r="G14" s="48" t="s">
        <v>811</v>
      </c>
      <c r="H14" s="54"/>
      <c r="I14" s="13" t="s">
        <v>113</v>
      </c>
      <c r="J14" s="13"/>
      <c r="K14" s="13"/>
      <c r="L14" s="13"/>
      <c r="M14" s="13"/>
      <c r="N14" s="13"/>
      <c r="O14" s="13"/>
      <c r="P14" s="13"/>
    </row>
    <row r="15" spans="2:16" ht="18" customHeight="1">
      <c r="B15" s="318"/>
      <c r="C15" s="14"/>
      <c r="D15" s="25"/>
      <c r="E15" s="25"/>
      <c r="F15" s="13" t="s">
        <v>52</v>
      </c>
      <c r="G15" s="13"/>
      <c r="H15" s="54"/>
      <c r="I15" s="303" t="s">
        <v>832</v>
      </c>
      <c r="J15" s="13" t="s">
        <v>114</v>
      </c>
      <c r="K15" s="13" t="s">
        <v>88</v>
      </c>
      <c r="L15" s="13" t="s">
        <v>834</v>
      </c>
      <c r="M15" s="311" t="s">
        <v>837</v>
      </c>
      <c r="N15" s="311" t="s">
        <v>839</v>
      </c>
      <c r="O15" s="314" t="s">
        <v>838</v>
      </c>
      <c r="P15" s="314" t="s">
        <v>840</v>
      </c>
    </row>
    <row r="16" spans="2:16" ht="18" customHeight="1">
      <c r="B16" s="318"/>
      <c r="C16" s="14"/>
      <c r="D16" s="25"/>
      <c r="E16" s="26"/>
      <c r="F16" s="13" t="s">
        <v>47</v>
      </c>
      <c r="G16" s="13"/>
      <c r="H16" s="54"/>
      <c r="I16" s="13"/>
      <c r="J16" s="64"/>
      <c r="K16" s="13" t="s">
        <v>87</v>
      </c>
      <c r="L16" s="13"/>
      <c r="M16" s="312"/>
      <c r="N16" s="312"/>
      <c r="O16" s="315"/>
      <c r="P16" s="315"/>
    </row>
    <row r="17" spans="2:16" ht="18" customHeight="1">
      <c r="B17" s="318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 t="s">
        <v>835</v>
      </c>
      <c r="L17" s="13"/>
      <c r="M17" s="313"/>
      <c r="N17" s="313"/>
      <c r="O17" s="316"/>
      <c r="P17" s="316"/>
    </row>
    <row r="18" spans="2:16" ht="18" customHeight="1">
      <c r="B18" s="318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  <c r="O18" s="13"/>
      <c r="P18" s="13"/>
    </row>
    <row r="19" spans="2:16" ht="18" customHeight="1">
      <c r="B19" s="318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  <c r="O19" s="13"/>
      <c r="P19" s="13"/>
    </row>
    <row r="20" spans="2:16" ht="18" customHeight="1">
      <c r="B20" s="318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  <c r="O20" s="13"/>
      <c r="P20" s="13"/>
    </row>
    <row r="21" spans="2:16" ht="18" customHeight="1">
      <c r="B21" s="318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  <c r="O21" s="13"/>
      <c r="P21" s="13"/>
    </row>
    <row r="22" spans="2:16" ht="18" customHeight="1">
      <c r="B22" s="318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  <c r="O22" s="13"/>
      <c r="P22" s="13"/>
    </row>
    <row r="23" spans="2:16" ht="18" customHeight="1" thickBot="1">
      <c r="B23" s="318"/>
      <c r="C23" s="16"/>
      <c r="D23" s="25"/>
      <c r="E23" s="25"/>
      <c r="F23" s="25"/>
      <c r="G23" s="13"/>
      <c r="H23" s="54"/>
      <c r="I23" s="13"/>
      <c r="J23" s="64"/>
      <c r="K23" s="13"/>
      <c r="L23" s="13"/>
      <c r="M23" s="13"/>
      <c r="N23" s="13"/>
      <c r="O23" s="13"/>
      <c r="P23" s="13"/>
    </row>
    <row r="24" spans="2:16" ht="18" customHeight="1">
      <c r="B24" s="322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  <c r="O24" s="18"/>
      <c r="P24" s="18"/>
    </row>
    <row r="25" spans="2:16" ht="18" customHeight="1">
      <c r="B25" s="318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  <c r="O25" s="13"/>
      <c r="P25" s="13"/>
    </row>
    <row r="26" spans="2:16" ht="18" customHeight="1">
      <c r="B26" s="318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  <c r="O26" s="13"/>
      <c r="P26" s="13"/>
    </row>
    <row r="27" spans="2:16" ht="18" customHeight="1">
      <c r="B27" s="318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  <c r="O27" s="13"/>
      <c r="P27" s="13"/>
    </row>
    <row r="28" spans="2:16" ht="18" customHeight="1" thickBot="1">
      <c r="B28" s="320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  <c r="O28" s="17"/>
      <c r="P28" s="17"/>
    </row>
    <row r="29" spans="2:16" ht="18" customHeight="1">
      <c r="B29" s="322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  <c r="O29" s="18"/>
      <c r="P29" s="18"/>
    </row>
    <row r="30" spans="2:16" ht="18" customHeight="1">
      <c r="B30" s="318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  <c r="O30" s="13"/>
      <c r="P30" s="13"/>
    </row>
    <row r="31" spans="2:16" ht="18" customHeight="1">
      <c r="B31" s="318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  <c r="O31" s="13"/>
      <c r="P31" s="13"/>
    </row>
    <row r="32" spans="2:16" ht="18" customHeight="1" thickBot="1">
      <c r="B32" s="320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  <c r="O32" s="17"/>
      <c r="P32" s="17"/>
    </row>
    <row r="33" spans="2:16" ht="18" customHeight="1">
      <c r="B33" s="322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  <c r="O33" s="18"/>
      <c r="P33" s="18"/>
    </row>
    <row r="34" spans="2:16" ht="18" customHeight="1">
      <c r="B34" s="318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  <c r="O34" s="13"/>
      <c r="P34" s="13"/>
    </row>
    <row r="35" spans="2:16" ht="18" customHeight="1">
      <c r="B35" s="318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  <c r="O35" s="13"/>
      <c r="P35" s="13"/>
    </row>
    <row r="36" spans="2:16" ht="18" customHeight="1" thickBot="1">
      <c r="B36" s="320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  <c r="O36" s="17"/>
      <c r="P36" s="17"/>
    </row>
    <row r="37" spans="2:16" ht="72">
      <c r="B37" s="317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  <c r="O37" s="18"/>
      <c r="P37" s="18"/>
    </row>
    <row r="38" spans="2:16" ht="96">
      <c r="B38" s="318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  <c r="O38" s="13"/>
      <c r="P38" s="13"/>
    </row>
    <row r="39" spans="2:16" ht="48">
      <c r="B39" s="318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  <c r="O39" s="13"/>
      <c r="P39" s="13"/>
    </row>
    <row r="40" spans="2:16" ht="132">
      <c r="B40" s="318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  <c r="O40" s="13"/>
      <c r="P40" s="13"/>
    </row>
    <row r="41" spans="2:16" ht="48">
      <c r="B41" s="319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  <c r="O41" s="49"/>
      <c r="P41" s="49"/>
    </row>
    <row r="42" spans="2:16" ht="24">
      <c r="B42" s="319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  <c r="O42" s="49"/>
      <c r="P42" s="49"/>
    </row>
    <row r="43" spans="2:16" ht="24">
      <c r="B43" s="319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  <c r="O43" s="49"/>
      <c r="P43" s="49"/>
    </row>
    <row r="44" spans="2:16">
      <c r="B44" s="319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  <c r="O44" s="49"/>
      <c r="P44" s="49"/>
    </row>
    <row r="45" spans="2:16" ht="17.25" thickBot="1">
      <c r="B45" s="320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  <c r="O45" s="17"/>
      <c r="P45" s="17"/>
    </row>
  </sheetData>
  <mergeCells count="10">
    <mergeCell ref="B4:B6"/>
    <mergeCell ref="B7:B23"/>
    <mergeCell ref="B24:B28"/>
    <mergeCell ref="B29:B32"/>
    <mergeCell ref="B33:B36"/>
    <mergeCell ref="M15:M17"/>
    <mergeCell ref="N15:N17"/>
    <mergeCell ref="O15:O17"/>
    <mergeCell ref="P15:P17"/>
    <mergeCell ref="B37:B45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51"/>
  <sheetViews>
    <sheetView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T4" sqref="T4:W4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72"/>
      <c r="B1" s="323" t="s">
        <v>248</v>
      </c>
      <c r="C1" s="32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</row>
    <row r="2" spans="1:67" ht="150.75" customHeight="1">
      <c r="A2" s="72"/>
      <c r="B2" s="324" t="s">
        <v>843</v>
      </c>
      <c r="C2" s="325"/>
      <c r="D2" s="326" t="s">
        <v>844</v>
      </c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8"/>
      <c r="AZ2" s="73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1:67" ht="17.25" thickBot="1">
      <c r="A3" s="72"/>
      <c r="B3" s="72"/>
      <c r="C3" s="74" t="s">
        <v>842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5"/>
      <c r="R3" s="75"/>
      <c r="S3" s="75"/>
      <c r="T3" s="75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6"/>
      <c r="BM3" s="76"/>
      <c r="BN3" s="72"/>
      <c r="BO3" s="72"/>
    </row>
    <row r="4" spans="1:67">
      <c r="A4" s="72"/>
      <c r="B4" s="329" t="s">
        <v>157</v>
      </c>
      <c r="C4" s="331" t="s">
        <v>158</v>
      </c>
      <c r="D4" s="333" t="s">
        <v>159</v>
      </c>
      <c r="E4" s="334"/>
      <c r="F4" s="334"/>
      <c r="G4" s="334"/>
      <c r="H4" s="334" t="s">
        <v>160</v>
      </c>
      <c r="I4" s="334"/>
      <c r="J4" s="334"/>
      <c r="K4" s="334"/>
      <c r="L4" s="334" t="s">
        <v>161</v>
      </c>
      <c r="M4" s="334"/>
      <c r="N4" s="334"/>
      <c r="O4" s="334"/>
      <c r="P4" s="334" t="s">
        <v>162</v>
      </c>
      <c r="Q4" s="334"/>
      <c r="R4" s="334"/>
      <c r="S4" s="334"/>
      <c r="T4" s="334" t="s">
        <v>163</v>
      </c>
      <c r="U4" s="334"/>
      <c r="V4" s="334"/>
      <c r="W4" s="334"/>
      <c r="X4" s="334" t="s">
        <v>164</v>
      </c>
      <c r="Y4" s="334"/>
      <c r="Z4" s="334"/>
      <c r="AA4" s="334"/>
      <c r="AB4" s="334" t="s">
        <v>165</v>
      </c>
      <c r="AC4" s="334"/>
      <c r="AD4" s="334"/>
      <c r="AE4" s="334"/>
      <c r="AF4" s="334" t="s">
        <v>166</v>
      </c>
      <c r="AG4" s="334"/>
      <c r="AH4" s="334"/>
      <c r="AI4" s="334"/>
      <c r="AJ4" s="334" t="s">
        <v>167</v>
      </c>
      <c r="AK4" s="334"/>
      <c r="AL4" s="334"/>
      <c r="AM4" s="334"/>
      <c r="AN4" s="334" t="s">
        <v>168</v>
      </c>
      <c r="AO4" s="334"/>
      <c r="AP4" s="334"/>
      <c r="AQ4" s="334"/>
      <c r="AR4" s="334" t="s">
        <v>169</v>
      </c>
      <c r="AS4" s="334"/>
      <c r="AT4" s="334"/>
      <c r="AU4" s="334"/>
      <c r="AV4" s="334" t="s">
        <v>170</v>
      </c>
      <c r="AW4" s="334"/>
      <c r="AX4" s="334"/>
      <c r="AY4" s="334"/>
      <c r="AZ4" s="334" t="s">
        <v>171</v>
      </c>
      <c r="BA4" s="334"/>
      <c r="BB4" s="334"/>
      <c r="BC4" s="334"/>
      <c r="BD4" s="334" t="s">
        <v>172</v>
      </c>
      <c r="BE4" s="334"/>
      <c r="BF4" s="334"/>
      <c r="BG4" s="334"/>
      <c r="BH4" s="334" t="s">
        <v>173</v>
      </c>
      <c r="BI4" s="334"/>
      <c r="BJ4" s="334"/>
      <c r="BK4" s="334"/>
      <c r="BL4" s="335" t="s">
        <v>174</v>
      </c>
      <c r="BM4" s="337" t="s">
        <v>175</v>
      </c>
      <c r="BN4" s="72"/>
      <c r="BO4" s="72"/>
    </row>
    <row r="5" spans="1:67" ht="17.25" thickBot="1">
      <c r="A5" s="77"/>
      <c r="B5" s="330"/>
      <c r="C5" s="332"/>
      <c r="D5" s="78">
        <v>1</v>
      </c>
      <c r="E5" s="79">
        <v>2</v>
      </c>
      <c r="F5" s="79">
        <v>3</v>
      </c>
      <c r="G5" s="79">
        <v>4</v>
      </c>
      <c r="H5" s="79">
        <v>1</v>
      </c>
      <c r="I5" s="79">
        <v>2</v>
      </c>
      <c r="J5" s="79">
        <v>3</v>
      </c>
      <c r="K5" s="79">
        <v>4</v>
      </c>
      <c r="L5" s="79">
        <v>1</v>
      </c>
      <c r="M5" s="79">
        <v>2</v>
      </c>
      <c r="N5" s="79">
        <v>3</v>
      </c>
      <c r="O5" s="79">
        <v>4</v>
      </c>
      <c r="P5" s="79">
        <v>1</v>
      </c>
      <c r="Q5" s="79">
        <v>2</v>
      </c>
      <c r="R5" s="79">
        <v>3</v>
      </c>
      <c r="S5" s="79">
        <v>4</v>
      </c>
      <c r="T5" s="79">
        <v>1</v>
      </c>
      <c r="U5" s="79">
        <v>2</v>
      </c>
      <c r="V5" s="79">
        <v>3</v>
      </c>
      <c r="W5" s="79">
        <v>4</v>
      </c>
      <c r="X5" s="79">
        <v>1</v>
      </c>
      <c r="Y5" s="79">
        <v>2</v>
      </c>
      <c r="Z5" s="79">
        <v>3</v>
      </c>
      <c r="AA5" s="79">
        <v>4</v>
      </c>
      <c r="AB5" s="79">
        <v>1</v>
      </c>
      <c r="AC5" s="79">
        <v>2</v>
      </c>
      <c r="AD5" s="79">
        <v>3</v>
      </c>
      <c r="AE5" s="79">
        <v>4</v>
      </c>
      <c r="AF5" s="79">
        <v>1</v>
      </c>
      <c r="AG5" s="79">
        <v>2</v>
      </c>
      <c r="AH5" s="79">
        <v>3</v>
      </c>
      <c r="AI5" s="79">
        <v>4</v>
      </c>
      <c r="AJ5" s="79">
        <v>1</v>
      </c>
      <c r="AK5" s="79">
        <v>2</v>
      </c>
      <c r="AL5" s="79">
        <v>3</v>
      </c>
      <c r="AM5" s="79">
        <v>4</v>
      </c>
      <c r="AN5" s="79">
        <v>1</v>
      </c>
      <c r="AO5" s="79">
        <v>2</v>
      </c>
      <c r="AP5" s="79">
        <v>3</v>
      </c>
      <c r="AQ5" s="79">
        <v>4</v>
      </c>
      <c r="AR5" s="79">
        <v>1</v>
      </c>
      <c r="AS5" s="79">
        <v>2</v>
      </c>
      <c r="AT5" s="79">
        <v>3</v>
      </c>
      <c r="AU5" s="79">
        <v>4</v>
      </c>
      <c r="AV5" s="79">
        <v>1</v>
      </c>
      <c r="AW5" s="79">
        <v>2</v>
      </c>
      <c r="AX5" s="79">
        <v>3</v>
      </c>
      <c r="AY5" s="79">
        <v>4</v>
      </c>
      <c r="AZ5" s="79">
        <v>1</v>
      </c>
      <c r="BA5" s="79">
        <v>2</v>
      </c>
      <c r="BB5" s="79">
        <v>3</v>
      </c>
      <c r="BC5" s="79">
        <v>4</v>
      </c>
      <c r="BD5" s="79">
        <v>1</v>
      </c>
      <c r="BE5" s="79">
        <v>2</v>
      </c>
      <c r="BF5" s="79">
        <v>3</v>
      </c>
      <c r="BG5" s="79">
        <v>4</v>
      </c>
      <c r="BH5" s="79">
        <v>1</v>
      </c>
      <c r="BI5" s="79">
        <v>2</v>
      </c>
      <c r="BJ5" s="79">
        <v>3</v>
      </c>
      <c r="BK5" s="79">
        <v>4</v>
      </c>
      <c r="BL5" s="336"/>
      <c r="BM5" s="332"/>
      <c r="BN5" s="76"/>
      <c r="BO5" s="76"/>
    </row>
    <row r="6" spans="1:67">
      <c r="A6" s="77"/>
      <c r="B6" s="338" t="s">
        <v>176</v>
      </c>
      <c r="C6" s="80" t="s">
        <v>249</v>
      </c>
      <c r="D6" s="81"/>
      <c r="E6" s="82"/>
      <c r="F6" s="82"/>
      <c r="G6" s="81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4"/>
      <c r="BL6" s="85"/>
      <c r="BM6" s="86"/>
      <c r="BN6" s="76"/>
      <c r="BO6" s="76"/>
    </row>
    <row r="7" spans="1:67">
      <c r="A7" s="77"/>
      <c r="B7" s="339"/>
      <c r="C7" s="87" t="s">
        <v>177</v>
      </c>
      <c r="D7" s="88"/>
      <c r="E7" s="89"/>
      <c r="F7" s="89"/>
      <c r="G7" s="89"/>
      <c r="H7" s="90"/>
      <c r="I7" s="91"/>
      <c r="J7" s="91"/>
      <c r="K7" s="91"/>
      <c r="L7" s="91"/>
      <c r="M7" s="91"/>
      <c r="N7" s="91"/>
      <c r="O7" s="90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92"/>
      <c r="BL7" s="85"/>
      <c r="BM7" s="93"/>
      <c r="BN7" s="76"/>
      <c r="BO7" s="76"/>
    </row>
    <row r="8" spans="1:67">
      <c r="A8" s="77"/>
      <c r="B8" s="340"/>
      <c r="C8" s="87" t="s">
        <v>250</v>
      </c>
      <c r="D8" s="85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0"/>
      <c r="Q8" s="91"/>
      <c r="R8" s="91"/>
      <c r="S8" s="91"/>
      <c r="T8" s="91"/>
      <c r="U8" s="91"/>
      <c r="V8" s="91"/>
      <c r="W8" s="90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5"/>
      <c r="BL8" s="88"/>
      <c r="BM8" s="96"/>
      <c r="BN8" s="76"/>
      <c r="BO8" s="76"/>
    </row>
    <row r="9" spans="1:67">
      <c r="A9" s="77"/>
      <c r="B9" s="340"/>
      <c r="C9" s="87" t="s">
        <v>251</v>
      </c>
      <c r="D9" s="90"/>
      <c r="E9" s="91"/>
      <c r="F9" s="91"/>
      <c r="G9" s="90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8"/>
      <c r="BL9" s="99"/>
      <c r="BM9" s="96"/>
      <c r="BN9" s="76"/>
      <c r="BO9" s="100"/>
    </row>
    <row r="10" spans="1:67">
      <c r="A10" s="77"/>
      <c r="B10" s="340"/>
      <c r="C10" s="87" t="s">
        <v>252</v>
      </c>
      <c r="D10" s="85"/>
      <c r="E10" s="89"/>
      <c r="F10" s="89"/>
      <c r="G10" s="89"/>
      <c r="H10" s="90"/>
      <c r="I10" s="91"/>
      <c r="J10" s="91"/>
      <c r="K10" s="91"/>
      <c r="L10" s="91"/>
      <c r="M10" s="91"/>
      <c r="N10" s="91"/>
      <c r="O10" s="90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92"/>
      <c r="BL10" s="85"/>
      <c r="BM10" s="101"/>
      <c r="BN10" s="76"/>
      <c r="BO10" s="100"/>
    </row>
    <row r="11" spans="1:67">
      <c r="A11" s="77"/>
      <c r="B11" s="340"/>
      <c r="C11" s="102" t="s">
        <v>253</v>
      </c>
      <c r="D11" s="99"/>
      <c r="E11" s="97"/>
      <c r="F11" s="97"/>
      <c r="G11" s="97"/>
      <c r="H11" s="90"/>
      <c r="I11" s="91"/>
      <c r="J11" s="91"/>
      <c r="K11" s="91"/>
      <c r="L11" s="91"/>
      <c r="M11" s="91"/>
      <c r="N11" s="91"/>
      <c r="O11" s="90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8"/>
      <c r="BL11" s="99"/>
      <c r="BM11" s="101"/>
      <c r="BN11" s="76"/>
      <c r="BO11" s="100"/>
    </row>
    <row r="12" spans="1:67">
      <c r="A12" s="77"/>
      <c r="B12" s="340"/>
      <c r="C12" s="87" t="s">
        <v>178</v>
      </c>
      <c r="D12" s="99"/>
      <c r="E12" s="97"/>
      <c r="F12" s="97"/>
      <c r="G12" s="97"/>
      <c r="H12" s="90"/>
      <c r="I12" s="91"/>
      <c r="J12" s="91"/>
      <c r="K12" s="91"/>
      <c r="L12" s="91"/>
      <c r="M12" s="91"/>
      <c r="N12" s="91"/>
      <c r="O12" s="90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8"/>
      <c r="BL12" s="99"/>
      <c r="BM12" s="101"/>
      <c r="BN12" s="76"/>
      <c r="BO12" s="100"/>
    </row>
    <row r="13" spans="1:67">
      <c r="A13" s="77"/>
      <c r="B13" s="340"/>
      <c r="C13" s="87" t="s">
        <v>179</v>
      </c>
      <c r="D13" s="103"/>
      <c r="E13" s="104"/>
      <c r="F13" s="104"/>
      <c r="G13" s="104"/>
      <c r="H13" s="104"/>
      <c r="I13" s="104"/>
      <c r="J13" s="104"/>
      <c r="K13" s="104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0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5"/>
      <c r="BL13" s="103"/>
      <c r="BM13" s="101"/>
      <c r="BN13" s="76"/>
      <c r="BO13" s="100"/>
    </row>
    <row r="14" spans="1:67">
      <c r="A14" s="77"/>
      <c r="B14" s="340"/>
      <c r="C14" s="87" t="s">
        <v>180</v>
      </c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90"/>
      <c r="Q14" s="91"/>
      <c r="R14" s="91"/>
      <c r="S14" s="91"/>
      <c r="T14" s="91"/>
      <c r="U14" s="91"/>
      <c r="V14" s="91"/>
      <c r="W14" s="90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5"/>
      <c r="BL14" s="103"/>
      <c r="BM14" s="101"/>
      <c r="BN14" s="76"/>
      <c r="BO14" s="100"/>
    </row>
    <row r="15" spans="1:67">
      <c r="A15" s="77"/>
      <c r="B15" s="340"/>
      <c r="C15" s="87" t="s">
        <v>254</v>
      </c>
      <c r="D15" s="106"/>
      <c r="E15" s="91"/>
      <c r="F15" s="91"/>
      <c r="G15" s="90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8"/>
      <c r="BL15" s="99"/>
      <c r="BM15" s="101"/>
      <c r="BN15" s="76"/>
      <c r="BO15" s="100"/>
    </row>
    <row r="16" spans="1:67">
      <c r="A16" s="77"/>
      <c r="B16" s="340"/>
      <c r="C16" s="102" t="s">
        <v>181</v>
      </c>
      <c r="D16" s="107"/>
      <c r="E16" s="108"/>
      <c r="F16" s="108"/>
      <c r="G16" s="108"/>
      <c r="H16" s="90"/>
      <c r="I16" s="91"/>
      <c r="J16" s="91"/>
      <c r="K16" s="90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9"/>
      <c r="BL16" s="107"/>
      <c r="BM16" s="101"/>
      <c r="BN16" s="76"/>
      <c r="BO16" s="100"/>
    </row>
    <row r="17" spans="1:67">
      <c r="A17" s="77"/>
      <c r="B17" s="340"/>
      <c r="C17" s="102" t="s">
        <v>255</v>
      </c>
      <c r="D17" s="107"/>
      <c r="E17" s="108"/>
      <c r="F17" s="108"/>
      <c r="G17" s="108"/>
      <c r="H17" s="108"/>
      <c r="I17" s="108"/>
      <c r="J17" s="108"/>
      <c r="K17" s="108"/>
      <c r="L17" s="90"/>
      <c r="M17" s="91"/>
      <c r="N17" s="91"/>
      <c r="O17" s="91"/>
      <c r="P17" s="91"/>
      <c r="Q17" s="91"/>
      <c r="R17" s="91"/>
      <c r="S17" s="90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9"/>
      <c r="BL17" s="107"/>
      <c r="BM17" s="101"/>
      <c r="BN17" s="76"/>
      <c r="BO17" s="100"/>
    </row>
    <row r="18" spans="1:67">
      <c r="A18" s="77"/>
      <c r="B18" s="340"/>
      <c r="C18" s="102" t="s">
        <v>256</v>
      </c>
      <c r="D18" s="107"/>
      <c r="E18" s="108"/>
      <c r="F18" s="108"/>
      <c r="G18" s="108"/>
      <c r="H18" s="108"/>
      <c r="I18" s="108"/>
      <c r="J18" s="108"/>
      <c r="K18" s="108"/>
      <c r="L18" s="90"/>
      <c r="M18" s="91"/>
      <c r="N18" s="91"/>
      <c r="O18" s="91"/>
      <c r="P18" s="91"/>
      <c r="Q18" s="91"/>
      <c r="R18" s="91"/>
      <c r="S18" s="90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9"/>
      <c r="BL18" s="107"/>
      <c r="BM18" s="101"/>
      <c r="BN18" s="76"/>
      <c r="BO18" s="100"/>
    </row>
    <row r="19" spans="1:67">
      <c r="A19" s="77"/>
      <c r="B19" s="340"/>
      <c r="C19" s="102" t="s">
        <v>827</v>
      </c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90"/>
      <c r="U19" s="110"/>
      <c r="V19" s="110"/>
      <c r="W19" s="110"/>
      <c r="X19" s="110"/>
      <c r="Y19" s="110"/>
      <c r="Z19" s="110"/>
      <c r="AA19" s="90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9"/>
      <c r="BL19" s="107"/>
      <c r="BM19" s="101"/>
      <c r="BN19" s="76"/>
      <c r="BO19" s="100"/>
    </row>
    <row r="20" spans="1:67">
      <c r="A20" s="77"/>
      <c r="B20" s="340"/>
      <c r="C20" s="102" t="s">
        <v>182</v>
      </c>
      <c r="D20" s="107"/>
      <c r="E20" s="108"/>
      <c r="F20" s="108"/>
      <c r="G20" s="108"/>
      <c r="H20" s="108"/>
      <c r="I20" s="108"/>
      <c r="J20" s="108"/>
      <c r="K20" s="108"/>
      <c r="L20" s="90"/>
      <c r="M20" s="91"/>
      <c r="N20" s="91"/>
      <c r="O20" s="91"/>
      <c r="P20" s="91"/>
      <c r="Q20" s="91"/>
      <c r="R20" s="91"/>
      <c r="S20" s="90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9"/>
      <c r="BL20" s="107"/>
      <c r="BM20" s="101"/>
      <c r="BN20" s="76"/>
      <c r="BO20" s="100"/>
    </row>
    <row r="21" spans="1:67">
      <c r="A21" s="77"/>
      <c r="B21" s="340"/>
      <c r="C21" s="102" t="s">
        <v>257</v>
      </c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90"/>
      <c r="Q21" s="91"/>
      <c r="R21" s="91"/>
      <c r="S21" s="91"/>
      <c r="T21" s="91"/>
      <c r="U21" s="91"/>
      <c r="V21" s="91"/>
      <c r="W21" s="90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9"/>
      <c r="BL21" s="107"/>
      <c r="BM21" s="101"/>
      <c r="BN21" s="76"/>
      <c r="BO21" s="100"/>
    </row>
    <row r="22" spans="1:67">
      <c r="A22" s="77"/>
      <c r="B22" s="340"/>
      <c r="C22" s="102" t="s">
        <v>183</v>
      </c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90"/>
      <c r="Q22" s="91"/>
      <c r="R22" s="91"/>
      <c r="S22" s="91"/>
      <c r="T22" s="91"/>
      <c r="U22" s="91"/>
      <c r="V22" s="91"/>
      <c r="W22" s="90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9"/>
      <c r="BL22" s="107"/>
      <c r="BM22" s="101"/>
      <c r="BN22" s="76"/>
      <c r="BO22" s="100"/>
    </row>
    <row r="23" spans="1:67">
      <c r="A23" s="77"/>
      <c r="B23" s="340"/>
      <c r="C23" s="102" t="s">
        <v>184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90"/>
      <c r="Q23" s="91"/>
      <c r="R23" s="91"/>
      <c r="S23" s="91"/>
      <c r="T23" s="91"/>
      <c r="U23" s="91"/>
      <c r="V23" s="91"/>
      <c r="W23" s="90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9"/>
      <c r="BL23" s="107"/>
      <c r="BM23" s="101"/>
      <c r="BN23" s="76"/>
      <c r="BO23" s="100"/>
    </row>
    <row r="24" spans="1:67">
      <c r="A24" s="77"/>
      <c r="B24" s="340"/>
      <c r="C24" s="102" t="s">
        <v>53</v>
      </c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90"/>
      <c r="Q24" s="91"/>
      <c r="R24" s="91"/>
      <c r="S24" s="91"/>
      <c r="T24" s="91"/>
      <c r="U24" s="91"/>
      <c r="V24" s="91"/>
      <c r="W24" s="90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9"/>
      <c r="BL24" s="107"/>
      <c r="BM24" s="101"/>
      <c r="BN24" s="76"/>
      <c r="BO24" s="100"/>
    </row>
    <row r="25" spans="1:67">
      <c r="A25" s="77"/>
      <c r="B25" s="340"/>
      <c r="C25" s="102" t="s">
        <v>185</v>
      </c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90"/>
      <c r="U25" s="91"/>
      <c r="V25" s="91"/>
      <c r="W25" s="90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9"/>
      <c r="BL25" s="107"/>
      <c r="BM25" s="101"/>
      <c r="BN25" s="76"/>
      <c r="BO25" s="100"/>
    </row>
    <row r="26" spans="1:67">
      <c r="A26" s="77"/>
      <c r="B26" s="340"/>
      <c r="C26" s="102" t="s">
        <v>34</v>
      </c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90"/>
      <c r="U26" s="91"/>
      <c r="V26" s="91"/>
      <c r="W26" s="91"/>
      <c r="X26" s="91"/>
      <c r="Y26" s="91"/>
      <c r="Z26" s="91"/>
      <c r="AA26" s="90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9"/>
      <c r="BL26" s="107"/>
      <c r="BM26" s="101"/>
      <c r="BN26" s="76"/>
      <c r="BO26" s="100"/>
    </row>
    <row r="27" spans="1:67">
      <c r="A27" s="77"/>
      <c r="B27" s="340"/>
      <c r="C27" s="102" t="s">
        <v>258</v>
      </c>
      <c r="D27" s="107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90"/>
      <c r="U27" s="91"/>
      <c r="V27" s="91"/>
      <c r="W27" s="91"/>
      <c r="X27" s="91"/>
      <c r="Y27" s="91"/>
      <c r="Z27" s="91"/>
      <c r="AA27" s="90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9"/>
      <c r="BL27" s="107"/>
      <c r="BM27" s="101"/>
      <c r="BN27" s="76"/>
      <c r="BO27" s="100"/>
    </row>
    <row r="28" spans="1:67">
      <c r="A28" s="77"/>
      <c r="B28" s="340"/>
      <c r="C28" s="102" t="s">
        <v>186</v>
      </c>
      <c r="D28" s="10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90"/>
      <c r="U28" s="91"/>
      <c r="V28" s="91"/>
      <c r="W28" s="91"/>
      <c r="X28" s="91"/>
      <c r="Y28" s="91"/>
      <c r="Z28" s="91"/>
      <c r="AA28" s="90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9"/>
      <c r="BL28" s="107"/>
      <c r="BM28" s="101"/>
      <c r="BN28" s="76"/>
      <c r="BO28" s="100"/>
    </row>
    <row r="29" spans="1:67">
      <c r="A29" s="77"/>
      <c r="B29" s="340"/>
      <c r="C29" s="102" t="s">
        <v>187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90"/>
      <c r="U29" s="91"/>
      <c r="V29" s="91"/>
      <c r="W29" s="91"/>
      <c r="X29" s="91"/>
      <c r="Y29" s="91"/>
      <c r="Z29" s="91"/>
      <c r="AA29" s="90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9"/>
      <c r="BL29" s="107"/>
      <c r="BM29" s="101"/>
      <c r="BN29" s="76"/>
      <c r="BO29" s="100"/>
    </row>
    <row r="30" spans="1:67">
      <c r="A30" s="77"/>
      <c r="B30" s="340"/>
      <c r="C30" s="102" t="s">
        <v>188</v>
      </c>
      <c r="D30" s="107"/>
      <c r="E30" s="108"/>
      <c r="F30" s="108"/>
      <c r="G30" s="108"/>
      <c r="H30" s="108"/>
      <c r="I30" s="108"/>
      <c r="J30" s="108"/>
      <c r="K30" s="108"/>
      <c r="L30" s="90"/>
      <c r="M30" s="91"/>
      <c r="N30" s="91"/>
      <c r="O30" s="91"/>
      <c r="P30" s="91"/>
      <c r="Q30" s="91"/>
      <c r="R30" s="91"/>
      <c r="S30" s="90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9"/>
      <c r="BL30" s="107"/>
      <c r="BM30" s="101"/>
      <c r="BN30" s="76"/>
      <c r="BO30" s="100"/>
    </row>
    <row r="31" spans="1:67">
      <c r="A31" s="77"/>
      <c r="B31" s="340"/>
      <c r="C31" s="102" t="s">
        <v>189</v>
      </c>
      <c r="D31" s="107"/>
      <c r="E31" s="108"/>
      <c r="F31" s="108"/>
      <c r="G31" s="108"/>
      <c r="H31" s="108"/>
      <c r="I31" s="108"/>
      <c r="J31" s="108"/>
      <c r="K31" s="108"/>
      <c r="L31" s="90"/>
      <c r="M31" s="91"/>
      <c r="N31" s="91"/>
      <c r="O31" s="91"/>
      <c r="P31" s="91"/>
      <c r="Q31" s="91"/>
      <c r="R31" s="91"/>
      <c r="S31" s="90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9"/>
      <c r="BL31" s="107"/>
      <c r="BM31" s="101"/>
      <c r="BN31" s="76"/>
      <c r="BO31" s="100"/>
    </row>
    <row r="32" spans="1:67">
      <c r="A32" s="77"/>
      <c r="B32" s="340"/>
      <c r="C32" s="102" t="s">
        <v>190</v>
      </c>
      <c r="D32" s="107"/>
      <c r="E32" s="108"/>
      <c r="F32" s="108"/>
      <c r="G32" s="108"/>
      <c r="H32" s="108"/>
      <c r="I32" s="108"/>
      <c r="J32" s="108"/>
      <c r="K32" s="108"/>
      <c r="L32" s="90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0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9"/>
      <c r="BL32" s="107"/>
      <c r="BM32" s="101"/>
      <c r="BN32" s="76"/>
      <c r="BO32" s="100"/>
    </row>
    <row r="33" spans="1:67">
      <c r="A33" s="77"/>
      <c r="B33" s="340"/>
      <c r="C33" s="87" t="s">
        <v>191</v>
      </c>
      <c r="D33" s="107"/>
      <c r="E33" s="108"/>
      <c r="F33" s="108"/>
      <c r="G33" s="108"/>
      <c r="H33" s="108"/>
      <c r="I33" s="108"/>
      <c r="J33" s="108"/>
      <c r="K33" s="108"/>
      <c r="L33" s="90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0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9"/>
      <c r="BL33" s="107"/>
      <c r="BM33" s="101"/>
      <c r="BN33" s="76"/>
      <c r="BO33" s="100"/>
    </row>
    <row r="34" spans="1:67">
      <c r="A34" s="77"/>
      <c r="B34" s="340"/>
      <c r="C34" s="87" t="s">
        <v>259</v>
      </c>
      <c r="D34" s="107"/>
      <c r="E34" s="108"/>
      <c r="F34" s="108"/>
      <c r="G34" s="108"/>
      <c r="H34" s="108"/>
      <c r="I34" s="108"/>
      <c r="J34" s="108"/>
      <c r="K34" s="108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0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9"/>
      <c r="BL34" s="107"/>
      <c r="BM34" s="101"/>
      <c r="BN34" s="76"/>
      <c r="BO34" s="100"/>
    </row>
    <row r="35" spans="1:67">
      <c r="A35" s="77"/>
      <c r="B35" s="340"/>
      <c r="C35" s="87" t="s">
        <v>260</v>
      </c>
      <c r="D35" s="107"/>
      <c r="E35" s="108"/>
      <c r="F35" s="108"/>
      <c r="G35" s="108"/>
      <c r="H35" s="108"/>
      <c r="I35" s="108"/>
      <c r="J35" s="108"/>
      <c r="K35" s="108"/>
      <c r="L35" s="90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0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9"/>
      <c r="BL35" s="107"/>
      <c r="BM35" s="101"/>
      <c r="BN35" s="76"/>
      <c r="BO35" s="100"/>
    </row>
    <row r="36" spans="1:67">
      <c r="A36" s="77"/>
      <c r="B36" s="340"/>
      <c r="C36" s="87" t="s">
        <v>261</v>
      </c>
      <c r="D36" s="107"/>
      <c r="E36" s="108"/>
      <c r="F36" s="108"/>
      <c r="G36" s="108"/>
      <c r="H36" s="108"/>
      <c r="I36" s="108"/>
      <c r="J36" s="108"/>
      <c r="K36" s="108"/>
      <c r="L36" s="90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0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9"/>
      <c r="BL36" s="107"/>
      <c r="BM36" s="101"/>
      <c r="BN36" s="76"/>
      <c r="BO36" s="100"/>
    </row>
    <row r="37" spans="1:67">
      <c r="A37" s="77"/>
      <c r="B37" s="340"/>
      <c r="C37" s="87" t="s">
        <v>262</v>
      </c>
      <c r="D37" s="107"/>
      <c r="E37" s="108"/>
      <c r="F37" s="108"/>
      <c r="G37" s="108"/>
      <c r="H37" s="108"/>
      <c r="I37" s="108"/>
      <c r="J37" s="108"/>
      <c r="K37" s="108"/>
      <c r="L37" s="90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0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9"/>
      <c r="BL37" s="107"/>
      <c r="BM37" s="101"/>
      <c r="BN37" s="76"/>
      <c r="BO37" s="100"/>
    </row>
    <row r="38" spans="1:67">
      <c r="A38" s="77"/>
      <c r="B38" s="340"/>
      <c r="C38" s="87" t="s">
        <v>263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90"/>
      <c r="U38" s="91"/>
      <c r="V38" s="91"/>
      <c r="W38" s="91"/>
      <c r="X38" s="91"/>
      <c r="Y38" s="90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9"/>
      <c r="BL38" s="107"/>
      <c r="BM38" s="101"/>
      <c r="BN38" s="76"/>
      <c r="BO38" s="100"/>
    </row>
    <row r="39" spans="1:67">
      <c r="A39" s="77"/>
      <c r="B39" s="340"/>
      <c r="C39" s="87" t="s">
        <v>192</v>
      </c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90"/>
      <c r="U39" s="91"/>
      <c r="V39" s="91"/>
      <c r="W39" s="91"/>
      <c r="X39" s="91"/>
      <c r="Y39" s="90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9"/>
      <c r="BL39" s="107"/>
      <c r="BM39" s="101"/>
      <c r="BN39" s="76"/>
      <c r="BO39" s="100"/>
    </row>
    <row r="40" spans="1:67">
      <c r="A40" s="77"/>
      <c r="B40" s="340"/>
      <c r="C40" s="87" t="s">
        <v>193</v>
      </c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90"/>
      <c r="AC40" s="91"/>
      <c r="AD40" s="91"/>
      <c r="AE40" s="91"/>
      <c r="AF40" s="91"/>
      <c r="AG40" s="91"/>
      <c r="AH40" s="91"/>
      <c r="AI40" s="90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9"/>
      <c r="BL40" s="107"/>
      <c r="BM40" s="101"/>
      <c r="BN40" s="76"/>
      <c r="BO40" s="100"/>
    </row>
    <row r="41" spans="1:67">
      <c r="A41" s="77"/>
      <c r="B41" s="340"/>
      <c r="C41" s="87" t="s">
        <v>194</v>
      </c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90"/>
      <c r="AC41" s="91"/>
      <c r="AD41" s="91"/>
      <c r="AE41" s="91"/>
      <c r="AF41" s="91"/>
      <c r="AG41" s="91"/>
      <c r="AH41" s="91"/>
      <c r="AI41" s="90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9"/>
      <c r="BL41" s="107"/>
      <c r="BM41" s="101"/>
      <c r="BN41" s="76"/>
      <c r="BO41" s="100"/>
    </row>
    <row r="42" spans="1:67">
      <c r="A42" s="77"/>
      <c r="B42" s="340"/>
      <c r="C42" s="87" t="s">
        <v>195</v>
      </c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90"/>
      <c r="AC42" s="91"/>
      <c r="AD42" s="91"/>
      <c r="AE42" s="91"/>
      <c r="AF42" s="91"/>
      <c r="AG42" s="91"/>
      <c r="AH42" s="91"/>
      <c r="AI42" s="90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9"/>
      <c r="BL42" s="107"/>
      <c r="BM42" s="101"/>
      <c r="BN42" s="76"/>
      <c r="BO42" s="100"/>
    </row>
    <row r="43" spans="1:67">
      <c r="A43" s="77"/>
      <c r="B43" s="340"/>
      <c r="C43" s="87" t="s">
        <v>196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90"/>
      <c r="AC43" s="91"/>
      <c r="AD43" s="91"/>
      <c r="AE43" s="91"/>
      <c r="AF43" s="91"/>
      <c r="AG43" s="91"/>
      <c r="AH43" s="91"/>
      <c r="AI43" s="90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9"/>
      <c r="BL43" s="107"/>
      <c r="BM43" s="101"/>
      <c r="BN43" s="76"/>
      <c r="BO43" s="100"/>
    </row>
    <row r="44" spans="1:67">
      <c r="A44" s="77"/>
      <c r="B44" s="340"/>
      <c r="C44" s="87" t="s">
        <v>197</v>
      </c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90"/>
      <c r="AG44" s="91"/>
      <c r="AH44" s="91"/>
      <c r="AI44" s="91"/>
      <c r="AJ44" s="91"/>
      <c r="AK44" s="91"/>
      <c r="AL44" s="91"/>
      <c r="AM44" s="90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9"/>
      <c r="BL44" s="107"/>
      <c r="BM44" s="101"/>
      <c r="BN44" s="76"/>
      <c r="BO44" s="100"/>
    </row>
    <row r="45" spans="1:67">
      <c r="A45" s="77"/>
      <c r="B45" s="340"/>
      <c r="C45" s="87" t="s">
        <v>198</v>
      </c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90"/>
      <c r="AG45" s="91"/>
      <c r="AH45" s="91"/>
      <c r="AI45" s="91"/>
      <c r="AJ45" s="91"/>
      <c r="AK45" s="91"/>
      <c r="AL45" s="91"/>
      <c r="AM45" s="90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9"/>
      <c r="BL45" s="107"/>
      <c r="BM45" s="101"/>
      <c r="BN45" s="76"/>
      <c r="BO45" s="100"/>
    </row>
    <row r="46" spans="1:67">
      <c r="A46" s="77"/>
      <c r="B46" s="340"/>
      <c r="C46" s="87" t="s">
        <v>199</v>
      </c>
      <c r="D46" s="107"/>
      <c r="E46" s="108"/>
      <c r="F46" s="108"/>
      <c r="G46" s="108"/>
      <c r="H46" s="108"/>
      <c r="I46" s="108"/>
      <c r="J46" s="108"/>
      <c r="K46" s="108"/>
      <c r="L46" s="90"/>
      <c r="M46" s="91"/>
      <c r="N46" s="91"/>
      <c r="O46" s="91"/>
      <c r="P46" s="91"/>
      <c r="Q46" s="91"/>
      <c r="R46" s="91"/>
      <c r="S46" s="90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9"/>
      <c r="BL46" s="107"/>
      <c r="BM46" s="101"/>
      <c r="BN46" s="76"/>
      <c r="BO46" s="100"/>
    </row>
    <row r="47" spans="1:67">
      <c r="A47" s="77"/>
      <c r="B47" s="340"/>
      <c r="C47" s="87" t="s">
        <v>264</v>
      </c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90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0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9"/>
      <c r="BL47" s="107"/>
      <c r="BM47" s="101"/>
      <c r="BN47" s="76"/>
      <c r="BO47" s="100"/>
    </row>
    <row r="48" spans="1:67">
      <c r="A48" s="77"/>
      <c r="B48" s="340"/>
      <c r="C48" s="87" t="s">
        <v>200</v>
      </c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90"/>
      <c r="Q48" s="91"/>
      <c r="R48" s="91"/>
      <c r="S48" s="91"/>
      <c r="T48" s="91"/>
      <c r="U48" s="91"/>
      <c r="V48" s="91"/>
      <c r="W48" s="90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9"/>
      <c r="BL48" s="107"/>
      <c r="BM48" s="101"/>
      <c r="BN48" s="76"/>
      <c r="BO48" s="100"/>
    </row>
    <row r="49" spans="1:67">
      <c r="A49" s="77"/>
      <c r="B49" s="340"/>
      <c r="C49" s="87" t="s">
        <v>265</v>
      </c>
      <c r="D49" s="106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0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9"/>
      <c r="BL49" s="107"/>
      <c r="BM49" s="101"/>
      <c r="BN49" s="76"/>
      <c r="BO49" s="100"/>
    </row>
    <row r="50" spans="1:67">
      <c r="A50" s="77"/>
      <c r="B50" s="340"/>
      <c r="C50" s="87" t="s">
        <v>201</v>
      </c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90"/>
      <c r="AG50" s="91"/>
      <c r="AH50" s="91"/>
      <c r="AI50" s="90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9"/>
      <c r="BL50" s="107"/>
      <c r="BM50" s="101"/>
      <c r="BN50" s="76"/>
      <c r="BO50" s="100"/>
    </row>
    <row r="51" spans="1:67">
      <c r="A51" s="77"/>
      <c r="B51" s="340"/>
      <c r="C51" s="87" t="s">
        <v>202</v>
      </c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90"/>
      <c r="AC51" s="91"/>
      <c r="AD51" s="91"/>
      <c r="AE51" s="90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9"/>
      <c r="BL51" s="107"/>
      <c r="BM51" s="101"/>
      <c r="BN51" s="76"/>
      <c r="BO51" s="100"/>
    </row>
    <row r="52" spans="1:67" ht="17.25" thickBot="1">
      <c r="A52" s="77"/>
      <c r="B52" s="340"/>
      <c r="C52" s="87" t="s">
        <v>203</v>
      </c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90"/>
      <c r="AC52" s="91"/>
      <c r="AD52" s="91"/>
      <c r="AE52" s="91"/>
      <c r="AF52" s="91"/>
      <c r="AG52" s="91"/>
      <c r="AH52" s="91"/>
      <c r="AI52" s="90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9"/>
      <c r="BL52" s="107"/>
      <c r="BM52" s="111"/>
      <c r="BN52" s="76"/>
      <c r="BO52" s="100"/>
    </row>
    <row r="53" spans="1:67">
      <c r="A53" s="77"/>
      <c r="B53" s="340"/>
      <c r="C53" s="87" t="s">
        <v>204</v>
      </c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90"/>
      <c r="Y53" s="91"/>
      <c r="Z53" s="91"/>
      <c r="AA53" s="91"/>
      <c r="AB53" s="91"/>
      <c r="AC53" s="91"/>
      <c r="AD53" s="91"/>
      <c r="AE53" s="90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9"/>
      <c r="BL53" s="112"/>
      <c r="BM53" s="113"/>
      <c r="BN53" s="76"/>
      <c r="BO53" s="100"/>
    </row>
    <row r="54" spans="1:67">
      <c r="A54" s="77"/>
      <c r="B54" s="340"/>
      <c r="C54" s="87" t="s">
        <v>205</v>
      </c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90"/>
      <c r="Y54" s="91"/>
      <c r="Z54" s="91"/>
      <c r="AA54" s="91"/>
      <c r="AB54" s="91"/>
      <c r="AC54" s="91"/>
      <c r="AD54" s="91"/>
      <c r="AE54" s="90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9"/>
      <c r="BL54" s="114"/>
      <c r="BM54" s="101"/>
      <c r="BN54" s="76"/>
      <c r="BO54" s="100"/>
    </row>
    <row r="55" spans="1:67">
      <c r="A55" s="77"/>
      <c r="B55" s="340"/>
      <c r="C55" s="87" t="s">
        <v>206</v>
      </c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293"/>
      <c r="Y55" s="294"/>
      <c r="Z55" s="294"/>
      <c r="AA55" s="294"/>
      <c r="AB55" s="91"/>
      <c r="AC55" s="91"/>
      <c r="AD55" s="91"/>
      <c r="AE55" s="90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9"/>
      <c r="BL55" s="114"/>
      <c r="BM55" s="101"/>
      <c r="BN55" s="76"/>
      <c r="BO55" s="100"/>
    </row>
    <row r="56" spans="1:67">
      <c r="A56" s="77"/>
      <c r="B56" s="340"/>
      <c r="C56" s="87" t="s">
        <v>207</v>
      </c>
      <c r="D56" s="107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293"/>
      <c r="AF56" s="294"/>
      <c r="AG56" s="294"/>
      <c r="AH56" s="294"/>
      <c r="AI56" s="294"/>
      <c r="AJ56" s="91"/>
      <c r="AK56" s="90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9"/>
      <c r="BL56" s="114"/>
      <c r="BM56" s="101"/>
      <c r="BN56" s="76"/>
      <c r="BO56" s="100"/>
    </row>
    <row r="57" spans="1:67">
      <c r="A57" s="77"/>
      <c r="B57" s="340"/>
      <c r="C57" s="87" t="s">
        <v>208</v>
      </c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293"/>
      <c r="AC57" s="294"/>
      <c r="AD57" s="294"/>
      <c r="AE57" s="294"/>
      <c r="AF57" s="91"/>
      <c r="AG57" s="91"/>
      <c r="AH57" s="91"/>
      <c r="AI57" s="90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9"/>
      <c r="BL57" s="114"/>
      <c r="BM57" s="101"/>
      <c r="BN57" s="76"/>
      <c r="BO57" s="100"/>
    </row>
    <row r="58" spans="1:67">
      <c r="A58" s="77"/>
      <c r="B58" s="340"/>
      <c r="C58" s="297" t="s">
        <v>826</v>
      </c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293"/>
      <c r="AM58" s="294"/>
      <c r="AN58" s="294"/>
      <c r="AO58" s="91"/>
      <c r="AP58" s="90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9"/>
      <c r="BL58" s="114"/>
      <c r="BM58" s="101"/>
      <c r="BN58" s="76"/>
      <c r="BO58" s="100"/>
    </row>
    <row r="59" spans="1:67">
      <c r="A59" s="77"/>
      <c r="B59" s="340"/>
      <c r="C59" s="297" t="s">
        <v>829</v>
      </c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293"/>
      <c r="AJ59" s="294"/>
      <c r="AK59" s="294"/>
      <c r="AL59" s="91"/>
      <c r="AM59" s="90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9"/>
      <c r="BL59" s="114"/>
      <c r="BM59" s="101"/>
      <c r="BN59" s="76"/>
      <c r="BO59" s="100"/>
    </row>
    <row r="60" spans="1:67" ht="17.25" thickBot="1">
      <c r="A60" s="77"/>
      <c r="B60" s="341"/>
      <c r="C60" s="298" t="s">
        <v>830</v>
      </c>
      <c r="D60" s="115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293"/>
      <c r="AJ60" s="294"/>
      <c r="AK60" s="294"/>
      <c r="AL60" s="91"/>
      <c r="AM60" s="90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9"/>
      <c r="BL60" s="120"/>
      <c r="BM60" s="121"/>
      <c r="BN60" s="76"/>
      <c r="BO60" s="100"/>
    </row>
    <row r="61" spans="1:67">
      <c r="A61" s="77"/>
      <c r="B61" s="342" t="s">
        <v>209</v>
      </c>
      <c r="C61" s="122" t="s">
        <v>210</v>
      </c>
      <c r="D61" s="123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81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1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5"/>
      <c r="BL61" s="112"/>
      <c r="BM61" s="113"/>
      <c r="BN61" s="76"/>
      <c r="BO61" s="76"/>
    </row>
    <row r="62" spans="1:67">
      <c r="A62" s="77"/>
      <c r="B62" s="343"/>
      <c r="C62" s="126" t="s">
        <v>266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90"/>
      <c r="Y62" s="91"/>
      <c r="Z62" s="91"/>
      <c r="AA62" s="90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9"/>
      <c r="BL62" s="114"/>
      <c r="BM62" s="96"/>
      <c r="BN62" s="76"/>
      <c r="BO62" s="76"/>
    </row>
    <row r="63" spans="1:67">
      <c r="A63" s="77"/>
      <c r="B63" s="343"/>
      <c r="C63" s="126" t="s">
        <v>211</v>
      </c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90"/>
      <c r="U63" s="91"/>
      <c r="V63" s="91"/>
      <c r="W63" s="91"/>
      <c r="X63" s="91"/>
      <c r="Y63" s="91"/>
      <c r="Z63" s="91"/>
      <c r="AA63" s="90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9"/>
      <c r="BL63" s="114"/>
      <c r="BM63" s="96"/>
      <c r="BN63" s="76"/>
      <c r="BO63" s="76"/>
    </row>
    <row r="64" spans="1:67">
      <c r="A64" s="77"/>
      <c r="B64" s="343"/>
      <c r="C64" s="126" t="s">
        <v>267</v>
      </c>
      <c r="D64" s="10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90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0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9"/>
      <c r="BL64" s="114"/>
      <c r="BM64" s="96"/>
      <c r="BN64" s="76"/>
      <c r="BO64" s="76"/>
    </row>
    <row r="65" spans="1:67">
      <c r="A65" s="77"/>
      <c r="B65" s="343"/>
      <c r="C65" s="127" t="s">
        <v>212</v>
      </c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90"/>
      <c r="Y65" s="91"/>
      <c r="Z65" s="91"/>
      <c r="AA65" s="90"/>
      <c r="AB65" s="90"/>
      <c r="AC65" s="91"/>
      <c r="AD65" s="91"/>
      <c r="AE65" s="91"/>
      <c r="AF65" s="108"/>
      <c r="AG65" s="108"/>
      <c r="AH65" s="108"/>
      <c r="AI65" s="108"/>
      <c r="AJ65" s="90"/>
      <c r="AK65" s="91"/>
      <c r="AL65" s="91"/>
      <c r="AM65" s="90"/>
      <c r="AN65" s="90"/>
      <c r="AO65" s="91"/>
      <c r="AP65" s="91"/>
      <c r="AQ65" s="90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9"/>
      <c r="BL65" s="114"/>
      <c r="BM65" s="96"/>
      <c r="BN65" s="76"/>
      <c r="BO65" s="76"/>
    </row>
    <row r="66" spans="1:67">
      <c r="A66" s="77"/>
      <c r="B66" s="343"/>
      <c r="C66" s="128" t="s">
        <v>268</v>
      </c>
      <c r="D66" s="107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90"/>
      <c r="Y66" s="91"/>
      <c r="Z66" s="91"/>
      <c r="AA66" s="90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9"/>
      <c r="BL66" s="114"/>
      <c r="BM66" s="96"/>
    </row>
    <row r="67" spans="1:67">
      <c r="A67" s="77"/>
      <c r="B67" s="343"/>
      <c r="C67" s="129" t="s">
        <v>213</v>
      </c>
      <c r="D67" s="10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90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0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9"/>
      <c r="BL67" s="114"/>
      <c r="BM67" s="96"/>
    </row>
    <row r="68" spans="1:67">
      <c r="A68" s="77"/>
      <c r="B68" s="343"/>
      <c r="C68" s="129" t="s">
        <v>214</v>
      </c>
      <c r="D68" s="107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90"/>
      <c r="U68" s="91"/>
      <c r="V68" s="91"/>
      <c r="W68" s="91"/>
      <c r="X68" s="91"/>
      <c r="Y68" s="91"/>
      <c r="Z68" s="91"/>
      <c r="AA68" s="90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9"/>
      <c r="BL68" s="114"/>
      <c r="BM68" s="96"/>
    </row>
    <row r="69" spans="1:67">
      <c r="A69" s="77"/>
      <c r="B69" s="343"/>
      <c r="C69" s="128" t="s">
        <v>215</v>
      </c>
      <c r="D69" s="107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90"/>
      <c r="Z69" s="91"/>
      <c r="AA69" s="91"/>
      <c r="AB69" s="91"/>
      <c r="AC69" s="91"/>
      <c r="AD69" s="91"/>
      <c r="AE69" s="91"/>
      <c r="AF69" s="90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9"/>
      <c r="BL69" s="114"/>
      <c r="BM69" s="96"/>
    </row>
    <row r="70" spans="1:67">
      <c r="A70" s="77"/>
      <c r="B70" s="343"/>
      <c r="C70" s="128" t="s">
        <v>216</v>
      </c>
      <c r="D70" s="107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90"/>
      <c r="AC70" s="91"/>
      <c r="AD70" s="91"/>
      <c r="AE70" s="91"/>
      <c r="AF70" s="91"/>
      <c r="AG70" s="91"/>
      <c r="AH70" s="91"/>
      <c r="AI70" s="90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9"/>
      <c r="BL70" s="114"/>
      <c r="BM70" s="96"/>
    </row>
    <row r="71" spans="1:67" ht="17.25" thickBot="1">
      <c r="A71" s="77"/>
      <c r="B71" s="344"/>
      <c r="C71" s="130" t="s">
        <v>269</v>
      </c>
      <c r="D71" s="115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7"/>
      <c r="U71" s="118"/>
      <c r="V71" s="118"/>
      <c r="W71" s="118"/>
      <c r="X71" s="118"/>
      <c r="Y71" s="118"/>
      <c r="Z71" s="118"/>
      <c r="AA71" s="117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9"/>
      <c r="BL71" s="120"/>
      <c r="BM71" s="131"/>
    </row>
    <row r="72" spans="1:67">
      <c r="A72" s="77"/>
      <c r="B72" s="342" t="s">
        <v>217</v>
      </c>
      <c r="C72" s="132" t="s">
        <v>218</v>
      </c>
      <c r="D72" s="133"/>
      <c r="E72" s="134"/>
      <c r="F72" s="134"/>
      <c r="G72" s="134"/>
      <c r="H72" s="134"/>
      <c r="I72" s="134"/>
      <c r="J72" s="134"/>
      <c r="K72" s="133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5"/>
      <c r="BL72" s="112"/>
      <c r="BM72" s="135"/>
    </row>
    <row r="73" spans="1:67">
      <c r="A73" s="77"/>
      <c r="B73" s="343"/>
      <c r="C73" s="129" t="s">
        <v>219</v>
      </c>
      <c r="D73" s="136"/>
      <c r="E73" s="137"/>
      <c r="F73" s="137"/>
      <c r="G73" s="136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9"/>
      <c r="BL73" s="114"/>
      <c r="BM73" s="138"/>
    </row>
    <row r="74" spans="1:67">
      <c r="A74" s="77"/>
      <c r="B74" s="343"/>
      <c r="C74" s="129" t="s">
        <v>220</v>
      </c>
      <c r="D74" s="139"/>
      <c r="E74" s="140"/>
      <c r="F74" s="140"/>
      <c r="G74" s="141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9"/>
      <c r="BL74" s="114"/>
      <c r="BM74" s="138"/>
    </row>
    <row r="75" spans="1:67">
      <c r="A75" s="77"/>
      <c r="B75" s="343"/>
      <c r="C75" s="128" t="s">
        <v>221</v>
      </c>
      <c r="D75" s="107"/>
      <c r="E75" s="108"/>
      <c r="F75" s="108"/>
      <c r="G75" s="108"/>
      <c r="H75" s="108"/>
      <c r="I75" s="108"/>
      <c r="J75" s="108"/>
      <c r="K75" s="108"/>
      <c r="L75" s="136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6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9"/>
      <c r="BL75" s="114"/>
      <c r="BM75" s="96"/>
    </row>
    <row r="76" spans="1:67">
      <c r="B76" s="343"/>
      <c r="C76" s="128" t="s">
        <v>222</v>
      </c>
      <c r="D76" s="107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41"/>
      <c r="AC76" s="140"/>
      <c r="AD76" s="140"/>
      <c r="AE76" s="140"/>
      <c r="AF76" s="140"/>
      <c r="AG76" s="140"/>
      <c r="AH76" s="140"/>
      <c r="AI76" s="141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9"/>
      <c r="BL76" s="114"/>
      <c r="BM76" s="96"/>
    </row>
    <row r="77" spans="1:67">
      <c r="B77" s="343"/>
      <c r="C77" s="129" t="s">
        <v>270</v>
      </c>
      <c r="D77" s="107"/>
      <c r="E77" s="108"/>
      <c r="F77" s="108"/>
      <c r="G77" s="108"/>
      <c r="H77" s="141"/>
      <c r="I77" s="140"/>
      <c r="J77" s="140"/>
      <c r="K77" s="140"/>
      <c r="L77" s="140"/>
      <c r="M77" s="140"/>
      <c r="N77" s="140"/>
      <c r="O77" s="141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9"/>
      <c r="BL77" s="114"/>
      <c r="BM77" s="142"/>
    </row>
    <row r="78" spans="1:67">
      <c r="B78" s="343"/>
      <c r="C78" s="129" t="s">
        <v>271</v>
      </c>
      <c r="D78" s="107"/>
      <c r="E78" s="108"/>
      <c r="F78" s="108"/>
      <c r="G78" s="108"/>
      <c r="H78" s="108"/>
      <c r="I78" s="108"/>
      <c r="J78" s="108"/>
      <c r="K78" s="108"/>
      <c r="L78" s="141"/>
      <c r="M78" s="140"/>
      <c r="N78" s="140"/>
      <c r="O78" s="140"/>
      <c r="P78" s="140"/>
      <c r="Q78" s="140"/>
      <c r="R78" s="140"/>
      <c r="S78" s="141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9"/>
      <c r="BL78" s="114"/>
      <c r="BM78" s="142"/>
    </row>
    <row r="79" spans="1:67">
      <c r="B79" s="343"/>
      <c r="C79" s="129" t="s">
        <v>272</v>
      </c>
      <c r="D79" s="107"/>
      <c r="E79" s="108"/>
      <c r="F79" s="108"/>
      <c r="G79" s="108"/>
      <c r="H79" s="141"/>
      <c r="I79" s="140"/>
      <c r="J79" s="140"/>
      <c r="K79" s="140"/>
      <c r="L79" s="140"/>
      <c r="M79" s="140"/>
      <c r="N79" s="140"/>
      <c r="O79" s="141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9"/>
      <c r="BL79" s="114"/>
      <c r="BM79" s="142"/>
    </row>
    <row r="80" spans="1:67">
      <c r="B80" s="343"/>
      <c r="C80" s="129" t="s">
        <v>273</v>
      </c>
      <c r="D80" s="107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41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1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9"/>
      <c r="BL80" s="114"/>
      <c r="BM80" s="142"/>
    </row>
    <row r="81" spans="2:65">
      <c r="B81" s="343"/>
      <c r="C81" s="129" t="s">
        <v>223</v>
      </c>
      <c r="D81" s="10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41"/>
      <c r="Y81" s="140"/>
      <c r="Z81" s="140"/>
      <c r="AA81" s="141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9"/>
      <c r="BL81" s="114"/>
      <c r="BM81" s="142"/>
    </row>
    <row r="82" spans="2:65">
      <c r="B82" s="343"/>
      <c r="C82" s="129" t="s">
        <v>274</v>
      </c>
      <c r="D82" s="107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41"/>
      <c r="Q82" s="140"/>
      <c r="R82" s="140"/>
      <c r="S82" s="140"/>
      <c r="T82" s="140"/>
      <c r="U82" s="140"/>
      <c r="V82" s="140"/>
      <c r="W82" s="141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9"/>
      <c r="BL82" s="114"/>
      <c r="BM82" s="142"/>
    </row>
    <row r="83" spans="2:65">
      <c r="B83" s="343"/>
      <c r="C83" s="129" t="s">
        <v>224</v>
      </c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41"/>
      <c r="U83" s="140"/>
      <c r="V83" s="140"/>
      <c r="W83" s="140"/>
      <c r="X83" s="140"/>
      <c r="Y83" s="140"/>
      <c r="Z83" s="140"/>
      <c r="AA83" s="141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9"/>
      <c r="BL83" s="114"/>
      <c r="BM83" s="142"/>
    </row>
    <row r="84" spans="2:65">
      <c r="B84" s="343"/>
      <c r="C84" s="129" t="s">
        <v>275</v>
      </c>
      <c r="D84" s="107"/>
      <c r="E84" s="108"/>
      <c r="F84" s="108"/>
      <c r="G84" s="108"/>
      <c r="H84" s="108"/>
      <c r="I84" s="108"/>
      <c r="J84" s="108"/>
      <c r="K84" s="108"/>
      <c r="L84" s="136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6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9"/>
      <c r="BL84" s="114"/>
      <c r="BM84" s="142"/>
    </row>
    <row r="85" spans="2:65">
      <c r="B85" s="343"/>
      <c r="C85" s="129" t="s">
        <v>276</v>
      </c>
      <c r="D85" s="10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41"/>
      <c r="U85" s="140"/>
      <c r="V85" s="140"/>
      <c r="W85" s="140"/>
      <c r="X85" s="140"/>
      <c r="Y85" s="140"/>
      <c r="Z85" s="140"/>
      <c r="AA85" s="141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9"/>
      <c r="BL85" s="114"/>
      <c r="BM85" s="142"/>
    </row>
    <row r="86" spans="2:65">
      <c r="B86" s="343"/>
      <c r="C86" s="129" t="s">
        <v>277</v>
      </c>
      <c r="D86" s="107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41"/>
      <c r="AC86" s="140"/>
      <c r="AD86" s="140"/>
      <c r="AE86" s="140"/>
      <c r="AF86" s="140"/>
      <c r="AG86" s="140"/>
      <c r="AH86" s="140"/>
      <c r="AI86" s="141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9"/>
      <c r="BL86" s="114"/>
      <c r="BM86" s="142"/>
    </row>
    <row r="87" spans="2:65">
      <c r="B87" s="343"/>
      <c r="C87" s="129" t="s">
        <v>828</v>
      </c>
      <c r="D87" s="10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295"/>
      <c r="AC87" s="296"/>
      <c r="AD87" s="296"/>
      <c r="AE87" s="296"/>
      <c r="AF87" s="141"/>
      <c r="AG87" s="140"/>
      <c r="AH87" s="140"/>
      <c r="AI87" s="140"/>
      <c r="AJ87" s="140"/>
      <c r="AK87" s="140"/>
      <c r="AL87" s="140"/>
      <c r="AM87" s="141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9"/>
      <c r="BL87" s="114"/>
      <c r="BM87" s="142"/>
    </row>
    <row r="88" spans="2:65">
      <c r="B88" s="343"/>
      <c r="C88" s="129" t="s">
        <v>225</v>
      </c>
      <c r="D88" s="107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295"/>
      <c r="AE88" s="296"/>
      <c r="AF88" s="296"/>
      <c r="AG88" s="296"/>
      <c r="AH88" s="296"/>
      <c r="AI88" s="296"/>
      <c r="AJ88" s="296"/>
      <c r="AK88" s="295"/>
      <c r="AL88" s="108"/>
      <c r="AM88" s="108"/>
      <c r="AN88" s="141"/>
      <c r="AO88" s="140"/>
      <c r="AP88" s="140"/>
      <c r="AQ88" s="140"/>
      <c r="AR88" s="140"/>
      <c r="AS88" s="140"/>
      <c r="AT88" s="140"/>
      <c r="AU88" s="141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9"/>
      <c r="BL88" s="114"/>
      <c r="BM88" s="142"/>
    </row>
    <row r="89" spans="2:65">
      <c r="B89" s="343"/>
      <c r="C89" s="129" t="s">
        <v>226</v>
      </c>
      <c r="D89" s="10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295"/>
      <c r="AE89" s="296"/>
      <c r="AF89" s="296"/>
      <c r="AG89" s="296"/>
      <c r="AH89" s="296"/>
      <c r="AI89" s="296"/>
      <c r="AJ89" s="296"/>
      <c r="AK89" s="295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41"/>
      <c r="AW89" s="140"/>
      <c r="AX89" s="140"/>
      <c r="AY89" s="140"/>
      <c r="AZ89" s="140"/>
      <c r="BA89" s="140"/>
      <c r="BB89" s="140"/>
      <c r="BC89" s="141"/>
      <c r="BD89" s="108"/>
      <c r="BE89" s="108"/>
      <c r="BF89" s="108"/>
      <c r="BG89" s="108"/>
      <c r="BH89" s="108"/>
      <c r="BI89" s="108"/>
      <c r="BJ89" s="108"/>
      <c r="BK89" s="109"/>
      <c r="BL89" s="114"/>
      <c r="BM89" s="142"/>
    </row>
    <row r="90" spans="2:65">
      <c r="B90" s="343"/>
      <c r="C90" s="129" t="s">
        <v>227</v>
      </c>
      <c r="D90" s="10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295"/>
      <c r="AE90" s="296"/>
      <c r="AF90" s="296"/>
      <c r="AG90" s="296"/>
      <c r="AH90" s="296"/>
      <c r="AI90" s="296"/>
      <c r="AJ90" s="296"/>
      <c r="AK90" s="295"/>
      <c r="AL90" s="108"/>
      <c r="AM90" s="108"/>
      <c r="AN90" s="108"/>
      <c r="AO90" s="108"/>
      <c r="AP90" s="108"/>
      <c r="AQ90" s="108"/>
      <c r="AR90" s="141"/>
      <c r="AS90" s="140"/>
      <c r="AT90" s="140"/>
      <c r="AU90" s="140"/>
      <c r="AV90" s="140"/>
      <c r="AW90" s="140"/>
      <c r="AX90" s="140"/>
      <c r="AY90" s="141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9"/>
      <c r="BL90" s="114"/>
      <c r="BM90" s="142"/>
    </row>
    <row r="91" spans="2:65">
      <c r="B91" s="343"/>
      <c r="C91" s="129" t="s">
        <v>228</v>
      </c>
      <c r="D91" s="10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295"/>
      <c r="Z91" s="296"/>
      <c r="AA91" s="296"/>
      <c r="AB91" s="296"/>
      <c r="AC91" s="296"/>
      <c r="AD91" s="296"/>
      <c r="AE91" s="141"/>
      <c r="AF91" s="140"/>
      <c r="AG91" s="140"/>
      <c r="AH91" s="140"/>
      <c r="AI91" s="140"/>
      <c r="AJ91" s="140"/>
      <c r="AK91" s="140"/>
      <c r="AL91" s="140"/>
      <c r="AM91" s="141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9"/>
      <c r="BL91" s="114"/>
      <c r="BM91" s="142"/>
    </row>
    <row r="92" spans="2:65">
      <c r="B92" s="343"/>
      <c r="C92" s="129" t="s">
        <v>229</v>
      </c>
      <c r="D92" s="10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295"/>
      <c r="Y92" s="296"/>
      <c r="Z92" s="296"/>
      <c r="AA92" s="296"/>
      <c r="AB92" s="296"/>
      <c r="AC92" s="296"/>
      <c r="AD92" s="296"/>
      <c r="AE92" s="141"/>
      <c r="AF92" s="140"/>
      <c r="AG92" s="140"/>
      <c r="AH92" s="140"/>
      <c r="AI92" s="140"/>
      <c r="AJ92" s="140"/>
      <c r="AK92" s="140"/>
      <c r="AL92" s="140"/>
      <c r="AM92" s="141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9"/>
      <c r="BL92" s="114"/>
      <c r="BM92" s="142"/>
    </row>
    <row r="93" spans="2:65">
      <c r="B93" s="343"/>
      <c r="C93" s="129" t="s">
        <v>230</v>
      </c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295"/>
      <c r="Y93" s="296"/>
      <c r="Z93" s="296"/>
      <c r="AA93" s="296"/>
      <c r="AB93" s="296"/>
      <c r="AC93" s="296"/>
      <c r="AD93" s="296"/>
      <c r="AE93" s="141"/>
      <c r="AF93" s="140"/>
      <c r="AG93" s="140"/>
      <c r="AH93" s="140"/>
      <c r="AI93" s="140"/>
      <c r="AJ93" s="140"/>
      <c r="AK93" s="140"/>
      <c r="AL93" s="140"/>
      <c r="AM93" s="141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9"/>
      <c r="BL93" s="114"/>
      <c r="BM93" s="142"/>
    </row>
    <row r="94" spans="2:65">
      <c r="B94" s="343"/>
      <c r="C94" s="129" t="s">
        <v>231</v>
      </c>
      <c r="D94" s="10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295"/>
      <c r="Y94" s="296"/>
      <c r="Z94" s="296"/>
      <c r="AA94" s="296"/>
      <c r="AB94" s="296"/>
      <c r="AC94" s="296"/>
      <c r="AD94" s="296"/>
      <c r="AE94" s="141"/>
      <c r="AF94" s="140"/>
      <c r="AG94" s="140"/>
      <c r="AH94" s="140"/>
      <c r="AI94" s="140"/>
      <c r="AJ94" s="140"/>
      <c r="AK94" s="140"/>
      <c r="AL94" s="140"/>
      <c r="AM94" s="141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9"/>
      <c r="BL94" s="114"/>
      <c r="BM94" s="142"/>
    </row>
    <row r="95" spans="2:65">
      <c r="B95" s="343"/>
      <c r="C95" s="129" t="s">
        <v>239</v>
      </c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41"/>
      <c r="AC95" s="140"/>
      <c r="AD95" s="140"/>
      <c r="AE95" s="141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9"/>
      <c r="BL95" s="114"/>
      <c r="BM95" s="142"/>
    </row>
    <row r="96" spans="2:65">
      <c r="B96" s="343"/>
      <c r="C96" s="129" t="s">
        <v>232</v>
      </c>
      <c r="D96" s="107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41"/>
      <c r="AF96" s="140"/>
      <c r="AG96" s="140"/>
      <c r="AH96" s="141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9"/>
      <c r="BL96" s="114"/>
      <c r="BM96" s="142"/>
    </row>
    <row r="97" spans="2:239">
      <c r="B97" s="343"/>
      <c r="C97" s="129" t="s">
        <v>233</v>
      </c>
      <c r="D97" s="10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41"/>
      <c r="AC97" s="140"/>
      <c r="AD97" s="140"/>
      <c r="AE97" s="141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9"/>
      <c r="BL97" s="114"/>
      <c r="BM97" s="142"/>
    </row>
    <row r="98" spans="2:239">
      <c r="B98" s="343"/>
      <c r="C98" s="129" t="s">
        <v>234</v>
      </c>
      <c r="D98" s="107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41"/>
      <c r="AC98" s="140"/>
      <c r="AD98" s="140"/>
      <c r="AE98" s="140"/>
      <c r="AF98" s="140"/>
      <c r="AG98" s="140"/>
      <c r="AH98" s="140"/>
      <c r="AI98" s="141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9"/>
      <c r="BL98" s="114"/>
      <c r="BM98" s="142"/>
    </row>
    <row r="99" spans="2:239">
      <c r="B99" s="343"/>
      <c r="C99" s="129" t="s">
        <v>208</v>
      </c>
      <c r="D99" s="107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295"/>
      <c r="AC99" s="296"/>
      <c r="AD99" s="296"/>
      <c r="AE99" s="141"/>
      <c r="AF99" s="140"/>
      <c r="AG99" s="140"/>
      <c r="AH99" s="140"/>
      <c r="AI99" s="141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9"/>
      <c r="BL99" s="114"/>
      <c r="BM99" s="142"/>
    </row>
    <row r="100" spans="2:239">
      <c r="B100" s="343"/>
      <c r="C100" s="129" t="s">
        <v>826</v>
      </c>
      <c r="D100" s="107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41"/>
      <c r="AO100" s="140"/>
      <c r="AP100" s="141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9"/>
      <c r="BL100" s="114"/>
      <c r="BM100" s="142"/>
    </row>
    <row r="101" spans="2:239">
      <c r="B101" s="343"/>
      <c r="C101" s="129" t="s">
        <v>831</v>
      </c>
      <c r="D101" s="107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295"/>
      <c r="AC101" s="296"/>
      <c r="AD101" s="296"/>
      <c r="AE101" s="296"/>
      <c r="AF101" s="296"/>
      <c r="AG101" s="141"/>
      <c r="AH101" s="140"/>
      <c r="AI101" s="140"/>
      <c r="AJ101" s="140"/>
      <c r="AK101" s="141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9"/>
      <c r="BL101" s="114"/>
      <c r="BM101" s="142"/>
    </row>
    <row r="102" spans="2:239">
      <c r="B102" s="343"/>
      <c r="C102" s="129" t="s">
        <v>829</v>
      </c>
      <c r="D102" s="107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295"/>
      <c r="AC102" s="296"/>
      <c r="AD102" s="296"/>
      <c r="AE102" s="296"/>
      <c r="AF102" s="296"/>
      <c r="AG102" s="141"/>
      <c r="AH102" s="140"/>
      <c r="AI102" s="140"/>
      <c r="AJ102" s="140"/>
      <c r="AK102" s="141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41"/>
      <c r="BA102" s="140"/>
      <c r="BB102" s="140"/>
      <c r="BC102" s="140"/>
      <c r="BD102" s="140"/>
      <c r="BE102" s="140"/>
      <c r="BF102" s="140"/>
      <c r="BG102" s="141"/>
      <c r="BH102" s="108"/>
      <c r="BI102" s="108"/>
      <c r="BJ102" s="108"/>
      <c r="BK102" s="109"/>
      <c r="BL102" s="114"/>
      <c r="BM102" s="142"/>
    </row>
    <row r="103" spans="2:239" ht="17.25" thickBot="1">
      <c r="B103" s="343"/>
      <c r="C103" s="129" t="s">
        <v>830</v>
      </c>
      <c r="D103" s="115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5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41"/>
      <c r="BE103" s="140"/>
      <c r="BF103" s="140"/>
      <c r="BG103" s="140"/>
      <c r="BH103" s="140"/>
      <c r="BI103" s="140"/>
      <c r="BJ103" s="140"/>
      <c r="BK103" s="141"/>
      <c r="BL103" s="120"/>
      <c r="BM103" s="131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2"/>
      <c r="EO103" s="72"/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2"/>
      <c r="FF103" s="72"/>
      <c r="FG103" s="72"/>
      <c r="FH103" s="72"/>
      <c r="FI103" s="72"/>
      <c r="FJ103" s="72"/>
      <c r="FK103" s="72"/>
      <c r="FL103" s="72"/>
      <c r="FM103" s="72"/>
      <c r="FN103" s="72"/>
      <c r="FO103" s="72"/>
      <c r="FP103" s="72"/>
      <c r="FQ103" s="72"/>
      <c r="FR103" s="72"/>
      <c r="FS103" s="72"/>
      <c r="FT103" s="72"/>
      <c r="FU103" s="72"/>
      <c r="FV103" s="72"/>
      <c r="FW103" s="72"/>
      <c r="FX103" s="72"/>
      <c r="FY103" s="72"/>
      <c r="FZ103" s="72"/>
      <c r="GA103" s="72"/>
      <c r="GB103" s="72"/>
      <c r="GC103" s="72"/>
      <c r="GD103" s="72"/>
      <c r="GE103" s="72"/>
      <c r="GF103" s="72"/>
      <c r="GG103" s="72"/>
      <c r="GH103" s="72"/>
      <c r="GI103" s="72"/>
      <c r="GJ103" s="72"/>
      <c r="GK103" s="72"/>
      <c r="GL103" s="72"/>
      <c r="GM103" s="72"/>
      <c r="GN103" s="72"/>
      <c r="GO103" s="72"/>
      <c r="GP103" s="72"/>
      <c r="GQ103" s="72"/>
      <c r="GR103" s="72"/>
      <c r="GS103" s="72"/>
      <c r="GT103" s="72"/>
      <c r="GU103" s="72"/>
      <c r="GV103" s="72"/>
      <c r="GW103" s="72"/>
      <c r="GX103" s="72"/>
      <c r="GY103" s="72"/>
      <c r="GZ103" s="72"/>
      <c r="HA103" s="72"/>
      <c r="HB103" s="72"/>
      <c r="HC103" s="72"/>
      <c r="HD103" s="72"/>
      <c r="HE103" s="72"/>
      <c r="HF103" s="72"/>
      <c r="HG103" s="72"/>
      <c r="HH103" s="72"/>
      <c r="HI103" s="72"/>
      <c r="HJ103" s="72"/>
      <c r="HK103" s="72"/>
      <c r="HL103" s="72"/>
      <c r="HM103" s="72"/>
      <c r="HN103" s="72"/>
      <c r="HO103" s="72"/>
      <c r="HP103" s="72"/>
      <c r="HQ103" s="72"/>
      <c r="HR103" s="72"/>
      <c r="HS103" s="72"/>
      <c r="HT103" s="72"/>
      <c r="HU103" s="72"/>
      <c r="HV103" s="72"/>
      <c r="HW103" s="72"/>
      <c r="HX103" s="72"/>
      <c r="HY103" s="72"/>
      <c r="HZ103" s="72"/>
      <c r="IA103" s="72"/>
      <c r="IB103" s="72"/>
      <c r="IC103" s="72"/>
      <c r="ID103" s="72"/>
      <c r="IE103" s="72"/>
    </row>
    <row r="104" spans="2:239">
      <c r="B104" s="342" t="s">
        <v>235</v>
      </c>
      <c r="C104" s="143" t="s">
        <v>278</v>
      </c>
      <c r="D104" s="123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44"/>
      <c r="U104" s="145"/>
      <c r="V104" s="145"/>
      <c r="W104" s="144"/>
      <c r="X104" s="146"/>
      <c r="Y104" s="146"/>
      <c r="Z104" s="146"/>
      <c r="AA104" s="147"/>
      <c r="AB104" s="146"/>
      <c r="AC104" s="146"/>
      <c r="AD104" s="146"/>
      <c r="AE104" s="148"/>
      <c r="AF104" s="144"/>
      <c r="AG104" s="145"/>
      <c r="AH104" s="145"/>
      <c r="AI104" s="144"/>
      <c r="AJ104" s="146"/>
      <c r="AK104" s="146"/>
      <c r="AL104" s="124"/>
      <c r="AM104" s="149"/>
      <c r="AN104" s="150"/>
      <c r="AO104" s="146"/>
      <c r="AP104" s="146"/>
      <c r="AQ104" s="149"/>
      <c r="AR104" s="123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5"/>
      <c r="BL104" s="112"/>
      <c r="BM104" s="13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75"/>
      <c r="FG104" s="75"/>
      <c r="FH104" s="75"/>
      <c r="FI104" s="75"/>
      <c r="FJ104" s="75"/>
      <c r="FK104" s="75"/>
      <c r="FL104" s="75"/>
      <c r="FM104" s="75"/>
      <c r="FN104" s="75"/>
      <c r="FO104" s="75"/>
      <c r="FP104" s="75"/>
      <c r="FQ104" s="75"/>
      <c r="FR104" s="75"/>
      <c r="FS104" s="75"/>
      <c r="FT104" s="75"/>
      <c r="FU104" s="75"/>
      <c r="FV104" s="75"/>
      <c r="FW104" s="75"/>
      <c r="FX104" s="75"/>
      <c r="FY104" s="75"/>
      <c r="FZ104" s="75"/>
      <c r="GA104" s="75"/>
      <c r="GB104" s="75"/>
      <c r="GC104" s="75"/>
      <c r="GD104" s="75"/>
      <c r="GE104" s="75"/>
      <c r="GF104" s="75"/>
      <c r="GG104" s="75"/>
      <c r="GH104" s="75"/>
      <c r="GI104" s="75"/>
      <c r="GJ104" s="75"/>
      <c r="GK104" s="75"/>
      <c r="GL104" s="75"/>
      <c r="GM104" s="75"/>
      <c r="GN104" s="75"/>
      <c r="GO104" s="75"/>
      <c r="GP104" s="75"/>
      <c r="GQ104" s="75"/>
      <c r="GR104" s="75"/>
      <c r="GS104" s="75"/>
      <c r="GT104" s="75"/>
      <c r="GU104" s="75"/>
      <c r="GV104" s="75"/>
      <c r="GW104" s="75"/>
      <c r="GX104" s="75"/>
      <c r="GY104" s="75"/>
      <c r="GZ104" s="75"/>
      <c r="HA104" s="75"/>
      <c r="HB104" s="75"/>
      <c r="HC104" s="75"/>
      <c r="HD104" s="75"/>
      <c r="HE104" s="75"/>
      <c r="HF104" s="75"/>
      <c r="HG104" s="75"/>
      <c r="HH104" s="75"/>
      <c r="HI104" s="75"/>
      <c r="HJ104" s="75"/>
      <c r="HK104" s="75"/>
      <c r="HL104" s="75"/>
      <c r="HM104" s="75"/>
      <c r="HN104" s="75"/>
      <c r="HO104" s="75"/>
      <c r="HP104" s="75"/>
      <c r="HQ104" s="75"/>
      <c r="HR104" s="75"/>
      <c r="HS104" s="75"/>
      <c r="HT104" s="75"/>
      <c r="HU104" s="75"/>
      <c r="HV104" s="75"/>
      <c r="HW104" s="75"/>
      <c r="HX104" s="75"/>
      <c r="HY104" s="75"/>
      <c r="HZ104" s="75"/>
      <c r="IA104" s="75"/>
      <c r="IB104" s="75"/>
      <c r="IC104" s="75"/>
      <c r="ID104" s="75"/>
      <c r="IE104" s="75"/>
    </row>
    <row r="105" spans="2:239">
      <c r="B105" s="343"/>
      <c r="C105" s="151" t="s">
        <v>279</v>
      </c>
      <c r="D105" s="107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52"/>
      <c r="U105" s="153"/>
      <c r="V105" s="153"/>
      <c r="W105" s="152"/>
      <c r="X105" s="97"/>
      <c r="Y105" s="97"/>
      <c r="Z105" s="97"/>
      <c r="AA105" s="154"/>
      <c r="AB105" s="97"/>
      <c r="AC105" s="97"/>
      <c r="AD105" s="97"/>
      <c r="AE105" s="155"/>
      <c r="AF105" s="97"/>
      <c r="AG105" s="97"/>
      <c r="AH105" s="97"/>
      <c r="AI105" s="156"/>
      <c r="AJ105" s="97"/>
      <c r="AK105" s="97"/>
      <c r="AL105" s="108"/>
      <c r="AM105" s="156"/>
      <c r="AN105" s="157"/>
      <c r="AO105" s="97"/>
      <c r="AP105" s="97"/>
      <c r="AQ105" s="156"/>
      <c r="AR105" s="107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9"/>
      <c r="BL105" s="114"/>
      <c r="BM105" s="96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</row>
    <row r="106" spans="2:239">
      <c r="B106" s="343"/>
      <c r="C106" s="158" t="s">
        <v>280</v>
      </c>
      <c r="D106" s="107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52"/>
      <c r="U106" s="153"/>
      <c r="V106" s="153"/>
      <c r="W106" s="152"/>
      <c r="X106" s="97"/>
      <c r="Y106" s="97"/>
      <c r="Z106" s="97"/>
      <c r="AA106" s="154"/>
      <c r="AB106" s="97"/>
      <c r="AC106" s="97"/>
      <c r="AD106" s="97"/>
      <c r="AE106" s="155"/>
      <c r="AF106" s="97"/>
      <c r="AG106" s="97"/>
      <c r="AH106" s="97"/>
      <c r="AI106" s="156"/>
      <c r="AJ106" s="97"/>
      <c r="AK106" s="97"/>
      <c r="AL106" s="108"/>
      <c r="AM106" s="97"/>
      <c r="AN106" s="97"/>
      <c r="AO106" s="97"/>
      <c r="AP106" s="97"/>
      <c r="AQ106" s="97"/>
      <c r="AR106" s="107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9"/>
      <c r="BL106" s="114"/>
      <c r="BM106" s="96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5"/>
      <c r="FA106" s="75"/>
      <c r="FB106" s="75"/>
      <c r="FC106" s="75"/>
      <c r="FD106" s="75"/>
      <c r="FE106" s="75"/>
      <c r="FF106" s="75"/>
      <c r="FG106" s="75"/>
      <c r="FH106" s="75"/>
      <c r="FI106" s="75"/>
      <c r="FJ106" s="75"/>
      <c r="FK106" s="75"/>
      <c r="FL106" s="75"/>
      <c r="FM106" s="75"/>
      <c r="FN106" s="75"/>
      <c r="FO106" s="75"/>
      <c r="FP106" s="75"/>
      <c r="FQ106" s="75"/>
      <c r="FR106" s="75"/>
      <c r="FS106" s="75"/>
      <c r="FT106" s="75"/>
      <c r="FU106" s="75"/>
      <c r="FV106" s="75"/>
      <c r="FW106" s="75"/>
      <c r="FX106" s="75"/>
      <c r="FY106" s="75"/>
      <c r="FZ106" s="75"/>
      <c r="GA106" s="75"/>
      <c r="GB106" s="75"/>
      <c r="GC106" s="75"/>
      <c r="GD106" s="75"/>
      <c r="GE106" s="75"/>
      <c r="GF106" s="75"/>
      <c r="GG106" s="75"/>
      <c r="GH106" s="75"/>
      <c r="GI106" s="75"/>
      <c r="GJ106" s="75"/>
      <c r="GK106" s="75"/>
      <c r="GL106" s="75"/>
      <c r="GM106" s="75"/>
      <c r="GN106" s="75"/>
      <c r="GO106" s="75"/>
      <c r="GP106" s="75"/>
      <c r="GQ106" s="75"/>
      <c r="GR106" s="75"/>
      <c r="GS106" s="75"/>
      <c r="GT106" s="75"/>
      <c r="GU106" s="75"/>
      <c r="GV106" s="75"/>
      <c r="GW106" s="75"/>
      <c r="GX106" s="75"/>
      <c r="GY106" s="75"/>
      <c r="GZ106" s="75"/>
      <c r="HA106" s="75"/>
      <c r="HB106" s="75"/>
      <c r="HC106" s="75"/>
      <c r="HD106" s="75"/>
      <c r="HE106" s="75"/>
      <c r="HF106" s="75"/>
      <c r="HG106" s="75"/>
      <c r="HH106" s="75"/>
      <c r="HI106" s="75"/>
      <c r="HJ106" s="75"/>
      <c r="HK106" s="75"/>
      <c r="HL106" s="75"/>
      <c r="HM106" s="75"/>
      <c r="HN106" s="75"/>
      <c r="HO106" s="75"/>
      <c r="HP106" s="75"/>
      <c r="HQ106" s="75"/>
      <c r="HR106" s="75"/>
      <c r="HS106" s="75"/>
      <c r="HT106" s="75"/>
      <c r="HU106" s="75"/>
      <c r="HV106" s="75"/>
      <c r="HW106" s="75"/>
      <c r="HX106" s="75"/>
      <c r="HY106" s="75"/>
      <c r="HZ106" s="75"/>
      <c r="IA106" s="75"/>
      <c r="IB106" s="75"/>
      <c r="IC106" s="75"/>
      <c r="ID106" s="75"/>
      <c r="IE106" s="75"/>
    </row>
    <row r="107" spans="2:239">
      <c r="B107" s="343"/>
      <c r="C107" s="158" t="s">
        <v>281</v>
      </c>
      <c r="D107" s="107"/>
      <c r="E107" s="108"/>
      <c r="F107" s="108"/>
      <c r="G107" s="108"/>
      <c r="H107" s="108"/>
      <c r="I107" s="108"/>
      <c r="J107" s="108"/>
      <c r="K107" s="108"/>
      <c r="L107" s="152"/>
      <c r="M107" s="153"/>
      <c r="N107" s="153"/>
      <c r="O107" s="153"/>
      <c r="P107" s="153"/>
      <c r="Q107" s="153"/>
      <c r="R107" s="153"/>
      <c r="S107" s="152"/>
      <c r="T107" s="108"/>
      <c r="U107" s="108"/>
      <c r="V107" s="108"/>
      <c r="W107" s="154"/>
      <c r="X107" s="97"/>
      <c r="Y107" s="97"/>
      <c r="Z107" s="97"/>
      <c r="AA107" s="154"/>
      <c r="AB107" s="97"/>
      <c r="AC107" s="97"/>
      <c r="AD107" s="97"/>
      <c r="AE107" s="155"/>
      <c r="AF107" s="97"/>
      <c r="AG107" s="97"/>
      <c r="AH107" s="97"/>
      <c r="AI107" s="156"/>
      <c r="AJ107" s="97"/>
      <c r="AK107" s="97"/>
      <c r="AL107" s="108"/>
      <c r="AM107" s="97"/>
      <c r="AN107" s="97"/>
      <c r="AO107" s="97"/>
      <c r="AP107" s="97"/>
      <c r="AQ107" s="97"/>
      <c r="AR107" s="107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9"/>
      <c r="BL107" s="114"/>
      <c r="BM107" s="138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5"/>
      <c r="FA107" s="75"/>
      <c r="FB107" s="75"/>
      <c r="FC107" s="75"/>
      <c r="FD107" s="75"/>
      <c r="FE107" s="75"/>
      <c r="FF107" s="75"/>
      <c r="FG107" s="75"/>
      <c r="FH107" s="75"/>
      <c r="FI107" s="75"/>
      <c r="FJ107" s="75"/>
      <c r="FK107" s="75"/>
      <c r="FL107" s="75"/>
      <c r="FM107" s="75"/>
      <c r="FN107" s="75"/>
      <c r="FO107" s="75"/>
      <c r="FP107" s="75"/>
      <c r="FQ107" s="75"/>
      <c r="FR107" s="75"/>
      <c r="FS107" s="75"/>
      <c r="FT107" s="75"/>
      <c r="FU107" s="75"/>
      <c r="FV107" s="75"/>
      <c r="FW107" s="75"/>
      <c r="FX107" s="75"/>
      <c r="FY107" s="75"/>
      <c r="FZ107" s="75"/>
      <c r="GA107" s="75"/>
      <c r="GB107" s="75"/>
      <c r="GC107" s="75"/>
      <c r="GD107" s="75"/>
      <c r="GE107" s="75"/>
      <c r="GF107" s="75"/>
      <c r="GG107" s="75"/>
      <c r="GH107" s="75"/>
      <c r="GI107" s="75"/>
      <c r="GJ107" s="75"/>
      <c r="GK107" s="75"/>
      <c r="GL107" s="75"/>
      <c r="GM107" s="75"/>
      <c r="GN107" s="75"/>
      <c r="GO107" s="75"/>
      <c r="GP107" s="75"/>
      <c r="GQ107" s="75"/>
      <c r="GR107" s="75"/>
      <c r="GS107" s="75"/>
      <c r="GT107" s="75"/>
      <c r="GU107" s="75"/>
      <c r="GV107" s="75"/>
      <c r="GW107" s="75"/>
      <c r="GX107" s="75"/>
      <c r="GY107" s="75"/>
      <c r="GZ107" s="75"/>
      <c r="HA107" s="75"/>
      <c r="HB107" s="75"/>
      <c r="HC107" s="75"/>
      <c r="HD107" s="75"/>
      <c r="HE107" s="75"/>
      <c r="HF107" s="75"/>
      <c r="HG107" s="75"/>
      <c r="HH107" s="75"/>
      <c r="HI107" s="75"/>
      <c r="HJ107" s="75"/>
      <c r="HK107" s="75"/>
      <c r="HL107" s="75"/>
      <c r="HM107" s="75"/>
      <c r="HN107" s="75"/>
      <c r="HO107" s="75"/>
      <c r="HP107" s="75"/>
      <c r="HQ107" s="75"/>
      <c r="HR107" s="75"/>
      <c r="HS107" s="75"/>
      <c r="HT107" s="75"/>
      <c r="HU107" s="75"/>
      <c r="HV107" s="75"/>
      <c r="HW107" s="75"/>
      <c r="HX107" s="75"/>
      <c r="HY107" s="75"/>
      <c r="HZ107" s="75"/>
      <c r="IA107" s="75"/>
      <c r="IB107" s="75"/>
      <c r="IC107" s="75"/>
      <c r="ID107" s="75"/>
      <c r="IE107" s="75"/>
    </row>
    <row r="108" spans="2:239">
      <c r="B108" s="343"/>
      <c r="C108" s="158" t="s">
        <v>282</v>
      </c>
      <c r="D108" s="107"/>
      <c r="E108" s="108"/>
      <c r="F108" s="108"/>
      <c r="G108" s="108"/>
      <c r="H108" s="152"/>
      <c r="I108" s="153"/>
      <c r="J108" s="153"/>
      <c r="K108" s="153"/>
      <c r="L108" s="153"/>
      <c r="M108" s="153"/>
      <c r="N108" s="153"/>
      <c r="O108" s="152"/>
      <c r="P108" s="108"/>
      <c r="Q108" s="108"/>
      <c r="R108" s="108"/>
      <c r="S108" s="108"/>
      <c r="T108" s="108"/>
      <c r="U108" s="108"/>
      <c r="V108" s="108"/>
      <c r="W108" s="154"/>
      <c r="X108" s="97"/>
      <c r="Y108" s="97"/>
      <c r="Z108" s="97"/>
      <c r="AA108" s="154"/>
      <c r="AB108" s="97"/>
      <c r="AC108" s="97"/>
      <c r="AD108" s="97"/>
      <c r="AE108" s="155"/>
      <c r="AF108" s="97"/>
      <c r="AG108" s="97"/>
      <c r="AH108" s="97"/>
      <c r="AI108" s="156"/>
      <c r="AJ108" s="97"/>
      <c r="AK108" s="97"/>
      <c r="AL108" s="108"/>
      <c r="AM108" s="97"/>
      <c r="AN108" s="97"/>
      <c r="AO108" s="97"/>
      <c r="AP108" s="97"/>
      <c r="AQ108" s="97"/>
      <c r="AR108" s="107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9"/>
      <c r="BL108" s="114"/>
      <c r="BM108" s="138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</row>
    <row r="109" spans="2:239" ht="16.5" customHeight="1">
      <c r="B109" s="343"/>
      <c r="C109" s="159" t="s">
        <v>283</v>
      </c>
      <c r="D109" s="107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52"/>
      <c r="U109" s="153"/>
      <c r="V109" s="153"/>
      <c r="W109" s="152"/>
      <c r="X109" s="97"/>
      <c r="Y109" s="97"/>
      <c r="Z109" s="97"/>
      <c r="AA109" s="154"/>
      <c r="AB109" s="97"/>
      <c r="AC109" s="97"/>
      <c r="AD109" s="97"/>
      <c r="AE109" s="155"/>
      <c r="AF109" s="97"/>
      <c r="AG109" s="97"/>
      <c r="AH109" s="97"/>
      <c r="AI109" s="156"/>
      <c r="AJ109" s="97"/>
      <c r="AK109" s="97"/>
      <c r="AL109" s="108"/>
      <c r="AM109" s="97"/>
      <c r="AN109" s="97"/>
      <c r="AO109" s="97"/>
      <c r="AP109" s="97"/>
      <c r="AQ109" s="97"/>
      <c r="AR109" s="107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9"/>
      <c r="BL109" s="114"/>
      <c r="BM109" s="138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75"/>
      <c r="FG109" s="75"/>
      <c r="FH109" s="75"/>
      <c r="FI109" s="75"/>
      <c r="FJ109" s="75"/>
      <c r="FK109" s="75"/>
      <c r="FL109" s="75"/>
      <c r="FM109" s="75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  <c r="GX109" s="75"/>
      <c r="GY109" s="75"/>
      <c r="GZ109" s="75"/>
      <c r="HA109" s="75"/>
      <c r="HB109" s="75"/>
      <c r="HC109" s="75"/>
      <c r="HD109" s="75"/>
      <c r="HE109" s="75"/>
      <c r="HF109" s="75"/>
      <c r="HG109" s="75"/>
      <c r="HH109" s="75"/>
      <c r="HI109" s="75"/>
      <c r="HJ109" s="75"/>
      <c r="HK109" s="75"/>
      <c r="HL109" s="75"/>
      <c r="HM109" s="75"/>
      <c r="HN109" s="75"/>
      <c r="HO109" s="75"/>
      <c r="HP109" s="75"/>
      <c r="HQ109" s="75"/>
      <c r="HR109" s="75"/>
      <c r="HS109" s="75"/>
      <c r="HT109" s="75"/>
      <c r="HU109" s="75"/>
      <c r="HV109" s="75"/>
      <c r="HW109" s="75"/>
      <c r="HX109" s="75"/>
      <c r="HY109" s="75"/>
      <c r="HZ109" s="75"/>
      <c r="IA109" s="75"/>
      <c r="IB109" s="75"/>
      <c r="IC109" s="75"/>
      <c r="ID109" s="75"/>
      <c r="IE109" s="75"/>
    </row>
    <row r="110" spans="2:239" ht="16.5" customHeight="1">
      <c r="B110" s="343"/>
      <c r="C110" s="158" t="s">
        <v>284</v>
      </c>
      <c r="D110" s="107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97"/>
      <c r="X110" s="152"/>
      <c r="Y110" s="153"/>
      <c r="Z110" s="153"/>
      <c r="AA110" s="152"/>
      <c r="AB110" s="97"/>
      <c r="AC110" s="97"/>
      <c r="AD110" s="97"/>
      <c r="AE110" s="155"/>
      <c r="AF110" s="97"/>
      <c r="AG110" s="97"/>
      <c r="AH110" s="97"/>
      <c r="AI110" s="156"/>
      <c r="AJ110" s="97"/>
      <c r="AK110" s="97"/>
      <c r="AL110" s="108"/>
      <c r="AM110" s="97"/>
      <c r="AN110" s="97"/>
      <c r="AO110" s="97"/>
      <c r="AP110" s="97"/>
      <c r="AQ110" s="97"/>
      <c r="AR110" s="107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9"/>
      <c r="BL110" s="114"/>
      <c r="BM110" s="138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</row>
    <row r="111" spans="2:239">
      <c r="B111" s="343"/>
      <c r="C111" s="158" t="s">
        <v>285</v>
      </c>
      <c r="D111" s="107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97"/>
      <c r="X111" s="152"/>
      <c r="Y111" s="153"/>
      <c r="Z111" s="153"/>
      <c r="AA111" s="152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108"/>
      <c r="AM111" s="97"/>
      <c r="AN111" s="97"/>
      <c r="AO111" s="97"/>
      <c r="AP111" s="97"/>
      <c r="AQ111" s="97"/>
      <c r="AR111" s="107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9"/>
      <c r="BL111" s="114"/>
      <c r="BM111" s="96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</row>
    <row r="112" spans="2:239">
      <c r="B112" s="343"/>
      <c r="C112" s="158" t="s">
        <v>286</v>
      </c>
      <c r="D112" s="107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52"/>
      <c r="Y112" s="153"/>
      <c r="Z112" s="153"/>
      <c r="AA112" s="152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7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9"/>
      <c r="BL112" s="114"/>
      <c r="BM112" s="96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</row>
    <row r="113" spans="2:239">
      <c r="B113" s="343"/>
      <c r="C113" s="158" t="s">
        <v>236</v>
      </c>
      <c r="D113" s="107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52"/>
      <c r="Y113" s="153"/>
      <c r="Z113" s="153"/>
      <c r="AA113" s="152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7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9"/>
      <c r="BL113" s="114"/>
      <c r="BM113" s="96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  <c r="DP113" s="75"/>
      <c r="DQ113" s="75"/>
      <c r="DR113" s="75"/>
      <c r="DS113" s="75"/>
      <c r="DT113" s="75"/>
      <c r="DU113" s="75"/>
      <c r="DV113" s="75"/>
      <c r="DW113" s="75"/>
      <c r="DX113" s="75"/>
      <c r="DY113" s="75"/>
      <c r="DZ113" s="75"/>
      <c r="EA113" s="75"/>
      <c r="EB113" s="75"/>
      <c r="EC113" s="75"/>
      <c r="ED113" s="75"/>
      <c r="EE113" s="75"/>
      <c r="EF113" s="75"/>
      <c r="EG113" s="75"/>
      <c r="EH113" s="75"/>
      <c r="EI113" s="75"/>
      <c r="EJ113" s="75"/>
      <c r="EK113" s="75"/>
      <c r="EL113" s="75"/>
      <c r="EM113" s="75"/>
      <c r="EN113" s="75"/>
      <c r="EO113" s="75"/>
      <c r="EP113" s="75"/>
      <c r="EQ113" s="75"/>
      <c r="ER113" s="75"/>
      <c r="ES113" s="75"/>
      <c r="ET113" s="75"/>
      <c r="EU113" s="75"/>
      <c r="EV113" s="75"/>
      <c r="EW113" s="75"/>
      <c r="EX113" s="75"/>
      <c r="EY113" s="75"/>
      <c r="EZ113" s="75"/>
      <c r="FA113" s="75"/>
      <c r="FB113" s="75"/>
      <c r="FC113" s="75"/>
      <c r="FD113" s="75"/>
      <c r="FE113" s="75"/>
      <c r="FF113" s="75"/>
      <c r="FG113" s="75"/>
      <c r="FH113" s="75"/>
      <c r="FI113" s="75"/>
      <c r="FJ113" s="75"/>
      <c r="FK113" s="75"/>
      <c r="FL113" s="75"/>
      <c r="FM113" s="75"/>
      <c r="FN113" s="75"/>
      <c r="FO113" s="75"/>
      <c r="FP113" s="75"/>
      <c r="FQ113" s="75"/>
      <c r="FR113" s="75"/>
      <c r="FS113" s="75"/>
      <c r="FT113" s="75"/>
      <c r="FU113" s="75"/>
      <c r="FV113" s="75"/>
      <c r="FW113" s="75"/>
      <c r="FX113" s="75"/>
      <c r="FY113" s="75"/>
      <c r="FZ113" s="75"/>
      <c r="GA113" s="75"/>
      <c r="GB113" s="75"/>
      <c r="GC113" s="75"/>
      <c r="GD113" s="75"/>
      <c r="GE113" s="75"/>
      <c r="GF113" s="75"/>
      <c r="GG113" s="75"/>
      <c r="GH113" s="75"/>
      <c r="GI113" s="75"/>
      <c r="GJ113" s="75"/>
      <c r="GK113" s="75"/>
      <c r="GL113" s="75"/>
      <c r="GM113" s="75"/>
      <c r="GN113" s="75"/>
      <c r="GO113" s="75"/>
      <c r="GP113" s="75"/>
      <c r="GQ113" s="75"/>
      <c r="GR113" s="75"/>
      <c r="GS113" s="75"/>
      <c r="GT113" s="75"/>
      <c r="GU113" s="75"/>
      <c r="GV113" s="75"/>
      <c r="GW113" s="75"/>
      <c r="GX113" s="75"/>
      <c r="GY113" s="75"/>
      <c r="GZ113" s="75"/>
      <c r="HA113" s="75"/>
      <c r="HB113" s="75"/>
      <c r="HC113" s="75"/>
      <c r="HD113" s="75"/>
      <c r="HE113" s="75"/>
      <c r="HF113" s="75"/>
      <c r="HG113" s="75"/>
      <c r="HH113" s="75"/>
      <c r="HI113" s="75"/>
      <c r="HJ113" s="75"/>
      <c r="HK113" s="75"/>
      <c r="HL113" s="75"/>
      <c r="HM113" s="75"/>
      <c r="HN113" s="75"/>
      <c r="HO113" s="75"/>
      <c r="HP113" s="75"/>
      <c r="HQ113" s="75"/>
      <c r="HR113" s="75"/>
      <c r="HS113" s="75"/>
      <c r="HT113" s="75"/>
      <c r="HU113" s="75"/>
      <c r="HV113" s="75"/>
      <c r="HW113" s="75"/>
      <c r="HX113" s="75"/>
      <c r="HY113" s="75"/>
      <c r="HZ113" s="75"/>
      <c r="IA113" s="75"/>
      <c r="IB113" s="75"/>
      <c r="IC113" s="75"/>
      <c r="ID113" s="75"/>
      <c r="IE113" s="75"/>
    </row>
    <row r="114" spans="2:239">
      <c r="B114" s="343"/>
      <c r="C114" s="158" t="s">
        <v>237</v>
      </c>
      <c r="D114" s="107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52"/>
      <c r="Y114" s="153"/>
      <c r="Z114" s="153"/>
      <c r="AA114" s="153"/>
      <c r="AB114" s="153"/>
      <c r="AC114" s="153"/>
      <c r="AD114" s="153"/>
      <c r="AE114" s="152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7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9"/>
      <c r="BL114" s="114"/>
      <c r="BM114" s="96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5"/>
      <c r="ET114" s="75"/>
      <c r="EU114" s="75"/>
      <c r="EV114" s="75"/>
      <c r="EW114" s="75"/>
      <c r="EX114" s="75"/>
      <c r="EY114" s="75"/>
      <c r="EZ114" s="75"/>
      <c r="FA114" s="75"/>
      <c r="FB114" s="75"/>
      <c r="FC114" s="75"/>
      <c r="FD114" s="75"/>
      <c r="FE114" s="75"/>
      <c r="FF114" s="75"/>
      <c r="FG114" s="75"/>
      <c r="FH114" s="75"/>
      <c r="FI114" s="75"/>
      <c r="FJ114" s="75"/>
      <c r="FK114" s="75"/>
      <c r="FL114" s="75"/>
      <c r="FM114" s="75"/>
      <c r="FN114" s="75"/>
      <c r="FO114" s="75"/>
      <c r="FP114" s="75"/>
      <c r="FQ114" s="75"/>
      <c r="FR114" s="75"/>
      <c r="FS114" s="75"/>
      <c r="FT114" s="75"/>
      <c r="FU114" s="75"/>
      <c r="FV114" s="75"/>
      <c r="FW114" s="75"/>
      <c r="FX114" s="75"/>
      <c r="FY114" s="75"/>
      <c r="FZ114" s="75"/>
      <c r="GA114" s="75"/>
      <c r="GB114" s="75"/>
      <c r="GC114" s="75"/>
      <c r="GD114" s="75"/>
      <c r="GE114" s="75"/>
      <c r="GF114" s="75"/>
      <c r="GG114" s="75"/>
      <c r="GH114" s="75"/>
      <c r="GI114" s="75"/>
      <c r="GJ114" s="75"/>
      <c r="GK114" s="75"/>
      <c r="GL114" s="75"/>
      <c r="GM114" s="75"/>
      <c r="GN114" s="75"/>
      <c r="GO114" s="75"/>
      <c r="GP114" s="75"/>
      <c r="GQ114" s="75"/>
      <c r="GR114" s="75"/>
      <c r="GS114" s="75"/>
      <c r="GT114" s="75"/>
      <c r="GU114" s="75"/>
      <c r="GV114" s="75"/>
      <c r="GW114" s="75"/>
      <c r="GX114" s="75"/>
      <c r="GY114" s="75"/>
      <c r="GZ114" s="75"/>
      <c r="HA114" s="75"/>
      <c r="HB114" s="75"/>
      <c r="HC114" s="75"/>
      <c r="HD114" s="75"/>
      <c r="HE114" s="75"/>
      <c r="HF114" s="75"/>
      <c r="HG114" s="75"/>
      <c r="HH114" s="75"/>
      <c r="HI114" s="75"/>
      <c r="HJ114" s="75"/>
      <c r="HK114" s="75"/>
      <c r="HL114" s="75"/>
      <c r="HM114" s="75"/>
      <c r="HN114" s="75"/>
      <c r="HO114" s="75"/>
      <c r="HP114" s="75"/>
      <c r="HQ114" s="75"/>
      <c r="HR114" s="75"/>
      <c r="HS114" s="75"/>
      <c r="HT114" s="75"/>
      <c r="HU114" s="75"/>
      <c r="HV114" s="75"/>
      <c r="HW114" s="75"/>
      <c r="HX114" s="75"/>
      <c r="HY114" s="75"/>
      <c r="HZ114" s="75"/>
      <c r="IA114" s="75"/>
      <c r="IB114" s="75"/>
      <c r="IC114" s="75"/>
      <c r="ID114" s="75"/>
      <c r="IE114" s="75"/>
    </row>
    <row r="115" spans="2:239">
      <c r="B115" s="343"/>
      <c r="C115" s="158" t="s">
        <v>238</v>
      </c>
      <c r="D115" s="107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52"/>
      <c r="AC115" s="153"/>
      <c r="AD115" s="153"/>
      <c r="AE115" s="152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7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9"/>
      <c r="BL115" s="114"/>
      <c r="BM115" s="96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5"/>
      <c r="EE115" s="75"/>
      <c r="EF115" s="75"/>
      <c r="EG115" s="75"/>
      <c r="EH115" s="75"/>
      <c r="EI115" s="75"/>
      <c r="EJ115" s="75"/>
      <c r="EK115" s="75"/>
      <c r="EL115" s="75"/>
      <c r="EM115" s="75"/>
      <c r="EN115" s="75"/>
      <c r="EO115" s="75"/>
      <c r="EP115" s="75"/>
      <c r="EQ115" s="75"/>
      <c r="ER115" s="75"/>
      <c r="ES115" s="75"/>
      <c r="ET115" s="75"/>
      <c r="EU115" s="75"/>
      <c r="EV115" s="75"/>
      <c r="EW115" s="75"/>
      <c r="EX115" s="75"/>
      <c r="EY115" s="75"/>
      <c r="EZ115" s="75"/>
      <c r="FA115" s="75"/>
      <c r="FB115" s="75"/>
      <c r="FC115" s="75"/>
      <c r="FD115" s="75"/>
      <c r="FE115" s="75"/>
      <c r="FF115" s="75"/>
      <c r="FG115" s="75"/>
      <c r="FH115" s="75"/>
      <c r="FI115" s="75"/>
      <c r="FJ115" s="75"/>
      <c r="FK115" s="75"/>
      <c r="FL115" s="75"/>
      <c r="FM115" s="75"/>
      <c r="FN115" s="75"/>
      <c r="FO115" s="75"/>
      <c r="FP115" s="75"/>
      <c r="FQ115" s="75"/>
      <c r="FR115" s="75"/>
      <c r="FS115" s="75"/>
      <c r="FT115" s="75"/>
      <c r="FU115" s="75"/>
      <c r="FV115" s="75"/>
      <c r="FW115" s="75"/>
      <c r="FX115" s="75"/>
      <c r="FY115" s="75"/>
      <c r="FZ115" s="75"/>
      <c r="GA115" s="75"/>
      <c r="GB115" s="75"/>
      <c r="GC115" s="75"/>
      <c r="GD115" s="75"/>
      <c r="GE115" s="75"/>
      <c r="GF115" s="75"/>
      <c r="GG115" s="75"/>
      <c r="GH115" s="75"/>
      <c r="GI115" s="75"/>
      <c r="GJ115" s="75"/>
      <c r="GK115" s="75"/>
      <c r="GL115" s="75"/>
      <c r="GM115" s="75"/>
      <c r="GN115" s="75"/>
      <c r="GO115" s="75"/>
      <c r="GP115" s="75"/>
      <c r="GQ115" s="75"/>
      <c r="GR115" s="75"/>
      <c r="GS115" s="75"/>
      <c r="GT115" s="75"/>
      <c r="GU115" s="75"/>
      <c r="GV115" s="75"/>
      <c r="GW115" s="75"/>
      <c r="GX115" s="75"/>
      <c r="GY115" s="75"/>
      <c r="GZ115" s="75"/>
      <c r="HA115" s="75"/>
      <c r="HB115" s="75"/>
      <c r="HC115" s="75"/>
      <c r="HD115" s="75"/>
      <c r="HE115" s="75"/>
      <c r="HF115" s="75"/>
      <c r="HG115" s="75"/>
      <c r="HH115" s="75"/>
      <c r="HI115" s="75"/>
      <c r="HJ115" s="75"/>
      <c r="HK115" s="75"/>
      <c r="HL115" s="75"/>
      <c r="HM115" s="75"/>
      <c r="HN115" s="75"/>
      <c r="HO115" s="75"/>
      <c r="HP115" s="75"/>
      <c r="HQ115" s="75"/>
      <c r="HR115" s="75"/>
      <c r="HS115" s="75"/>
      <c r="HT115" s="75"/>
      <c r="HU115" s="75"/>
      <c r="HV115" s="75"/>
      <c r="HW115" s="75"/>
      <c r="HX115" s="75"/>
      <c r="HY115" s="75"/>
      <c r="HZ115" s="75"/>
      <c r="IA115" s="75"/>
      <c r="IB115" s="75"/>
      <c r="IC115" s="75"/>
      <c r="ID115" s="75"/>
      <c r="IE115" s="75"/>
    </row>
    <row r="116" spans="2:239">
      <c r="B116" s="343"/>
      <c r="C116" s="158" t="s">
        <v>239</v>
      </c>
      <c r="D116" s="107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52"/>
      <c r="AC116" s="153"/>
      <c r="AD116" s="153"/>
      <c r="AE116" s="152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7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9"/>
      <c r="BL116" s="114"/>
      <c r="BM116" s="96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  <c r="EQ116" s="75"/>
      <c r="ER116" s="75"/>
      <c r="ES116" s="75"/>
      <c r="ET116" s="75"/>
      <c r="EU116" s="75"/>
      <c r="EV116" s="75"/>
      <c r="EW116" s="75"/>
      <c r="EX116" s="75"/>
      <c r="EY116" s="75"/>
      <c r="EZ116" s="75"/>
      <c r="FA116" s="75"/>
      <c r="FB116" s="75"/>
      <c r="FC116" s="75"/>
      <c r="FD116" s="75"/>
      <c r="FE116" s="75"/>
      <c r="FF116" s="75"/>
      <c r="FG116" s="75"/>
      <c r="FH116" s="75"/>
      <c r="FI116" s="75"/>
      <c r="FJ116" s="75"/>
      <c r="FK116" s="75"/>
      <c r="FL116" s="75"/>
      <c r="FM116" s="75"/>
      <c r="FN116" s="75"/>
      <c r="FO116" s="75"/>
      <c r="FP116" s="75"/>
      <c r="FQ116" s="75"/>
      <c r="FR116" s="75"/>
      <c r="FS116" s="75"/>
      <c r="FT116" s="75"/>
      <c r="FU116" s="75"/>
      <c r="FV116" s="75"/>
      <c r="FW116" s="75"/>
      <c r="FX116" s="75"/>
      <c r="FY116" s="75"/>
      <c r="FZ116" s="75"/>
      <c r="GA116" s="75"/>
      <c r="GB116" s="75"/>
      <c r="GC116" s="75"/>
      <c r="GD116" s="75"/>
      <c r="GE116" s="75"/>
      <c r="GF116" s="75"/>
      <c r="GG116" s="75"/>
      <c r="GH116" s="75"/>
      <c r="GI116" s="75"/>
      <c r="GJ116" s="75"/>
      <c r="GK116" s="75"/>
      <c r="GL116" s="75"/>
      <c r="GM116" s="75"/>
      <c r="GN116" s="75"/>
      <c r="GO116" s="75"/>
      <c r="GP116" s="75"/>
      <c r="GQ116" s="75"/>
      <c r="GR116" s="75"/>
      <c r="GS116" s="75"/>
      <c r="GT116" s="75"/>
      <c r="GU116" s="75"/>
      <c r="GV116" s="75"/>
      <c r="GW116" s="75"/>
      <c r="GX116" s="75"/>
      <c r="GY116" s="75"/>
      <c r="GZ116" s="75"/>
      <c r="HA116" s="75"/>
      <c r="HB116" s="75"/>
      <c r="HC116" s="75"/>
      <c r="HD116" s="75"/>
      <c r="HE116" s="75"/>
      <c r="HF116" s="75"/>
      <c r="HG116" s="75"/>
      <c r="HH116" s="75"/>
      <c r="HI116" s="75"/>
      <c r="HJ116" s="75"/>
      <c r="HK116" s="75"/>
      <c r="HL116" s="75"/>
      <c r="HM116" s="75"/>
      <c r="HN116" s="75"/>
      <c r="HO116" s="75"/>
      <c r="HP116" s="75"/>
      <c r="HQ116" s="75"/>
      <c r="HR116" s="75"/>
      <c r="HS116" s="75"/>
      <c r="HT116" s="75"/>
      <c r="HU116" s="75"/>
      <c r="HV116" s="75"/>
      <c r="HW116" s="75"/>
      <c r="HX116" s="75"/>
      <c r="HY116" s="75"/>
      <c r="HZ116" s="75"/>
      <c r="IA116" s="75"/>
      <c r="IB116" s="75"/>
      <c r="IC116" s="75"/>
      <c r="ID116" s="75"/>
      <c r="IE116" s="75"/>
    </row>
    <row r="117" spans="2:239">
      <c r="B117" s="343"/>
      <c r="C117" s="160" t="s">
        <v>232</v>
      </c>
      <c r="D117" s="107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52"/>
      <c r="AG117" s="153"/>
      <c r="AH117" s="153"/>
      <c r="AI117" s="152"/>
      <c r="AJ117" s="108"/>
      <c r="AK117" s="108"/>
      <c r="AL117" s="108"/>
      <c r="AM117" s="108"/>
      <c r="AN117" s="108"/>
      <c r="AO117" s="108"/>
      <c r="AP117" s="108"/>
      <c r="AQ117" s="108"/>
      <c r="AR117" s="107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9"/>
      <c r="BL117" s="114"/>
      <c r="BM117" s="96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  <c r="FL117" s="75"/>
      <c r="FM117" s="75"/>
      <c r="FN117" s="75"/>
      <c r="FO117" s="75"/>
      <c r="FP117" s="75"/>
      <c r="FQ117" s="75"/>
      <c r="FR117" s="75"/>
      <c r="FS117" s="75"/>
      <c r="FT117" s="75"/>
      <c r="FU117" s="75"/>
      <c r="FV117" s="75"/>
      <c r="FW117" s="75"/>
      <c r="FX117" s="75"/>
      <c r="FY117" s="75"/>
      <c r="FZ117" s="75"/>
      <c r="GA117" s="75"/>
      <c r="GB117" s="75"/>
      <c r="GC117" s="75"/>
      <c r="GD117" s="75"/>
      <c r="GE117" s="75"/>
      <c r="GF117" s="75"/>
      <c r="GG117" s="75"/>
      <c r="GH117" s="75"/>
      <c r="GI117" s="75"/>
      <c r="GJ117" s="75"/>
      <c r="GK117" s="75"/>
      <c r="GL117" s="75"/>
      <c r="GM117" s="75"/>
      <c r="GN117" s="75"/>
      <c r="GO117" s="75"/>
      <c r="GP117" s="75"/>
      <c r="GQ117" s="75"/>
      <c r="GR117" s="75"/>
      <c r="GS117" s="75"/>
      <c r="GT117" s="75"/>
      <c r="GU117" s="75"/>
      <c r="GV117" s="75"/>
      <c r="GW117" s="75"/>
      <c r="GX117" s="75"/>
      <c r="GY117" s="75"/>
      <c r="GZ117" s="75"/>
      <c r="HA117" s="75"/>
      <c r="HB117" s="75"/>
      <c r="HC117" s="75"/>
      <c r="HD117" s="75"/>
      <c r="HE117" s="75"/>
      <c r="HF117" s="75"/>
      <c r="HG117" s="75"/>
      <c r="HH117" s="75"/>
      <c r="HI117" s="75"/>
      <c r="HJ117" s="75"/>
      <c r="HK117" s="75"/>
      <c r="HL117" s="75"/>
      <c r="HM117" s="75"/>
      <c r="HN117" s="75"/>
      <c r="HO117" s="75"/>
      <c r="HP117" s="75"/>
      <c r="HQ117" s="75"/>
      <c r="HR117" s="75"/>
      <c r="HS117" s="75"/>
      <c r="HT117" s="75"/>
      <c r="HU117" s="75"/>
      <c r="HV117" s="75"/>
      <c r="HW117" s="75"/>
      <c r="HX117" s="75"/>
      <c r="HY117" s="75"/>
      <c r="HZ117" s="75"/>
      <c r="IA117" s="75"/>
      <c r="IB117" s="75"/>
      <c r="IC117" s="75"/>
      <c r="ID117" s="75"/>
      <c r="IE117" s="75"/>
    </row>
    <row r="118" spans="2:239">
      <c r="B118" s="343"/>
      <c r="C118" s="161" t="s">
        <v>233</v>
      </c>
      <c r="D118" s="107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52"/>
      <c r="AG118" s="153"/>
      <c r="AH118" s="153"/>
      <c r="AI118" s="152"/>
      <c r="AJ118" s="108"/>
      <c r="AK118" s="108"/>
      <c r="AL118" s="108"/>
      <c r="AM118" s="108"/>
      <c r="AN118" s="108"/>
      <c r="AO118" s="108"/>
      <c r="AP118" s="108"/>
      <c r="AQ118" s="108"/>
      <c r="AR118" s="107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9"/>
      <c r="BL118" s="114"/>
      <c r="BM118" s="96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  <c r="EO118" s="75"/>
      <c r="EP118" s="75"/>
      <c r="EQ118" s="75"/>
      <c r="ER118" s="75"/>
      <c r="ES118" s="75"/>
      <c r="ET118" s="75"/>
      <c r="EU118" s="75"/>
      <c r="EV118" s="75"/>
      <c r="EW118" s="75"/>
      <c r="EX118" s="75"/>
      <c r="EY118" s="75"/>
      <c r="EZ118" s="75"/>
      <c r="FA118" s="75"/>
      <c r="FB118" s="75"/>
      <c r="FC118" s="75"/>
      <c r="FD118" s="75"/>
      <c r="FE118" s="75"/>
      <c r="FF118" s="75"/>
      <c r="FG118" s="75"/>
      <c r="FH118" s="75"/>
      <c r="FI118" s="75"/>
      <c r="FJ118" s="75"/>
      <c r="FK118" s="75"/>
      <c r="FL118" s="75"/>
      <c r="FM118" s="75"/>
      <c r="FN118" s="75"/>
      <c r="FO118" s="75"/>
      <c r="FP118" s="75"/>
      <c r="FQ118" s="75"/>
      <c r="FR118" s="75"/>
      <c r="FS118" s="75"/>
      <c r="FT118" s="75"/>
      <c r="FU118" s="75"/>
      <c r="FV118" s="75"/>
      <c r="FW118" s="75"/>
      <c r="FX118" s="75"/>
      <c r="FY118" s="75"/>
      <c r="FZ118" s="75"/>
      <c r="GA118" s="75"/>
      <c r="GB118" s="75"/>
      <c r="GC118" s="75"/>
      <c r="GD118" s="75"/>
      <c r="GE118" s="75"/>
      <c r="GF118" s="75"/>
      <c r="GG118" s="75"/>
      <c r="GH118" s="75"/>
      <c r="GI118" s="75"/>
      <c r="GJ118" s="75"/>
      <c r="GK118" s="75"/>
      <c r="GL118" s="75"/>
      <c r="GM118" s="75"/>
      <c r="GN118" s="75"/>
      <c r="GO118" s="75"/>
      <c r="GP118" s="75"/>
      <c r="GQ118" s="75"/>
      <c r="GR118" s="75"/>
      <c r="GS118" s="75"/>
      <c r="GT118" s="75"/>
      <c r="GU118" s="75"/>
      <c r="GV118" s="75"/>
      <c r="GW118" s="75"/>
      <c r="GX118" s="75"/>
      <c r="GY118" s="75"/>
      <c r="GZ118" s="75"/>
      <c r="HA118" s="75"/>
      <c r="HB118" s="75"/>
      <c r="HC118" s="75"/>
      <c r="HD118" s="75"/>
      <c r="HE118" s="75"/>
      <c r="HF118" s="75"/>
      <c r="HG118" s="75"/>
      <c r="HH118" s="75"/>
      <c r="HI118" s="75"/>
      <c r="HJ118" s="75"/>
      <c r="HK118" s="75"/>
      <c r="HL118" s="75"/>
      <c r="HM118" s="75"/>
      <c r="HN118" s="75"/>
      <c r="HO118" s="75"/>
      <c r="HP118" s="75"/>
      <c r="HQ118" s="75"/>
      <c r="HR118" s="75"/>
      <c r="HS118" s="75"/>
      <c r="HT118" s="75"/>
      <c r="HU118" s="75"/>
      <c r="HV118" s="75"/>
      <c r="HW118" s="75"/>
      <c r="HX118" s="75"/>
      <c r="HY118" s="75"/>
      <c r="HZ118" s="75"/>
      <c r="IA118" s="75"/>
      <c r="IB118" s="75"/>
      <c r="IC118" s="75"/>
      <c r="ID118" s="75"/>
      <c r="IE118" s="75"/>
    </row>
    <row r="119" spans="2:239">
      <c r="B119" s="343"/>
      <c r="C119" s="160" t="s">
        <v>240</v>
      </c>
      <c r="D119" s="107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52"/>
      <c r="AE119" s="153"/>
      <c r="AF119" s="153"/>
      <c r="AG119" s="153"/>
      <c r="AH119" s="153"/>
      <c r="AI119" s="153"/>
      <c r="AJ119" s="153"/>
      <c r="AK119" s="153"/>
      <c r="AL119" s="152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9"/>
      <c r="BL119" s="114"/>
      <c r="BM119" s="96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  <c r="EQ119" s="75"/>
      <c r="ER119" s="75"/>
      <c r="ES119" s="75"/>
      <c r="ET119" s="75"/>
      <c r="EU119" s="75"/>
      <c r="EV119" s="75"/>
      <c r="EW119" s="75"/>
      <c r="EX119" s="75"/>
      <c r="EY119" s="75"/>
      <c r="EZ119" s="75"/>
      <c r="FA119" s="75"/>
      <c r="FB119" s="75"/>
      <c r="FC119" s="75"/>
      <c r="FD119" s="75"/>
      <c r="FE119" s="75"/>
      <c r="FF119" s="75"/>
      <c r="FG119" s="75"/>
      <c r="FH119" s="75"/>
      <c r="FI119" s="75"/>
      <c r="FJ119" s="75"/>
      <c r="FK119" s="75"/>
      <c r="FL119" s="75"/>
      <c r="FM119" s="75"/>
      <c r="FN119" s="75"/>
      <c r="FO119" s="75"/>
      <c r="FP119" s="75"/>
      <c r="FQ119" s="75"/>
      <c r="FR119" s="75"/>
      <c r="FS119" s="75"/>
      <c r="FT119" s="75"/>
      <c r="FU119" s="75"/>
      <c r="FV119" s="75"/>
      <c r="FW119" s="75"/>
      <c r="FX119" s="75"/>
      <c r="FY119" s="75"/>
      <c r="FZ119" s="75"/>
      <c r="GA119" s="75"/>
      <c r="GB119" s="75"/>
      <c r="GC119" s="75"/>
      <c r="GD119" s="75"/>
      <c r="GE119" s="75"/>
      <c r="GF119" s="75"/>
      <c r="GG119" s="75"/>
      <c r="GH119" s="75"/>
      <c r="GI119" s="75"/>
      <c r="GJ119" s="75"/>
      <c r="GK119" s="75"/>
      <c r="GL119" s="75"/>
      <c r="GM119" s="75"/>
      <c r="GN119" s="75"/>
      <c r="GO119" s="75"/>
      <c r="GP119" s="75"/>
      <c r="GQ119" s="75"/>
      <c r="GR119" s="75"/>
      <c r="GS119" s="75"/>
      <c r="GT119" s="75"/>
      <c r="GU119" s="75"/>
      <c r="GV119" s="75"/>
      <c r="GW119" s="75"/>
      <c r="GX119" s="75"/>
      <c r="GY119" s="75"/>
      <c r="GZ119" s="75"/>
      <c r="HA119" s="75"/>
      <c r="HB119" s="75"/>
      <c r="HC119" s="75"/>
      <c r="HD119" s="75"/>
      <c r="HE119" s="75"/>
      <c r="HF119" s="75"/>
      <c r="HG119" s="75"/>
      <c r="HH119" s="75"/>
      <c r="HI119" s="75"/>
      <c r="HJ119" s="75"/>
      <c r="HK119" s="75"/>
      <c r="HL119" s="75"/>
      <c r="HM119" s="75"/>
      <c r="HN119" s="75"/>
      <c r="HO119" s="75"/>
      <c r="HP119" s="75"/>
      <c r="HQ119" s="75"/>
      <c r="HR119" s="75"/>
      <c r="HS119" s="75"/>
      <c r="HT119" s="75"/>
      <c r="HU119" s="75"/>
      <c r="HV119" s="75"/>
      <c r="HW119" s="75"/>
      <c r="HX119" s="75"/>
      <c r="HY119" s="75"/>
      <c r="HZ119" s="75"/>
      <c r="IA119" s="75"/>
      <c r="IB119" s="75"/>
      <c r="IC119" s="75"/>
      <c r="ID119" s="75"/>
      <c r="IE119" s="75"/>
    </row>
    <row r="120" spans="2:239">
      <c r="B120" s="343"/>
      <c r="C120" s="161" t="s">
        <v>241</v>
      </c>
      <c r="D120" s="107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52"/>
      <c r="AE120" s="153"/>
      <c r="AF120" s="153"/>
      <c r="AG120" s="153"/>
      <c r="AH120" s="153"/>
      <c r="AI120" s="153"/>
      <c r="AJ120" s="153"/>
      <c r="AK120" s="152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9"/>
      <c r="BL120" s="114"/>
      <c r="BM120" s="96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</row>
    <row r="121" spans="2:239">
      <c r="B121" s="343"/>
      <c r="C121" s="161" t="s">
        <v>242</v>
      </c>
      <c r="D121" s="107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52"/>
      <c r="AL121" s="153"/>
      <c r="AM121" s="153"/>
      <c r="AN121" s="153"/>
      <c r="AO121" s="152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9"/>
      <c r="BL121" s="114"/>
      <c r="BM121" s="96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  <c r="EQ121" s="75"/>
      <c r="ER121" s="75"/>
      <c r="ES121" s="75"/>
      <c r="ET121" s="75"/>
      <c r="EU121" s="75"/>
      <c r="EV121" s="75"/>
      <c r="EW121" s="75"/>
      <c r="EX121" s="75"/>
      <c r="EY121" s="75"/>
      <c r="EZ121" s="75"/>
      <c r="FA121" s="75"/>
      <c r="FB121" s="75"/>
      <c r="FC121" s="75"/>
      <c r="FD121" s="75"/>
      <c r="FE121" s="75"/>
      <c r="FF121" s="75"/>
      <c r="FG121" s="75"/>
      <c r="FH121" s="75"/>
      <c r="FI121" s="75"/>
      <c r="FJ121" s="75"/>
      <c r="FK121" s="75"/>
      <c r="FL121" s="75"/>
      <c r="FM121" s="75"/>
      <c r="FN121" s="75"/>
      <c r="FO121" s="75"/>
      <c r="FP121" s="75"/>
      <c r="FQ121" s="75"/>
      <c r="FR121" s="75"/>
      <c r="FS121" s="75"/>
      <c r="FT121" s="75"/>
      <c r="FU121" s="75"/>
      <c r="FV121" s="75"/>
      <c r="FW121" s="75"/>
      <c r="FX121" s="75"/>
      <c r="FY121" s="75"/>
      <c r="FZ121" s="75"/>
      <c r="GA121" s="75"/>
      <c r="GB121" s="75"/>
      <c r="GC121" s="75"/>
      <c r="GD121" s="75"/>
      <c r="GE121" s="75"/>
      <c r="GF121" s="75"/>
      <c r="GG121" s="75"/>
      <c r="GH121" s="75"/>
      <c r="GI121" s="75"/>
      <c r="GJ121" s="75"/>
      <c r="GK121" s="75"/>
      <c r="GL121" s="75"/>
      <c r="GM121" s="75"/>
      <c r="GN121" s="75"/>
      <c r="GO121" s="75"/>
      <c r="GP121" s="75"/>
      <c r="GQ121" s="75"/>
      <c r="GR121" s="75"/>
      <c r="GS121" s="75"/>
      <c r="GT121" s="75"/>
      <c r="GU121" s="75"/>
      <c r="GV121" s="75"/>
      <c r="GW121" s="75"/>
      <c r="GX121" s="75"/>
      <c r="GY121" s="75"/>
      <c r="GZ121" s="75"/>
      <c r="HA121" s="75"/>
      <c r="HB121" s="75"/>
      <c r="HC121" s="75"/>
      <c r="HD121" s="75"/>
      <c r="HE121" s="75"/>
      <c r="HF121" s="75"/>
      <c r="HG121" s="75"/>
      <c r="HH121" s="75"/>
      <c r="HI121" s="75"/>
      <c r="HJ121" s="75"/>
      <c r="HK121" s="75"/>
      <c r="HL121" s="75"/>
      <c r="HM121" s="75"/>
      <c r="HN121" s="75"/>
      <c r="HO121" s="75"/>
      <c r="HP121" s="75"/>
      <c r="HQ121" s="75"/>
      <c r="HR121" s="75"/>
      <c r="HS121" s="75"/>
      <c r="HT121" s="75"/>
      <c r="HU121" s="75"/>
      <c r="HV121" s="75"/>
      <c r="HW121" s="75"/>
      <c r="HX121" s="75"/>
      <c r="HY121" s="75"/>
      <c r="HZ121" s="75"/>
      <c r="IA121" s="75"/>
      <c r="IB121" s="75"/>
      <c r="IC121" s="75"/>
      <c r="ID121" s="75"/>
      <c r="IE121" s="75"/>
    </row>
    <row r="122" spans="2:239">
      <c r="B122" s="343"/>
      <c r="C122" s="151" t="s">
        <v>243</v>
      </c>
      <c r="D122" s="107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52"/>
      <c r="AL122" s="153"/>
      <c r="AM122" s="153"/>
      <c r="AN122" s="153"/>
      <c r="AO122" s="152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9"/>
      <c r="BL122" s="114"/>
      <c r="BM122" s="142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75"/>
      <c r="DW122" s="75"/>
      <c r="DX122" s="75"/>
      <c r="DY122" s="75"/>
      <c r="DZ122" s="75"/>
      <c r="EA122" s="75"/>
      <c r="EB122" s="75"/>
      <c r="EC122" s="75"/>
      <c r="ED122" s="75"/>
      <c r="EE122" s="75"/>
      <c r="EF122" s="75"/>
      <c r="EG122" s="75"/>
      <c r="EH122" s="75"/>
      <c r="EI122" s="75"/>
      <c r="EJ122" s="75"/>
      <c r="EK122" s="75"/>
      <c r="EL122" s="75"/>
      <c r="EM122" s="75"/>
      <c r="EN122" s="75"/>
      <c r="EO122" s="75"/>
      <c r="EP122" s="75"/>
      <c r="EQ122" s="75"/>
      <c r="ER122" s="75"/>
      <c r="ES122" s="75"/>
      <c r="ET122" s="75"/>
      <c r="EU122" s="75"/>
      <c r="EV122" s="75"/>
      <c r="EW122" s="75"/>
      <c r="EX122" s="75"/>
      <c r="EY122" s="75"/>
      <c r="EZ122" s="75"/>
      <c r="FA122" s="75"/>
      <c r="FB122" s="75"/>
      <c r="FC122" s="75"/>
      <c r="FD122" s="75"/>
      <c r="FE122" s="75"/>
      <c r="FF122" s="75"/>
      <c r="FG122" s="75"/>
      <c r="FH122" s="75"/>
      <c r="FI122" s="75"/>
      <c r="FJ122" s="75"/>
      <c r="FK122" s="75"/>
      <c r="FL122" s="75"/>
      <c r="FM122" s="75"/>
      <c r="FN122" s="75"/>
      <c r="FO122" s="75"/>
      <c r="FP122" s="75"/>
      <c r="FQ122" s="75"/>
      <c r="FR122" s="75"/>
      <c r="FS122" s="75"/>
      <c r="FT122" s="75"/>
      <c r="FU122" s="75"/>
      <c r="FV122" s="75"/>
      <c r="FW122" s="75"/>
      <c r="FX122" s="75"/>
      <c r="FY122" s="75"/>
      <c r="FZ122" s="75"/>
      <c r="GA122" s="75"/>
      <c r="GB122" s="75"/>
      <c r="GC122" s="75"/>
      <c r="GD122" s="75"/>
      <c r="GE122" s="75"/>
      <c r="GF122" s="75"/>
      <c r="GG122" s="75"/>
      <c r="GH122" s="75"/>
      <c r="GI122" s="75"/>
      <c r="GJ122" s="75"/>
      <c r="GK122" s="75"/>
      <c r="GL122" s="75"/>
      <c r="GM122" s="75"/>
      <c r="GN122" s="75"/>
      <c r="GO122" s="75"/>
      <c r="GP122" s="75"/>
      <c r="GQ122" s="75"/>
      <c r="GR122" s="75"/>
      <c r="GS122" s="75"/>
      <c r="GT122" s="75"/>
      <c r="GU122" s="75"/>
      <c r="GV122" s="75"/>
      <c r="GW122" s="75"/>
      <c r="GX122" s="75"/>
      <c r="GY122" s="75"/>
      <c r="GZ122" s="75"/>
      <c r="HA122" s="75"/>
      <c r="HB122" s="75"/>
      <c r="HC122" s="75"/>
      <c r="HD122" s="75"/>
      <c r="HE122" s="75"/>
      <c r="HF122" s="75"/>
      <c r="HG122" s="75"/>
      <c r="HH122" s="75"/>
      <c r="HI122" s="75"/>
      <c r="HJ122" s="75"/>
      <c r="HK122" s="75"/>
      <c r="HL122" s="75"/>
      <c r="HM122" s="75"/>
      <c r="HN122" s="75"/>
      <c r="HO122" s="75"/>
      <c r="HP122" s="75"/>
      <c r="HQ122" s="75"/>
      <c r="HR122" s="75"/>
      <c r="HS122" s="75"/>
      <c r="HT122" s="75"/>
      <c r="HU122" s="75"/>
      <c r="HV122" s="75"/>
      <c r="HW122" s="75"/>
      <c r="HX122" s="75"/>
      <c r="HY122" s="75"/>
      <c r="HZ122" s="75"/>
      <c r="IA122" s="75"/>
      <c r="IB122" s="75"/>
      <c r="IC122" s="75"/>
      <c r="ID122" s="75"/>
      <c r="IE122" s="75"/>
    </row>
    <row r="123" spans="2:239">
      <c r="B123" s="343"/>
      <c r="C123" s="161" t="s">
        <v>244</v>
      </c>
      <c r="D123" s="107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52"/>
      <c r="AE123" s="153"/>
      <c r="AF123" s="153"/>
      <c r="AG123" s="152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9"/>
      <c r="BL123" s="114"/>
      <c r="BM123" s="142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</row>
    <row r="124" spans="2:239">
      <c r="B124" s="343"/>
      <c r="C124" s="151" t="s">
        <v>245</v>
      </c>
      <c r="D124" s="107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52"/>
      <c r="AG124" s="153"/>
      <c r="AH124" s="153"/>
      <c r="AI124" s="152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9"/>
      <c r="BL124" s="114"/>
      <c r="BM124" s="14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2"/>
      <c r="FA124" s="72"/>
      <c r="FB124" s="72"/>
      <c r="FC124" s="72"/>
      <c r="FD124" s="72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  <c r="GX124" s="72"/>
      <c r="GY124" s="72"/>
      <c r="GZ124" s="72"/>
      <c r="HA124" s="72"/>
      <c r="HB124" s="72"/>
      <c r="HC124" s="72"/>
      <c r="HD124" s="72"/>
      <c r="HE124" s="72"/>
      <c r="HF124" s="72"/>
      <c r="HG124" s="72"/>
      <c r="HH124" s="72"/>
      <c r="HI124" s="72"/>
      <c r="HJ124" s="72"/>
      <c r="HK124" s="72"/>
      <c r="HL124" s="72"/>
      <c r="HM124" s="72"/>
      <c r="HN124" s="72"/>
      <c r="HO124" s="72"/>
      <c r="HP124" s="72"/>
      <c r="HQ124" s="72"/>
      <c r="HR124" s="72"/>
      <c r="HS124" s="72"/>
      <c r="HT124" s="72"/>
      <c r="HU124" s="72"/>
      <c r="HV124" s="72"/>
      <c r="HW124" s="72"/>
      <c r="HX124" s="72"/>
      <c r="HY124" s="72"/>
      <c r="HZ124" s="72"/>
      <c r="IA124" s="72"/>
      <c r="IB124" s="72"/>
      <c r="IC124" s="72"/>
      <c r="ID124" s="72"/>
      <c r="IE124" s="72"/>
    </row>
    <row r="125" spans="2:239">
      <c r="B125" s="343"/>
      <c r="C125" s="151" t="s">
        <v>246</v>
      </c>
      <c r="D125" s="107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52"/>
      <c r="AK125" s="153"/>
      <c r="AL125" s="153"/>
      <c r="AM125" s="152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9"/>
      <c r="BL125" s="114"/>
      <c r="BM125" s="14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  <c r="EJ125" s="72"/>
      <c r="EK125" s="72"/>
      <c r="EL125" s="72"/>
      <c r="EM125" s="7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2"/>
      <c r="FA125" s="72"/>
      <c r="FB125" s="72"/>
      <c r="FC125" s="72"/>
      <c r="FD125" s="72"/>
      <c r="FE125" s="72"/>
      <c r="FF125" s="72"/>
      <c r="FG125" s="72"/>
      <c r="FH125" s="72"/>
      <c r="FI125" s="72"/>
      <c r="FJ125" s="72"/>
      <c r="FK125" s="72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  <c r="GX125" s="72"/>
      <c r="GY125" s="72"/>
      <c r="GZ125" s="72"/>
      <c r="HA125" s="72"/>
      <c r="HB125" s="72"/>
      <c r="HC125" s="72"/>
      <c r="HD125" s="72"/>
      <c r="HE125" s="72"/>
      <c r="HF125" s="72"/>
      <c r="HG125" s="72"/>
      <c r="HH125" s="72"/>
      <c r="HI125" s="72"/>
      <c r="HJ125" s="72"/>
      <c r="HK125" s="72"/>
      <c r="HL125" s="72"/>
      <c r="HM125" s="72"/>
      <c r="HN125" s="72"/>
      <c r="HO125" s="72"/>
      <c r="HP125" s="72"/>
      <c r="HQ125" s="72"/>
      <c r="HR125" s="72"/>
      <c r="HS125" s="72"/>
      <c r="HT125" s="72"/>
      <c r="HU125" s="72"/>
      <c r="HV125" s="72"/>
      <c r="HW125" s="72"/>
      <c r="HX125" s="72"/>
      <c r="HY125" s="72"/>
      <c r="HZ125" s="72"/>
      <c r="IA125" s="72"/>
      <c r="IB125" s="72"/>
      <c r="IC125" s="72"/>
      <c r="ID125" s="72"/>
      <c r="IE125" s="72"/>
    </row>
    <row r="126" spans="2:239" ht="17.25" thickBot="1">
      <c r="B126" s="344"/>
      <c r="C126" s="162" t="s">
        <v>247</v>
      </c>
      <c r="D126" s="115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63"/>
      <c r="AK126" s="164"/>
      <c r="AL126" s="164"/>
      <c r="AM126" s="163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9"/>
      <c r="BL126" s="120"/>
      <c r="BM126" s="16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  <c r="DP126" s="75"/>
      <c r="DQ126" s="75"/>
      <c r="DR126" s="75"/>
      <c r="DS126" s="75"/>
      <c r="DT126" s="75"/>
      <c r="DU126" s="75"/>
      <c r="DV126" s="75"/>
      <c r="DW126" s="75"/>
      <c r="DX126" s="75"/>
      <c r="DY126" s="75"/>
      <c r="DZ126" s="75"/>
      <c r="EA126" s="75"/>
      <c r="EB126" s="75"/>
      <c r="EC126" s="75"/>
      <c r="ED126" s="75"/>
      <c r="EE126" s="75"/>
      <c r="EF126" s="75"/>
      <c r="EG126" s="75"/>
      <c r="EH126" s="75"/>
      <c r="EI126" s="75"/>
      <c r="EJ126" s="75"/>
      <c r="EK126" s="75"/>
      <c r="EL126" s="75"/>
      <c r="EM126" s="75"/>
      <c r="EN126" s="75"/>
      <c r="EO126" s="75"/>
      <c r="EP126" s="75"/>
      <c r="EQ126" s="75"/>
      <c r="ER126" s="75"/>
      <c r="ES126" s="75"/>
      <c r="ET126" s="75"/>
      <c r="EU126" s="75"/>
      <c r="EV126" s="75"/>
      <c r="EW126" s="75"/>
      <c r="EX126" s="75"/>
      <c r="EY126" s="75"/>
      <c r="EZ126" s="75"/>
      <c r="FA126" s="75"/>
      <c r="FB126" s="75"/>
      <c r="FC126" s="75"/>
      <c r="FD126" s="75"/>
      <c r="FE126" s="75"/>
      <c r="FF126" s="75"/>
      <c r="FG126" s="75"/>
      <c r="FH126" s="75"/>
      <c r="FI126" s="75"/>
      <c r="FJ126" s="75"/>
      <c r="FK126" s="75"/>
      <c r="FL126" s="75"/>
      <c r="FM126" s="75"/>
      <c r="FN126" s="75"/>
      <c r="FO126" s="75"/>
      <c r="FP126" s="75"/>
      <c r="FQ126" s="75"/>
      <c r="FR126" s="75"/>
      <c r="FS126" s="75"/>
      <c r="FT126" s="75"/>
      <c r="FU126" s="75"/>
      <c r="FV126" s="75"/>
      <c r="FW126" s="75"/>
      <c r="FX126" s="75"/>
      <c r="FY126" s="75"/>
      <c r="FZ126" s="75"/>
      <c r="GA126" s="75"/>
      <c r="GB126" s="75"/>
      <c r="GC126" s="75"/>
      <c r="GD126" s="75"/>
      <c r="GE126" s="75"/>
      <c r="GF126" s="75"/>
      <c r="GG126" s="75"/>
      <c r="GH126" s="75"/>
      <c r="GI126" s="75"/>
      <c r="GJ126" s="75"/>
      <c r="GK126" s="75"/>
      <c r="GL126" s="75"/>
      <c r="GM126" s="75"/>
      <c r="GN126" s="75"/>
      <c r="GO126" s="75"/>
      <c r="GP126" s="75"/>
      <c r="GQ126" s="75"/>
      <c r="GR126" s="75"/>
      <c r="GS126" s="75"/>
      <c r="GT126" s="75"/>
      <c r="GU126" s="75"/>
      <c r="GV126" s="75"/>
      <c r="GW126" s="75"/>
      <c r="GX126" s="75"/>
      <c r="GY126" s="75"/>
      <c r="GZ126" s="75"/>
      <c r="HA126" s="75"/>
      <c r="HB126" s="75"/>
      <c r="HC126" s="75"/>
      <c r="HD126" s="75"/>
      <c r="HE126" s="75"/>
      <c r="HF126" s="75"/>
      <c r="HG126" s="75"/>
      <c r="HH126" s="75"/>
      <c r="HI126" s="75"/>
      <c r="HJ126" s="75"/>
      <c r="HK126" s="75"/>
      <c r="HL126" s="75"/>
      <c r="HM126" s="75"/>
      <c r="HN126" s="75"/>
      <c r="HO126" s="75"/>
      <c r="HP126" s="75"/>
      <c r="HQ126" s="75"/>
      <c r="HR126" s="75"/>
      <c r="HS126" s="75"/>
      <c r="HT126" s="75"/>
      <c r="HU126" s="75"/>
      <c r="HV126" s="75"/>
      <c r="HW126" s="75"/>
      <c r="HX126" s="75"/>
      <c r="HY126" s="75"/>
      <c r="HZ126" s="75"/>
      <c r="IA126" s="75"/>
      <c r="IB126" s="75"/>
      <c r="IC126" s="75"/>
      <c r="ID126" s="75"/>
      <c r="IE126" s="75"/>
    </row>
    <row r="127" spans="2:239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  <c r="DP127" s="75"/>
      <c r="DQ127" s="75"/>
      <c r="DR127" s="75"/>
      <c r="DS127" s="75"/>
      <c r="DT127" s="75"/>
      <c r="DU127" s="75"/>
      <c r="DV127" s="75"/>
      <c r="DW127" s="75"/>
      <c r="DX127" s="75"/>
      <c r="DY127" s="75"/>
      <c r="DZ127" s="75"/>
      <c r="EA127" s="75"/>
      <c r="EB127" s="75"/>
      <c r="EC127" s="75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  <c r="EQ127" s="75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  <c r="FX127" s="75"/>
      <c r="FY127" s="75"/>
      <c r="FZ127" s="75"/>
      <c r="GA127" s="75"/>
      <c r="GB127" s="75"/>
      <c r="GC127" s="75"/>
      <c r="GD127" s="75"/>
      <c r="GE127" s="75"/>
      <c r="GF127" s="75"/>
      <c r="GG127" s="75"/>
      <c r="GH127" s="75"/>
      <c r="GI127" s="75"/>
      <c r="GJ127" s="75"/>
      <c r="GK127" s="75"/>
      <c r="GL127" s="75"/>
      <c r="GM127" s="75"/>
      <c r="GN127" s="75"/>
      <c r="GO127" s="75"/>
      <c r="GP127" s="75"/>
      <c r="GQ127" s="75"/>
      <c r="GR127" s="75"/>
      <c r="GS127" s="75"/>
      <c r="GT127" s="75"/>
      <c r="GU127" s="75"/>
      <c r="GV127" s="75"/>
      <c r="GW127" s="75"/>
      <c r="GX127" s="75"/>
      <c r="GY127" s="75"/>
      <c r="GZ127" s="75"/>
      <c r="HA127" s="75"/>
      <c r="HB127" s="75"/>
      <c r="HC127" s="75"/>
      <c r="HD127" s="75"/>
      <c r="HE127" s="75"/>
      <c r="HF127" s="75"/>
      <c r="HG127" s="75"/>
      <c r="HH127" s="75"/>
      <c r="HI127" s="75"/>
      <c r="HJ127" s="75"/>
      <c r="HK127" s="75"/>
      <c r="HL127" s="75"/>
      <c r="HM127" s="75"/>
      <c r="HN127" s="75"/>
      <c r="HO127" s="75"/>
      <c r="HP127" s="75"/>
      <c r="HQ127" s="75"/>
      <c r="HR127" s="75"/>
      <c r="HS127" s="75"/>
      <c r="HT127" s="75"/>
      <c r="HU127" s="75"/>
      <c r="HV127" s="75"/>
      <c r="HW127" s="75"/>
      <c r="HX127" s="75"/>
      <c r="HY127" s="75"/>
      <c r="HZ127" s="75"/>
      <c r="IA127" s="75"/>
      <c r="IB127" s="75"/>
      <c r="IC127" s="75"/>
      <c r="ID127" s="75"/>
      <c r="IE127" s="75"/>
    </row>
    <row r="128" spans="2:239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  <c r="BM128" s="166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75"/>
      <c r="DW128" s="75"/>
      <c r="DX128" s="75"/>
      <c r="DY128" s="75"/>
      <c r="DZ128" s="75"/>
      <c r="EA128" s="75"/>
      <c r="EB128" s="75"/>
      <c r="EC128" s="75"/>
      <c r="ED128" s="75"/>
      <c r="EE128" s="75"/>
      <c r="EF128" s="75"/>
      <c r="EG128" s="75"/>
      <c r="EH128" s="75"/>
      <c r="EI128" s="75"/>
      <c r="EJ128" s="75"/>
      <c r="EK128" s="75"/>
      <c r="EL128" s="75"/>
      <c r="EM128" s="75"/>
      <c r="EN128" s="75"/>
      <c r="EO128" s="75"/>
      <c r="EP128" s="75"/>
      <c r="EQ128" s="75"/>
      <c r="ER128" s="75"/>
      <c r="ES128" s="75"/>
      <c r="ET128" s="75"/>
      <c r="EU128" s="75"/>
      <c r="EV128" s="75"/>
      <c r="EW128" s="75"/>
      <c r="EX128" s="75"/>
      <c r="EY128" s="75"/>
      <c r="EZ128" s="75"/>
      <c r="FA128" s="75"/>
      <c r="FB128" s="75"/>
      <c r="FC128" s="75"/>
      <c r="FD128" s="75"/>
      <c r="FE128" s="75"/>
      <c r="FF128" s="75"/>
      <c r="FG128" s="75"/>
      <c r="FH128" s="75"/>
      <c r="FI128" s="75"/>
      <c r="FJ128" s="75"/>
      <c r="FK128" s="75"/>
      <c r="FL128" s="75"/>
      <c r="FM128" s="75"/>
      <c r="FN128" s="75"/>
      <c r="FO128" s="75"/>
      <c r="FP128" s="75"/>
      <c r="FQ128" s="75"/>
      <c r="FR128" s="75"/>
      <c r="FS128" s="75"/>
      <c r="FT128" s="75"/>
      <c r="FU128" s="75"/>
      <c r="FV128" s="75"/>
      <c r="FW128" s="75"/>
      <c r="FX128" s="75"/>
      <c r="FY128" s="75"/>
      <c r="FZ128" s="75"/>
      <c r="GA128" s="75"/>
      <c r="GB128" s="75"/>
      <c r="GC128" s="75"/>
      <c r="GD128" s="75"/>
      <c r="GE128" s="75"/>
      <c r="GF128" s="75"/>
      <c r="GG128" s="75"/>
      <c r="GH128" s="75"/>
      <c r="GI128" s="75"/>
      <c r="GJ128" s="75"/>
      <c r="GK128" s="75"/>
      <c r="GL128" s="75"/>
      <c r="GM128" s="75"/>
      <c r="GN128" s="75"/>
      <c r="GO128" s="75"/>
      <c r="GP128" s="75"/>
      <c r="GQ128" s="75"/>
      <c r="GR128" s="75"/>
      <c r="GS128" s="75"/>
      <c r="GT128" s="75"/>
      <c r="GU128" s="75"/>
      <c r="GV128" s="75"/>
      <c r="GW128" s="75"/>
      <c r="GX128" s="75"/>
      <c r="GY128" s="75"/>
      <c r="GZ128" s="75"/>
      <c r="HA128" s="75"/>
      <c r="HB128" s="75"/>
      <c r="HC128" s="75"/>
      <c r="HD128" s="75"/>
      <c r="HE128" s="75"/>
      <c r="HF128" s="75"/>
      <c r="HG128" s="75"/>
      <c r="HH128" s="75"/>
      <c r="HI128" s="75"/>
      <c r="HJ128" s="75"/>
      <c r="HK128" s="75"/>
      <c r="HL128" s="75"/>
      <c r="HM128" s="75"/>
      <c r="HN128" s="75"/>
      <c r="HO128" s="75"/>
      <c r="HP128" s="75"/>
      <c r="HQ128" s="75"/>
      <c r="HR128" s="75"/>
      <c r="HS128" s="75"/>
      <c r="HT128" s="75"/>
      <c r="HU128" s="75"/>
      <c r="HV128" s="75"/>
      <c r="HW128" s="75"/>
      <c r="HX128" s="75"/>
      <c r="HY128" s="75"/>
      <c r="HZ128" s="75"/>
      <c r="IA128" s="75"/>
      <c r="IB128" s="75"/>
      <c r="IC128" s="75"/>
      <c r="ID128" s="75"/>
      <c r="IE128" s="75"/>
    </row>
    <row r="129" spans="2:239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</row>
    <row r="130" spans="2:239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5"/>
      <c r="DG130" s="75"/>
      <c r="DH130" s="75"/>
      <c r="DI130" s="75"/>
      <c r="DJ130" s="75"/>
      <c r="DK130" s="75"/>
      <c r="DL130" s="75"/>
      <c r="DM130" s="75"/>
      <c r="DN130" s="75"/>
      <c r="DO130" s="75"/>
      <c r="DP130" s="75"/>
      <c r="DQ130" s="75"/>
      <c r="DR130" s="75"/>
      <c r="DS130" s="75"/>
      <c r="DT130" s="75"/>
      <c r="DU130" s="75"/>
      <c r="DV130" s="75"/>
      <c r="DW130" s="75"/>
      <c r="DX130" s="75"/>
      <c r="DY130" s="75"/>
      <c r="DZ130" s="75"/>
      <c r="EA130" s="75"/>
      <c r="EB130" s="75"/>
      <c r="EC130" s="75"/>
      <c r="ED130" s="75"/>
      <c r="EE130" s="75"/>
      <c r="EF130" s="75"/>
      <c r="EG130" s="75"/>
      <c r="EH130" s="75"/>
      <c r="EI130" s="75"/>
      <c r="EJ130" s="75"/>
      <c r="EK130" s="75"/>
      <c r="EL130" s="75"/>
      <c r="EM130" s="75"/>
      <c r="EN130" s="75"/>
      <c r="EO130" s="75"/>
      <c r="EP130" s="75"/>
      <c r="EQ130" s="75"/>
      <c r="ER130" s="75"/>
      <c r="ES130" s="75"/>
      <c r="ET130" s="75"/>
      <c r="EU130" s="75"/>
      <c r="EV130" s="75"/>
      <c r="EW130" s="75"/>
      <c r="EX130" s="75"/>
      <c r="EY130" s="75"/>
      <c r="EZ130" s="75"/>
      <c r="FA130" s="75"/>
      <c r="FB130" s="75"/>
      <c r="FC130" s="75"/>
      <c r="FD130" s="75"/>
      <c r="FE130" s="75"/>
      <c r="FF130" s="75"/>
      <c r="FG130" s="75"/>
      <c r="FH130" s="75"/>
      <c r="FI130" s="75"/>
      <c r="FJ130" s="75"/>
      <c r="FK130" s="75"/>
      <c r="FL130" s="75"/>
      <c r="FM130" s="75"/>
      <c r="FN130" s="75"/>
      <c r="FO130" s="75"/>
      <c r="FP130" s="75"/>
      <c r="FQ130" s="75"/>
      <c r="FR130" s="75"/>
      <c r="FS130" s="75"/>
      <c r="FT130" s="75"/>
      <c r="FU130" s="75"/>
      <c r="FV130" s="75"/>
      <c r="FW130" s="75"/>
      <c r="FX130" s="75"/>
      <c r="FY130" s="75"/>
      <c r="FZ130" s="75"/>
      <c r="GA130" s="75"/>
      <c r="GB130" s="75"/>
      <c r="GC130" s="75"/>
      <c r="GD130" s="75"/>
      <c r="GE130" s="75"/>
      <c r="GF130" s="75"/>
      <c r="GG130" s="75"/>
      <c r="GH130" s="75"/>
      <c r="GI130" s="75"/>
      <c r="GJ130" s="75"/>
      <c r="GK130" s="75"/>
      <c r="GL130" s="75"/>
      <c r="GM130" s="75"/>
      <c r="GN130" s="75"/>
      <c r="GO130" s="75"/>
      <c r="GP130" s="75"/>
      <c r="GQ130" s="75"/>
      <c r="GR130" s="75"/>
      <c r="GS130" s="75"/>
      <c r="GT130" s="75"/>
      <c r="GU130" s="75"/>
      <c r="GV130" s="75"/>
      <c r="GW130" s="75"/>
      <c r="GX130" s="75"/>
      <c r="GY130" s="75"/>
      <c r="GZ130" s="75"/>
      <c r="HA130" s="75"/>
      <c r="HB130" s="75"/>
      <c r="HC130" s="75"/>
      <c r="HD130" s="75"/>
      <c r="HE130" s="75"/>
      <c r="HF130" s="75"/>
      <c r="HG130" s="75"/>
      <c r="HH130" s="75"/>
      <c r="HI130" s="75"/>
      <c r="HJ130" s="75"/>
      <c r="HK130" s="75"/>
      <c r="HL130" s="75"/>
      <c r="HM130" s="75"/>
      <c r="HN130" s="75"/>
      <c r="HO130" s="75"/>
      <c r="HP130" s="75"/>
      <c r="HQ130" s="75"/>
      <c r="HR130" s="75"/>
      <c r="HS130" s="75"/>
      <c r="HT130" s="75"/>
      <c r="HU130" s="75"/>
      <c r="HV130" s="75"/>
      <c r="HW130" s="75"/>
      <c r="HX130" s="75"/>
      <c r="HY130" s="75"/>
      <c r="HZ130" s="75"/>
      <c r="IA130" s="75"/>
      <c r="IB130" s="75"/>
      <c r="IC130" s="75"/>
      <c r="ID130" s="75"/>
      <c r="IE130" s="75"/>
    </row>
    <row r="131" spans="2:239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75"/>
      <c r="EW131" s="75"/>
      <c r="EX131" s="75"/>
      <c r="EY131" s="75"/>
      <c r="EZ131" s="75"/>
      <c r="FA131" s="75"/>
      <c r="FB131" s="75"/>
      <c r="FC131" s="75"/>
      <c r="FD131" s="75"/>
      <c r="FE131" s="75"/>
      <c r="FF131" s="75"/>
      <c r="FG131" s="75"/>
      <c r="FH131" s="75"/>
      <c r="FI131" s="75"/>
      <c r="FJ131" s="75"/>
      <c r="FK131" s="75"/>
      <c r="FL131" s="75"/>
      <c r="FM131" s="75"/>
      <c r="FN131" s="75"/>
      <c r="FO131" s="75"/>
      <c r="FP131" s="75"/>
      <c r="FQ131" s="75"/>
      <c r="FR131" s="75"/>
      <c r="FS131" s="75"/>
      <c r="FT131" s="75"/>
      <c r="FU131" s="75"/>
      <c r="FV131" s="75"/>
      <c r="FW131" s="75"/>
      <c r="FX131" s="75"/>
      <c r="FY131" s="75"/>
      <c r="FZ131" s="75"/>
      <c r="GA131" s="75"/>
      <c r="GB131" s="75"/>
      <c r="GC131" s="75"/>
      <c r="GD131" s="75"/>
      <c r="GE131" s="75"/>
      <c r="GF131" s="75"/>
      <c r="GG131" s="75"/>
      <c r="GH131" s="75"/>
      <c r="GI131" s="75"/>
      <c r="GJ131" s="75"/>
      <c r="GK131" s="75"/>
      <c r="GL131" s="75"/>
      <c r="GM131" s="75"/>
      <c r="GN131" s="75"/>
      <c r="GO131" s="75"/>
      <c r="GP131" s="75"/>
      <c r="GQ131" s="75"/>
      <c r="GR131" s="75"/>
      <c r="GS131" s="75"/>
      <c r="GT131" s="75"/>
      <c r="GU131" s="75"/>
      <c r="GV131" s="75"/>
      <c r="GW131" s="75"/>
      <c r="GX131" s="75"/>
      <c r="GY131" s="75"/>
      <c r="GZ131" s="75"/>
      <c r="HA131" s="75"/>
      <c r="HB131" s="75"/>
      <c r="HC131" s="75"/>
      <c r="HD131" s="75"/>
      <c r="HE131" s="75"/>
      <c r="HF131" s="75"/>
      <c r="HG131" s="75"/>
      <c r="HH131" s="75"/>
      <c r="HI131" s="75"/>
      <c r="HJ131" s="75"/>
      <c r="HK131" s="75"/>
      <c r="HL131" s="75"/>
      <c r="HM131" s="75"/>
      <c r="HN131" s="75"/>
      <c r="HO131" s="75"/>
      <c r="HP131" s="75"/>
      <c r="HQ131" s="75"/>
      <c r="HR131" s="75"/>
      <c r="HS131" s="75"/>
      <c r="HT131" s="75"/>
      <c r="HU131" s="75"/>
      <c r="HV131" s="75"/>
      <c r="HW131" s="75"/>
      <c r="HX131" s="75"/>
      <c r="HY131" s="75"/>
      <c r="HZ131" s="75"/>
      <c r="IA131" s="75"/>
      <c r="IB131" s="75"/>
      <c r="IC131" s="75"/>
      <c r="ID131" s="75"/>
      <c r="IE131" s="75"/>
    </row>
    <row r="132" spans="2:239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  <c r="EB132" s="75"/>
      <c r="EC132" s="75"/>
      <c r="ED132" s="75"/>
      <c r="EE132" s="75"/>
      <c r="EF132" s="75"/>
      <c r="EG132" s="75"/>
      <c r="EH132" s="75"/>
      <c r="EI132" s="75"/>
      <c r="EJ132" s="75"/>
      <c r="EK132" s="75"/>
      <c r="EL132" s="75"/>
      <c r="EM132" s="75"/>
      <c r="EN132" s="75"/>
      <c r="EO132" s="75"/>
      <c r="EP132" s="75"/>
      <c r="EQ132" s="75"/>
      <c r="ER132" s="75"/>
      <c r="ES132" s="75"/>
      <c r="ET132" s="75"/>
      <c r="EU132" s="75"/>
      <c r="EV132" s="75"/>
      <c r="EW132" s="75"/>
      <c r="EX132" s="75"/>
      <c r="EY132" s="75"/>
      <c r="EZ132" s="75"/>
      <c r="FA132" s="75"/>
      <c r="FB132" s="75"/>
      <c r="FC132" s="75"/>
      <c r="FD132" s="75"/>
      <c r="FE132" s="75"/>
      <c r="FF132" s="75"/>
      <c r="FG132" s="75"/>
      <c r="FH132" s="75"/>
      <c r="FI132" s="75"/>
      <c r="FJ132" s="75"/>
      <c r="FK132" s="75"/>
      <c r="FL132" s="75"/>
      <c r="FM132" s="75"/>
      <c r="FN132" s="75"/>
      <c r="FO132" s="75"/>
      <c r="FP132" s="75"/>
      <c r="FQ132" s="75"/>
      <c r="FR132" s="75"/>
      <c r="FS132" s="75"/>
      <c r="FT132" s="75"/>
      <c r="FU132" s="75"/>
      <c r="FV132" s="75"/>
      <c r="FW132" s="75"/>
      <c r="FX132" s="75"/>
      <c r="FY132" s="75"/>
      <c r="FZ132" s="75"/>
      <c r="GA132" s="75"/>
      <c r="GB132" s="75"/>
      <c r="GC132" s="75"/>
      <c r="GD132" s="75"/>
      <c r="GE132" s="75"/>
      <c r="GF132" s="75"/>
      <c r="GG132" s="75"/>
      <c r="GH132" s="75"/>
      <c r="GI132" s="75"/>
      <c r="GJ132" s="75"/>
      <c r="GK132" s="75"/>
      <c r="GL132" s="75"/>
      <c r="GM132" s="75"/>
      <c r="GN132" s="75"/>
      <c r="GO132" s="75"/>
      <c r="GP132" s="75"/>
      <c r="GQ132" s="75"/>
      <c r="GR132" s="75"/>
      <c r="GS132" s="75"/>
      <c r="GT132" s="75"/>
      <c r="GU132" s="75"/>
      <c r="GV132" s="75"/>
      <c r="GW132" s="75"/>
      <c r="GX132" s="75"/>
      <c r="GY132" s="75"/>
      <c r="GZ132" s="75"/>
      <c r="HA132" s="75"/>
      <c r="HB132" s="75"/>
      <c r="HC132" s="75"/>
      <c r="HD132" s="75"/>
      <c r="HE132" s="75"/>
      <c r="HF132" s="75"/>
      <c r="HG132" s="75"/>
      <c r="HH132" s="75"/>
      <c r="HI132" s="75"/>
      <c r="HJ132" s="75"/>
      <c r="HK132" s="75"/>
      <c r="HL132" s="75"/>
      <c r="HM132" s="75"/>
      <c r="HN132" s="75"/>
      <c r="HO132" s="75"/>
      <c r="HP132" s="75"/>
      <c r="HQ132" s="75"/>
      <c r="HR132" s="75"/>
      <c r="HS132" s="75"/>
      <c r="HT132" s="75"/>
      <c r="HU132" s="75"/>
      <c r="HV132" s="75"/>
      <c r="HW132" s="75"/>
      <c r="HX132" s="75"/>
      <c r="HY132" s="75"/>
      <c r="HZ132" s="75"/>
      <c r="IA132" s="75"/>
      <c r="IB132" s="75"/>
      <c r="IC132" s="75"/>
      <c r="ID132" s="75"/>
      <c r="IE132" s="75"/>
    </row>
    <row r="133" spans="2:239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  <c r="BM133" s="166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  <c r="GL133" s="75"/>
      <c r="GM133" s="75"/>
      <c r="GN133" s="75"/>
      <c r="GO133" s="75"/>
      <c r="GP133" s="75"/>
      <c r="GQ133" s="75"/>
      <c r="GR133" s="75"/>
      <c r="GS133" s="75"/>
      <c r="GT133" s="75"/>
      <c r="GU133" s="75"/>
      <c r="GV133" s="75"/>
      <c r="GW133" s="75"/>
      <c r="GX133" s="75"/>
      <c r="GY133" s="75"/>
      <c r="GZ133" s="75"/>
      <c r="HA133" s="75"/>
      <c r="HB133" s="75"/>
      <c r="HC133" s="75"/>
      <c r="HD133" s="75"/>
      <c r="HE133" s="75"/>
      <c r="HF133" s="75"/>
      <c r="HG133" s="75"/>
      <c r="HH133" s="75"/>
      <c r="HI133" s="75"/>
      <c r="HJ133" s="75"/>
      <c r="HK133" s="75"/>
      <c r="HL133" s="75"/>
      <c r="HM133" s="75"/>
      <c r="HN133" s="75"/>
      <c r="HO133" s="75"/>
      <c r="HP133" s="75"/>
      <c r="HQ133" s="75"/>
      <c r="HR133" s="75"/>
      <c r="HS133" s="75"/>
      <c r="HT133" s="75"/>
      <c r="HU133" s="75"/>
      <c r="HV133" s="75"/>
      <c r="HW133" s="75"/>
      <c r="HX133" s="75"/>
      <c r="HY133" s="75"/>
      <c r="HZ133" s="75"/>
      <c r="IA133" s="75"/>
      <c r="IB133" s="75"/>
      <c r="IC133" s="75"/>
      <c r="ID133" s="75"/>
      <c r="IE133" s="75"/>
    </row>
    <row r="134" spans="2:239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  <c r="AT134" s="166"/>
      <c r="AU134" s="166"/>
      <c r="AV134" s="166"/>
      <c r="AW134" s="166"/>
      <c r="AX134" s="166"/>
      <c r="AY134" s="166"/>
      <c r="AZ134" s="166"/>
      <c r="BA134" s="166"/>
      <c r="BB134" s="166"/>
      <c r="BC134" s="166"/>
      <c r="BD134" s="166"/>
      <c r="BE134" s="166"/>
      <c r="BF134" s="166"/>
      <c r="BG134" s="166"/>
      <c r="BH134" s="166"/>
      <c r="BI134" s="166"/>
      <c r="BJ134" s="166"/>
      <c r="BK134" s="166"/>
      <c r="BL134" s="166"/>
      <c r="BM134" s="166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  <c r="GL134" s="75"/>
      <c r="GM134" s="75"/>
      <c r="GN134" s="75"/>
      <c r="GO134" s="75"/>
      <c r="GP134" s="75"/>
      <c r="GQ134" s="75"/>
      <c r="GR134" s="75"/>
      <c r="GS134" s="75"/>
      <c r="GT134" s="75"/>
      <c r="GU134" s="75"/>
      <c r="GV134" s="75"/>
      <c r="GW134" s="75"/>
      <c r="GX134" s="75"/>
      <c r="GY134" s="75"/>
      <c r="GZ134" s="75"/>
      <c r="HA134" s="75"/>
      <c r="HB134" s="75"/>
      <c r="HC134" s="75"/>
      <c r="HD134" s="75"/>
      <c r="HE134" s="75"/>
      <c r="HF134" s="75"/>
      <c r="HG134" s="75"/>
      <c r="HH134" s="75"/>
      <c r="HI134" s="75"/>
      <c r="HJ134" s="75"/>
      <c r="HK134" s="75"/>
      <c r="HL134" s="75"/>
      <c r="HM134" s="75"/>
      <c r="HN134" s="75"/>
      <c r="HO134" s="75"/>
      <c r="HP134" s="75"/>
      <c r="HQ134" s="75"/>
      <c r="HR134" s="75"/>
      <c r="HS134" s="75"/>
      <c r="HT134" s="75"/>
      <c r="HU134" s="75"/>
      <c r="HV134" s="75"/>
      <c r="HW134" s="75"/>
      <c r="HX134" s="75"/>
      <c r="HY134" s="75"/>
      <c r="HZ134" s="75"/>
      <c r="IA134" s="75"/>
      <c r="IB134" s="75"/>
      <c r="IC134" s="75"/>
      <c r="ID134" s="75"/>
      <c r="IE134" s="75"/>
    </row>
    <row r="135" spans="2:239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6"/>
      <c r="BM135" s="166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75"/>
      <c r="DZ135" s="75"/>
      <c r="EA135" s="75"/>
      <c r="EB135" s="75"/>
      <c r="EC135" s="75"/>
      <c r="ED135" s="75"/>
      <c r="EE135" s="75"/>
      <c r="EF135" s="75"/>
      <c r="EG135" s="75"/>
      <c r="EH135" s="75"/>
      <c r="EI135" s="75"/>
      <c r="EJ135" s="75"/>
      <c r="EK135" s="75"/>
      <c r="EL135" s="75"/>
      <c r="EM135" s="75"/>
      <c r="EN135" s="75"/>
      <c r="EO135" s="75"/>
      <c r="EP135" s="75"/>
      <c r="EQ135" s="75"/>
      <c r="ER135" s="75"/>
      <c r="ES135" s="75"/>
      <c r="ET135" s="75"/>
      <c r="EU135" s="75"/>
      <c r="EV135" s="75"/>
      <c r="EW135" s="75"/>
      <c r="EX135" s="75"/>
      <c r="EY135" s="75"/>
      <c r="EZ135" s="75"/>
      <c r="FA135" s="75"/>
      <c r="FB135" s="75"/>
      <c r="FC135" s="75"/>
      <c r="FD135" s="75"/>
      <c r="FE135" s="75"/>
      <c r="FF135" s="75"/>
      <c r="FG135" s="75"/>
      <c r="FH135" s="75"/>
      <c r="FI135" s="75"/>
      <c r="FJ135" s="75"/>
      <c r="FK135" s="75"/>
      <c r="FL135" s="75"/>
      <c r="FM135" s="75"/>
      <c r="FN135" s="75"/>
      <c r="FO135" s="75"/>
      <c r="FP135" s="75"/>
      <c r="FQ135" s="75"/>
      <c r="FR135" s="75"/>
      <c r="FS135" s="75"/>
      <c r="FT135" s="75"/>
      <c r="FU135" s="75"/>
      <c r="FV135" s="75"/>
      <c r="FW135" s="75"/>
      <c r="FX135" s="75"/>
      <c r="FY135" s="75"/>
      <c r="FZ135" s="75"/>
      <c r="GA135" s="75"/>
      <c r="GB135" s="75"/>
      <c r="GC135" s="75"/>
      <c r="GD135" s="75"/>
      <c r="GE135" s="75"/>
      <c r="GF135" s="75"/>
      <c r="GG135" s="75"/>
      <c r="GH135" s="75"/>
      <c r="GI135" s="75"/>
      <c r="GJ135" s="75"/>
      <c r="GK135" s="75"/>
      <c r="GL135" s="75"/>
      <c r="GM135" s="75"/>
      <c r="GN135" s="75"/>
      <c r="GO135" s="75"/>
      <c r="GP135" s="75"/>
      <c r="GQ135" s="75"/>
      <c r="GR135" s="75"/>
      <c r="GS135" s="75"/>
      <c r="GT135" s="75"/>
      <c r="GU135" s="75"/>
      <c r="GV135" s="75"/>
      <c r="GW135" s="75"/>
      <c r="GX135" s="75"/>
      <c r="GY135" s="75"/>
      <c r="GZ135" s="75"/>
      <c r="HA135" s="75"/>
      <c r="HB135" s="75"/>
      <c r="HC135" s="75"/>
      <c r="HD135" s="75"/>
      <c r="HE135" s="75"/>
      <c r="HF135" s="75"/>
      <c r="HG135" s="75"/>
      <c r="HH135" s="75"/>
      <c r="HI135" s="75"/>
      <c r="HJ135" s="75"/>
      <c r="HK135" s="75"/>
      <c r="HL135" s="75"/>
      <c r="HM135" s="75"/>
      <c r="HN135" s="75"/>
      <c r="HO135" s="75"/>
      <c r="HP135" s="75"/>
      <c r="HQ135" s="75"/>
      <c r="HR135" s="75"/>
      <c r="HS135" s="75"/>
      <c r="HT135" s="75"/>
      <c r="HU135" s="75"/>
      <c r="HV135" s="75"/>
      <c r="HW135" s="75"/>
      <c r="HX135" s="75"/>
      <c r="HY135" s="75"/>
      <c r="HZ135" s="75"/>
      <c r="IA135" s="75"/>
      <c r="IB135" s="75"/>
      <c r="IC135" s="75"/>
      <c r="ID135" s="75"/>
      <c r="IE135" s="75"/>
    </row>
    <row r="136" spans="2:239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6"/>
      <c r="BE136" s="166"/>
      <c r="BF136" s="166"/>
      <c r="BG136" s="166"/>
      <c r="BH136" s="166"/>
      <c r="BI136" s="166"/>
      <c r="BJ136" s="166"/>
      <c r="BK136" s="166"/>
      <c r="BL136" s="166"/>
      <c r="BM136" s="166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  <c r="EQ136" s="75"/>
      <c r="ER136" s="75"/>
      <c r="ES136" s="75"/>
      <c r="ET136" s="75"/>
      <c r="EU136" s="75"/>
      <c r="EV136" s="75"/>
      <c r="EW136" s="75"/>
      <c r="EX136" s="75"/>
      <c r="EY136" s="75"/>
      <c r="EZ136" s="75"/>
      <c r="FA136" s="75"/>
      <c r="FB136" s="75"/>
      <c r="FC136" s="75"/>
      <c r="FD136" s="75"/>
      <c r="FE136" s="75"/>
      <c r="FF136" s="75"/>
      <c r="FG136" s="75"/>
      <c r="FH136" s="75"/>
      <c r="FI136" s="75"/>
      <c r="FJ136" s="75"/>
      <c r="FK136" s="75"/>
      <c r="FL136" s="75"/>
      <c r="FM136" s="75"/>
      <c r="FN136" s="75"/>
      <c r="FO136" s="75"/>
      <c r="FP136" s="75"/>
      <c r="FQ136" s="75"/>
      <c r="FR136" s="75"/>
      <c r="FS136" s="75"/>
      <c r="FT136" s="75"/>
      <c r="FU136" s="75"/>
      <c r="FV136" s="75"/>
      <c r="FW136" s="75"/>
      <c r="FX136" s="75"/>
      <c r="FY136" s="75"/>
      <c r="FZ136" s="75"/>
      <c r="GA136" s="75"/>
      <c r="GB136" s="75"/>
      <c r="GC136" s="75"/>
      <c r="GD136" s="75"/>
      <c r="GE136" s="75"/>
      <c r="GF136" s="75"/>
      <c r="GG136" s="75"/>
      <c r="GH136" s="75"/>
      <c r="GI136" s="75"/>
      <c r="GJ136" s="75"/>
      <c r="GK136" s="75"/>
      <c r="GL136" s="75"/>
      <c r="GM136" s="75"/>
      <c r="GN136" s="75"/>
      <c r="GO136" s="75"/>
      <c r="GP136" s="75"/>
      <c r="GQ136" s="75"/>
      <c r="GR136" s="75"/>
      <c r="GS136" s="75"/>
      <c r="GT136" s="75"/>
      <c r="GU136" s="75"/>
      <c r="GV136" s="75"/>
      <c r="GW136" s="75"/>
      <c r="GX136" s="75"/>
      <c r="GY136" s="75"/>
      <c r="GZ136" s="75"/>
      <c r="HA136" s="75"/>
      <c r="HB136" s="75"/>
      <c r="HC136" s="75"/>
      <c r="HD136" s="75"/>
      <c r="HE136" s="75"/>
      <c r="HF136" s="75"/>
      <c r="HG136" s="75"/>
      <c r="HH136" s="75"/>
      <c r="HI136" s="75"/>
      <c r="HJ136" s="75"/>
      <c r="HK136" s="75"/>
      <c r="HL136" s="75"/>
      <c r="HM136" s="75"/>
      <c r="HN136" s="75"/>
      <c r="HO136" s="75"/>
      <c r="HP136" s="75"/>
      <c r="HQ136" s="75"/>
      <c r="HR136" s="75"/>
      <c r="HS136" s="75"/>
      <c r="HT136" s="75"/>
      <c r="HU136" s="75"/>
      <c r="HV136" s="75"/>
      <c r="HW136" s="75"/>
      <c r="HX136" s="75"/>
      <c r="HY136" s="75"/>
      <c r="HZ136" s="75"/>
      <c r="IA136" s="75"/>
      <c r="IB136" s="75"/>
      <c r="IC136" s="75"/>
      <c r="ID136" s="75"/>
      <c r="IE136" s="75"/>
    </row>
    <row r="137" spans="2:239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  <c r="EQ137" s="75"/>
      <c r="ER137" s="75"/>
      <c r="ES137" s="75"/>
      <c r="ET137" s="75"/>
      <c r="EU137" s="75"/>
      <c r="EV137" s="75"/>
      <c r="EW137" s="75"/>
      <c r="EX137" s="75"/>
      <c r="EY137" s="75"/>
      <c r="EZ137" s="75"/>
      <c r="FA137" s="75"/>
      <c r="FB137" s="75"/>
      <c r="FC137" s="75"/>
      <c r="FD137" s="75"/>
      <c r="FE137" s="75"/>
      <c r="FF137" s="75"/>
      <c r="FG137" s="75"/>
      <c r="FH137" s="75"/>
      <c r="FI137" s="75"/>
      <c r="FJ137" s="75"/>
      <c r="FK137" s="75"/>
      <c r="FL137" s="75"/>
      <c r="FM137" s="75"/>
      <c r="FN137" s="75"/>
      <c r="FO137" s="75"/>
      <c r="FP137" s="75"/>
      <c r="FQ137" s="75"/>
      <c r="FR137" s="75"/>
      <c r="FS137" s="75"/>
      <c r="FT137" s="75"/>
      <c r="FU137" s="75"/>
      <c r="FV137" s="75"/>
      <c r="FW137" s="75"/>
      <c r="FX137" s="75"/>
      <c r="FY137" s="75"/>
      <c r="FZ137" s="75"/>
      <c r="GA137" s="75"/>
      <c r="GB137" s="75"/>
      <c r="GC137" s="75"/>
      <c r="GD137" s="75"/>
      <c r="GE137" s="75"/>
      <c r="GF137" s="75"/>
      <c r="GG137" s="75"/>
      <c r="GH137" s="75"/>
      <c r="GI137" s="75"/>
      <c r="GJ137" s="75"/>
      <c r="GK137" s="75"/>
      <c r="GL137" s="75"/>
      <c r="GM137" s="75"/>
      <c r="GN137" s="75"/>
      <c r="GO137" s="75"/>
      <c r="GP137" s="75"/>
      <c r="GQ137" s="75"/>
      <c r="GR137" s="75"/>
      <c r="GS137" s="75"/>
      <c r="GT137" s="75"/>
      <c r="GU137" s="75"/>
      <c r="GV137" s="75"/>
      <c r="GW137" s="75"/>
      <c r="GX137" s="75"/>
      <c r="GY137" s="75"/>
      <c r="GZ137" s="75"/>
      <c r="HA137" s="75"/>
      <c r="HB137" s="75"/>
      <c r="HC137" s="75"/>
      <c r="HD137" s="75"/>
      <c r="HE137" s="75"/>
      <c r="HF137" s="75"/>
      <c r="HG137" s="75"/>
      <c r="HH137" s="75"/>
      <c r="HI137" s="75"/>
      <c r="HJ137" s="75"/>
      <c r="HK137" s="75"/>
      <c r="HL137" s="75"/>
      <c r="HM137" s="75"/>
      <c r="HN137" s="75"/>
      <c r="HO137" s="75"/>
      <c r="HP137" s="75"/>
      <c r="HQ137" s="75"/>
      <c r="HR137" s="75"/>
      <c r="HS137" s="75"/>
      <c r="HT137" s="75"/>
      <c r="HU137" s="75"/>
      <c r="HV137" s="75"/>
      <c r="HW137" s="75"/>
      <c r="HX137" s="75"/>
      <c r="HY137" s="75"/>
      <c r="HZ137" s="75"/>
      <c r="IA137" s="75"/>
      <c r="IB137" s="75"/>
      <c r="IC137" s="75"/>
      <c r="ID137" s="75"/>
      <c r="IE137" s="75"/>
    </row>
    <row r="138" spans="2:239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  <c r="HQ138" s="75"/>
      <c r="HR138" s="75"/>
      <c r="HS138" s="75"/>
      <c r="HT138" s="75"/>
      <c r="HU138" s="75"/>
      <c r="HV138" s="75"/>
      <c r="HW138" s="75"/>
      <c r="HX138" s="75"/>
      <c r="HY138" s="75"/>
      <c r="HZ138" s="75"/>
      <c r="IA138" s="75"/>
      <c r="IB138" s="75"/>
      <c r="IC138" s="75"/>
      <c r="ID138" s="75"/>
      <c r="IE138" s="75"/>
    </row>
    <row r="139" spans="2:239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  <c r="AT139" s="166"/>
      <c r="AU139" s="166"/>
      <c r="AV139" s="166"/>
      <c r="AW139" s="166"/>
      <c r="AX139" s="166"/>
      <c r="AY139" s="166"/>
      <c r="AZ139" s="166"/>
      <c r="BA139" s="166"/>
      <c r="BB139" s="166"/>
      <c r="BC139" s="166"/>
      <c r="BD139" s="166"/>
      <c r="BE139" s="166"/>
      <c r="BF139" s="166"/>
      <c r="BG139" s="166"/>
      <c r="BH139" s="166"/>
      <c r="BI139" s="166"/>
      <c r="BJ139" s="166"/>
      <c r="BK139" s="166"/>
      <c r="BL139" s="166"/>
      <c r="BM139" s="166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5"/>
      <c r="FF139" s="75"/>
      <c r="FG139" s="75"/>
      <c r="FH139" s="75"/>
      <c r="FI139" s="75"/>
      <c r="FJ139" s="75"/>
      <c r="FK139" s="75"/>
      <c r="FL139" s="75"/>
      <c r="FM139" s="75"/>
      <c r="FN139" s="75"/>
      <c r="FO139" s="75"/>
      <c r="FP139" s="75"/>
      <c r="FQ139" s="75"/>
      <c r="FR139" s="75"/>
      <c r="FS139" s="75"/>
      <c r="FT139" s="75"/>
      <c r="FU139" s="75"/>
      <c r="FV139" s="75"/>
      <c r="FW139" s="75"/>
      <c r="FX139" s="75"/>
      <c r="FY139" s="75"/>
      <c r="FZ139" s="75"/>
      <c r="GA139" s="75"/>
      <c r="GB139" s="75"/>
      <c r="GC139" s="75"/>
      <c r="GD139" s="75"/>
      <c r="GE139" s="75"/>
      <c r="GF139" s="75"/>
      <c r="GG139" s="75"/>
      <c r="GH139" s="75"/>
      <c r="GI139" s="75"/>
      <c r="GJ139" s="75"/>
      <c r="GK139" s="75"/>
      <c r="GL139" s="75"/>
      <c r="GM139" s="75"/>
      <c r="GN139" s="75"/>
      <c r="GO139" s="75"/>
      <c r="GP139" s="75"/>
      <c r="GQ139" s="75"/>
      <c r="GR139" s="75"/>
      <c r="GS139" s="75"/>
      <c r="GT139" s="75"/>
      <c r="GU139" s="75"/>
      <c r="GV139" s="75"/>
      <c r="GW139" s="75"/>
      <c r="GX139" s="75"/>
      <c r="GY139" s="75"/>
      <c r="GZ139" s="75"/>
      <c r="HA139" s="75"/>
      <c r="HB139" s="75"/>
      <c r="HC139" s="75"/>
      <c r="HD139" s="75"/>
      <c r="HE139" s="75"/>
      <c r="HF139" s="75"/>
      <c r="HG139" s="75"/>
      <c r="HH139" s="75"/>
      <c r="HI139" s="75"/>
      <c r="HJ139" s="75"/>
      <c r="HK139" s="75"/>
      <c r="HL139" s="75"/>
      <c r="HM139" s="75"/>
      <c r="HN139" s="75"/>
      <c r="HO139" s="75"/>
      <c r="HP139" s="75"/>
      <c r="HQ139" s="75"/>
      <c r="HR139" s="75"/>
      <c r="HS139" s="75"/>
      <c r="HT139" s="75"/>
      <c r="HU139" s="75"/>
      <c r="HV139" s="75"/>
      <c r="HW139" s="75"/>
      <c r="HX139" s="75"/>
      <c r="HY139" s="75"/>
      <c r="HZ139" s="75"/>
      <c r="IA139" s="75"/>
      <c r="IB139" s="75"/>
      <c r="IC139" s="75"/>
      <c r="ID139" s="75"/>
      <c r="IE139" s="75"/>
    </row>
    <row r="140" spans="2:239"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  <c r="EQ140" s="75"/>
      <c r="ER140" s="75"/>
      <c r="ES140" s="75"/>
      <c r="ET140" s="75"/>
      <c r="EU140" s="75"/>
      <c r="EV140" s="75"/>
      <c r="EW140" s="75"/>
      <c r="EX140" s="75"/>
      <c r="EY140" s="75"/>
      <c r="EZ140" s="75"/>
      <c r="FA140" s="75"/>
      <c r="FB140" s="75"/>
      <c r="FC140" s="75"/>
      <c r="FD140" s="75"/>
      <c r="FE140" s="75"/>
      <c r="FF140" s="75"/>
      <c r="FG140" s="75"/>
      <c r="FH140" s="75"/>
      <c r="FI140" s="75"/>
      <c r="FJ140" s="75"/>
      <c r="FK140" s="75"/>
      <c r="FL140" s="75"/>
      <c r="FM140" s="75"/>
      <c r="FN140" s="75"/>
      <c r="FO140" s="75"/>
      <c r="FP140" s="75"/>
      <c r="FQ140" s="75"/>
      <c r="FR140" s="75"/>
      <c r="FS140" s="75"/>
      <c r="FT140" s="75"/>
      <c r="FU140" s="75"/>
      <c r="FV140" s="75"/>
      <c r="FW140" s="75"/>
      <c r="FX140" s="75"/>
      <c r="FY140" s="75"/>
      <c r="FZ140" s="75"/>
      <c r="GA140" s="75"/>
      <c r="GB140" s="75"/>
      <c r="GC140" s="75"/>
      <c r="GD140" s="75"/>
      <c r="GE140" s="75"/>
      <c r="GF140" s="75"/>
      <c r="GG140" s="75"/>
      <c r="GH140" s="75"/>
      <c r="GI140" s="75"/>
      <c r="GJ140" s="75"/>
      <c r="GK140" s="75"/>
      <c r="GL140" s="75"/>
      <c r="GM140" s="75"/>
      <c r="GN140" s="75"/>
      <c r="GO140" s="75"/>
      <c r="GP140" s="75"/>
      <c r="GQ140" s="75"/>
      <c r="GR140" s="75"/>
      <c r="GS140" s="75"/>
      <c r="GT140" s="75"/>
      <c r="GU140" s="75"/>
      <c r="GV140" s="75"/>
      <c r="GW140" s="75"/>
      <c r="GX140" s="75"/>
      <c r="GY140" s="75"/>
      <c r="GZ140" s="75"/>
      <c r="HA140" s="75"/>
      <c r="HB140" s="75"/>
      <c r="HC140" s="75"/>
      <c r="HD140" s="75"/>
      <c r="HE140" s="75"/>
      <c r="HF140" s="75"/>
      <c r="HG140" s="75"/>
      <c r="HH140" s="75"/>
      <c r="HI140" s="75"/>
      <c r="HJ140" s="75"/>
      <c r="HK140" s="75"/>
      <c r="HL140" s="75"/>
      <c r="HM140" s="75"/>
      <c r="HN140" s="75"/>
      <c r="HO140" s="75"/>
      <c r="HP140" s="75"/>
      <c r="HQ140" s="75"/>
      <c r="HR140" s="75"/>
      <c r="HS140" s="75"/>
      <c r="HT140" s="75"/>
      <c r="HU140" s="75"/>
      <c r="HV140" s="75"/>
      <c r="HW140" s="75"/>
      <c r="HX140" s="75"/>
      <c r="HY140" s="75"/>
      <c r="HZ140" s="75"/>
      <c r="IA140" s="75"/>
      <c r="IB140" s="75"/>
      <c r="IC140" s="75"/>
      <c r="ID140" s="75"/>
      <c r="IE140" s="75"/>
    </row>
    <row r="141" spans="2:239"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75"/>
      <c r="DJ141" s="75"/>
      <c r="DK141" s="75"/>
      <c r="DL141" s="75"/>
      <c r="DM141" s="75"/>
      <c r="DN141" s="75"/>
      <c r="DO141" s="75"/>
      <c r="DP141" s="75"/>
      <c r="DQ141" s="75"/>
      <c r="DR141" s="75"/>
      <c r="DS141" s="75"/>
      <c r="DT141" s="75"/>
      <c r="DU141" s="75"/>
      <c r="DV141" s="75"/>
      <c r="DW141" s="75"/>
      <c r="DX141" s="75"/>
      <c r="DY141" s="75"/>
      <c r="DZ141" s="75"/>
      <c r="EA141" s="75"/>
      <c r="EB141" s="75"/>
      <c r="EC141" s="75"/>
      <c r="ED141" s="75"/>
      <c r="EE141" s="75"/>
      <c r="EF141" s="75"/>
      <c r="EG141" s="75"/>
      <c r="EH141" s="75"/>
      <c r="EI141" s="75"/>
      <c r="EJ141" s="75"/>
      <c r="EK141" s="75"/>
      <c r="EL141" s="75"/>
      <c r="EM141" s="75"/>
      <c r="EN141" s="75"/>
      <c r="EO141" s="75"/>
      <c r="EP141" s="75"/>
      <c r="EQ141" s="75"/>
      <c r="ER141" s="75"/>
      <c r="ES141" s="75"/>
      <c r="ET141" s="75"/>
      <c r="EU141" s="75"/>
      <c r="EV141" s="75"/>
      <c r="EW141" s="75"/>
      <c r="EX141" s="75"/>
      <c r="EY141" s="75"/>
      <c r="EZ141" s="75"/>
      <c r="FA141" s="75"/>
      <c r="FB141" s="75"/>
      <c r="FC141" s="75"/>
      <c r="FD141" s="75"/>
      <c r="FE141" s="75"/>
      <c r="FF141" s="75"/>
      <c r="FG141" s="75"/>
      <c r="FH141" s="75"/>
      <c r="FI141" s="75"/>
      <c r="FJ141" s="75"/>
      <c r="FK141" s="75"/>
      <c r="FL141" s="75"/>
      <c r="FM141" s="75"/>
      <c r="FN141" s="75"/>
      <c r="FO141" s="75"/>
      <c r="FP141" s="75"/>
      <c r="FQ141" s="75"/>
      <c r="FR141" s="75"/>
      <c r="FS141" s="75"/>
      <c r="FT141" s="75"/>
      <c r="FU141" s="75"/>
      <c r="FV141" s="75"/>
      <c r="FW141" s="75"/>
      <c r="FX141" s="75"/>
      <c r="FY141" s="75"/>
      <c r="FZ141" s="75"/>
      <c r="GA141" s="75"/>
      <c r="GB141" s="75"/>
      <c r="GC141" s="75"/>
      <c r="GD141" s="75"/>
      <c r="GE141" s="75"/>
      <c r="GF141" s="75"/>
      <c r="GG141" s="75"/>
      <c r="GH141" s="75"/>
      <c r="GI141" s="75"/>
      <c r="GJ141" s="75"/>
      <c r="GK141" s="75"/>
      <c r="GL141" s="75"/>
      <c r="GM141" s="75"/>
      <c r="GN141" s="75"/>
      <c r="GO141" s="75"/>
      <c r="GP141" s="75"/>
      <c r="GQ141" s="75"/>
      <c r="GR141" s="75"/>
      <c r="GS141" s="75"/>
      <c r="GT141" s="75"/>
      <c r="GU141" s="75"/>
      <c r="GV141" s="75"/>
      <c r="GW141" s="75"/>
      <c r="GX141" s="75"/>
      <c r="GY141" s="75"/>
      <c r="GZ141" s="75"/>
      <c r="HA141" s="75"/>
      <c r="HB141" s="75"/>
      <c r="HC141" s="75"/>
      <c r="HD141" s="75"/>
      <c r="HE141" s="75"/>
      <c r="HF141" s="75"/>
      <c r="HG141" s="75"/>
      <c r="HH141" s="75"/>
      <c r="HI141" s="75"/>
      <c r="HJ141" s="75"/>
      <c r="HK141" s="75"/>
      <c r="HL141" s="75"/>
      <c r="HM141" s="75"/>
      <c r="HN141" s="75"/>
      <c r="HO141" s="75"/>
      <c r="HP141" s="75"/>
      <c r="HQ141" s="75"/>
      <c r="HR141" s="75"/>
      <c r="HS141" s="75"/>
      <c r="HT141" s="75"/>
      <c r="HU141" s="75"/>
      <c r="HV141" s="75"/>
      <c r="HW141" s="75"/>
      <c r="HX141" s="75"/>
      <c r="HY141" s="75"/>
      <c r="HZ141" s="75"/>
      <c r="IA141" s="75"/>
      <c r="IB141" s="75"/>
      <c r="IC141" s="75"/>
      <c r="ID141" s="75"/>
      <c r="IE141" s="75"/>
    </row>
    <row r="142" spans="2:239"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</row>
    <row r="143" spans="2:239"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  <c r="EQ143" s="75"/>
      <c r="ER143" s="75"/>
      <c r="ES143" s="75"/>
      <c r="ET143" s="75"/>
      <c r="EU143" s="75"/>
      <c r="EV143" s="75"/>
      <c r="EW143" s="75"/>
      <c r="EX143" s="75"/>
      <c r="EY143" s="75"/>
      <c r="EZ143" s="75"/>
      <c r="FA143" s="75"/>
      <c r="FB143" s="75"/>
      <c r="FC143" s="75"/>
      <c r="FD143" s="75"/>
      <c r="FE143" s="75"/>
      <c r="FF143" s="75"/>
      <c r="FG143" s="75"/>
      <c r="FH143" s="75"/>
      <c r="FI143" s="75"/>
      <c r="FJ143" s="75"/>
      <c r="FK143" s="75"/>
      <c r="FL143" s="75"/>
      <c r="FM143" s="75"/>
      <c r="FN143" s="75"/>
      <c r="FO143" s="75"/>
      <c r="FP143" s="75"/>
      <c r="FQ143" s="75"/>
      <c r="FR143" s="75"/>
      <c r="FS143" s="75"/>
      <c r="FT143" s="75"/>
      <c r="FU143" s="75"/>
      <c r="FV143" s="75"/>
      <c r="FW143" s="75"/>
      <c r="FX143" s="75"/>
      <c r="FY143" s="75"/>
      <c r="FZ143" s="75"/>
      <c r="GA143" s="75"/>
      <c r="GB143" s="75"/>
      <c r="GC143" s="75"/>
      <c r="GD143" s="75"/>
      <c r="GE143" s="75"/>
      <c r="GF143" s="75"/>
      <c r="GG143" s="75"/>
      <c r="GH143" s="75"/>
      <c r="GI143" s="75"/>
      <c r="GJ143" s="75"/>
      <c r="GK143" s="75"/>
      <c r="GL143" s="75"/>
      <c r="GM143" s="75"/>
      <c r="GN143" s="75"/>
      <c r="GO143" s="75"/>
      <c r="GP143" s="75"/>
      <c r="GQ143" s="75"/>
      <c r="GR143" s="75"/>
      <c r="GS143" s="75"/>
      <c r="GT143" s="75"/>
      <c r="GU143" s="75"/>
      <c r="GV143" s="75"/>
      <c r="GW143" s="75"/>
      <c r="GX143" s="75"/>
      <c r="GY143" s="75"/>
      <c r="GZ143" s="75"/>
      <c r="HA143" s="75"/>
      <c r="HB143" s="75"/>
      <c r="HC143" s="75"/>
      <c r="HD143" s="75"/>
      <c r="HE143" s="75"/>
      <c r="HF143" s="75"/>
      <c r="HG143" s="75"/>
      <c r="HH143" s="75"/>
      <c r="HI143" s="75"/>
      <c r="HJ143" s="75"/>
      <c r="HK143" s="75"/>
      <c r="HL143" s="75"/>
      <c r="HM143" s="75"/>
      <c r="HN143" s="75"/>
      <c r="HO143" s="75"/>
      <c r="HP143" s="75"/>
      <c r="HQ143" s="75"/>
      <c r="HR143" s="75"/>
      <c r="HS143" s="75"/>
      <c r="HT143" s="75"/>
      <c r="HU143" s="75"/>
      <c r="HV143" s="75"/>
      <c r="HW143" s="75"/>
      <c r="HX143" s="75"/>
      <c r="HY143" s="75"/>
      <c r="HZ143" s="75"/>
      <c r="IA143" s="75"/>
      <c r="IB143" s="75"/>
      <c r="IC143" s="75"/>
      <c r="ID143" s="75"/>
      <c r="IE143" s="75"/>
    </row>
    <row r="144" spans="2:239"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  <c r="EQ144" s="75"/>
      <c r="ER144" s="75"/>
      <c r="ES144" s="75"/>
      <c r="ET144" s="75"/>
      <c r="EU144" s="75"/>
      <c r="EV144" s="75"/>
      <c r="EW144" s="75"/>
      <c r="EX144" s="75"/>
      <c r="EY144" s="75"/>
      <c r="EZ144" s="75"/>
      <c r="FA144" s="75"/>
      <c r="FB144" s="75"/>
      <c r="FC144" s="75"/>
      <c r="FD144" s="75"/>
      <c r="FE144" s="75"/>
      <c r="FF144" s="75"/>
      <c r="FG144" s="75"/>
      <c r="FH144" s="75"/>
      <c r="FI144" s="75"/>
      <c r="FJ144" s="75"/>
      <c r="FK144" s="75"/>
      <c r="FL144" s="75"/>
      <c r="FM144" s="75"/>
      <c r="FN144" s="75"/>
      <c r="FO144" s="75"/>
      <c r="FP144" s="75"/>
      <c r="FQ144" s="75"/>
      <c r="FR144" s="75"/>
      <c r="FS144" s="75"/>
      <c r="FT144" s="75"/>
      <c r="FU144" s="75"/>
      <c r="FV144" s="75"/>
      <c r="FW144" s="75"/>
      <c r="FX144" s="75"/>
      <c r="FY144" s="75"/>
      <c r="FZ144" s="75"/>
      <c r="GA144" s="75"/>
      <c r="GB144" s="75"/>
      <c r="GC144" s="75"/>
      <c r="GD144" s="75"/>
      <c r="GE144" s="75"/>
      <c r="GF144" s="75"/>
      <c r="GG144" s="75"/>
      <c r="GH144" s="75"/>
      <c r="GI144" s="75"/>
      <c r="GJ144" s="75"/>
      <c r="GK144" s="75"/>
      <c r="GL144" s="75"/>
      <c r="GM144" s="75"/>
      <c r="GN144" s="75"/>
      <c r="GO144" s="75"/>
      <c r="GP144" s="75"/>
      <c r="GQ144" s="75"/>
      <c r="GR144" s="75"/>
      <c r="GS144" s="75"/>
      <c r="GT144" s="75"/>
      <c r="GU144" s="75"/>
      <c r="GV144" s="75"/>
      <c r="GW144" s="75"/>
      <c r="GX144" s="75"/>
      <c r="GY144" s="75"/>
      <c r="GZ144" s="75"/>
      <c r="HA144" s="75"/>
      <c r="HB144" s="75"/>
      <c r="HC144" s="75"/>
      <c r="HD144" s="75"/>
      <c r="HE144" s="75"/>
      <c r="HF144" s="75"/>
      <c r="HG144" s="75"/>
      <c r="HH144" s="75"/>
      <c r="HI144" s="75"/>
      <c r="HJ144" s="75"/>
      <c r="HK144" s="75"/>
      <c r="HL144" s="75"/>
      <c r="HM144" s="75"/>
      <c r="HN144" s="75"/>
      <c r="HO144" s="75"/>
      <c r="HP144" s="75"/>
      <c r="HQ144" s="75"/>
      <c r="HR144" s="75"/>
      <c r="HS144" s="75"/>
      <c r="HT144" s="75"/>
      <c r="HU144" s="75"/>
      <c r="HV144" s="75"/>
      <c r="HW144" s="75"/>
      <c r="HX144" s="75"/>
      <c r="HY144" s="75"/>
      <c r="HZ144" s="75"/>
      <c r="IA144" s="75"/>
      <c r="IB144" s="75"/>
      <c r="IC144" s="75"/>
      <c r="ID144" s="75"/>
      <c r="IE144" s="75"/>
    </row>
    <row r="145" spans="66:239"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  <c r="EQ145" s="75"/>
      <c r="ER145" s="75"/>
      <c r="ES145" s="75"/>
      <c r="ET145" s="75"/>
      <c r="EU145" s="75"/>
      <c r="EV145" s="75"/>
      <c r="EW145" s="75"/>
      <c r="EX145" s="75"/>
      <c r="EY145" s="75"/>
      <c r="EZ145" s="75"/>
      <c r="FA145" s="75"/>
      <c r="FB145" s="75"/>
      <c r="FC145" s="75"/>
      <c r="FD145" s="75"/>
      <c r="FE145" s="75"/>
      <c r="FF145" s="75"/>
      <c r="FG145" s="75"/>
      <c r="FH145" s="75"/>
      <c r="FI145" s="75"/>
      <c r="FJ145" s="75"/>
      <c r="FK145" s="75"/>
      <c r="FL145" s="75"/>
      <c r="FM145" s="75"/>
      <c r="FN145" s="75"/>
      <c r="FO145" s="75"/>
      <c r="FP145" s="75"/>
      <c r="FQ145" s="75"/>
      <c r="FR145" s="75"/>
      <c r="FS145" s="75"/>
      <c r="FT145" s="75"/>
      <c r="FU145" s="75"/>
      <c r="FV145" s="75"/>
      <c r="FW145" s="75"/>
      <c r="FX145" s="75"/>
      <c r="FY145" s="75"/>
      <c r="FZ145" s="75"/>
      <c r="GA145" s="75"/>
      <c r="GB145" s="75"/>
      <c r="GC145" s="75"/>
      <c r="GD145" s="75"/>
      <c r="GE145" s="75"/>
      <c r="GF145" s="75"/>
      <c r="GG145" s="75"/>
      <c r="GH145" s="75"/>
      <c r="GI145" s="75"/>
      <c r="GJ145" s="75"/>
      <c r="GK145" s="75"/>
      <c r="GL145" s="75"/>
      <c r="GM145" s="75"/>
      <c r="GN145" s="75"/>
      <c r="GO145" s="75"/>
      <c r="GP145" s="75"/>
      <c r="GQ145" s="75"/>
      <c r="GR145" s="75"/>
      <c r="GS145" s="75"/>
      <c r="GT145" s="75"/>
      <c r="GU145" s="75"/>
      <c r="GV145" s="75"/>
      <c r="GW145" s="75"/>
      <c r="GX145" s="75"/>
      <c r="GY145" s="75"/>
      <c r="GZ145" s="75"/>
      <c r="HA145" s="75"/>
      <c r="HB145" s="75"/>
      <c r="HC145" s="75"/>
      <c r="HD145" s="75"/>
      <c r="HE145" s="75"/>
      <c r="HF145" s="75"/>
      <c r="HG145" s="75"/>
      <c r="HH145" s="75"/>
      <c r="HI145" s="75"/>
      <c r="HJ145" s="75"/>
      <c r="HK145" s="75"/>
      <c r="HL145" s="75"/>
      <c r="HM145" s="75"/>
      <c r="HN145" s="75"/>
      <c r="HO145" s="75"/>
      <c r="HP145" s="75"/>
      <c r="HQ145" s="75"/>
      <c r="HR145" s="75"/>
      <c r="HS145" s="75"/>
      <c r="HT145" s="75"/>
      <c r="HU145" s="75"/>
      <c r="HV145" s="75"/>
      <c r="HW145" s="75"/>
      <c r="HX145" s="75"/>
      <c r="HY145" s="75"/>
      <c r="HZ145" s="75"/>
      <c r="IA145" s="75"/>
      <c r="IB145" s="75"/>
      <c r="IC145" s="75"/>
      <c r="ID145" s="75"/>
      <c r="IE145" s="75"/>
    </row>
    <row r="146" spans="66:239"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  <c r="EQ146" s="75"/>
      <c r="ER146" s="75"/>
      <c r="ES146" s="75"/>
      <c r="ET146" s="75"/>
      <c r="EU146" s="75"/>
      <c r="EV146" s="75"/>
      <c r="EW146" s="75"/>
      <c r="EX146" s="75"/>
      <c r="EY146" s="75"/>
      <c r="EZ146" s="75"/>
      <c r="FA146" s="75"/>
      <c r="FB146" s="75"/>
      <c r="FC146" s="75"/>
      <c r="FD146" s="75"/>
      <c r="FE146" s="75"/>
      <c r="FF146" s="75"/>
      <c r="FG146" s="75"/>
      <c r="FH146" s="75"/>
      <c r="FI146" s="75"/>
      <c r="FJ146" s="75"/>
      <c r="FK146" s="75"/>
      <c r="FL146" s="75"/>
      <c r="FM146" s="75"/>
      <c r="FN146" s="75"/>
      <c r="FO146" s="75"/>
      <c r="FP146" s="75"/>
      <c r="FQ146" s="75"/>
      <c r="FR146" s="75"/>
      <c r="FS146" s="75"/>
      <c r="FT146" s="75"/>
      <c r="FU146" s="75"/>
      <c r="FV146" s="75"/>
      <c r="FW146" s="75"/>
      <c r="FX146" s="75"/>
      <c r="FY146" s="75"/>
      <c r="FZ146" s="75"/>
      <c r="GA146" s="75"/>
      <c r="GB146" s="75"/>
      <c r="GC146" s="75"/>
      <c r="GD146" s="75"/>
      <c r="GE146" s="75"/>
      <c r="GF146" s="75"/>
      <c r="GG146" s="75"/>
      <c r="GH146" s="75"/>
      <c r="GI146" s="75"/>
      <c r="GJ146" s="75"/>
      <c r="GK146" s="75"/>
      <c r="GL146" s="75"/>
      <c r="GM146" s="75"/>
      <c r="GN146" s="75"/>
      <c r="GO146" s="75"/>
      <c r="GP146" s="75"/>
      <c r="GQ146" s="75"/>
      <c r="GR146" s="75"/>
      <c r="GS146" s="75"/>
      <c r="GT146" s="75"/>
      <c r="GU146" s="75"/>
      <c r="GV146" s="75"/>
      <c r="GW146" s="75"/>
      <c r="GX146" s="75"/>
      <c r="GY146" s="75"/>
      <c r="GZ146" s="75"/>
      <c r="HA146" s="75"/>
      <c r="HB146" s="75"/>
      <c r="HC146" s="75"/>
      <c r="HD146" s="75"/>
      <c r="HE146" s="75"/>
      <c r="HF146" s="75"/>
      <c r="HG146" s="75"/>
      <c r="HH146" s="75"/>
      <c r="HI146" s="75"/>
      <c r="HJ146" s="75"/>
      <c r="HK146" s="75"/>
      <c r="HL146" s="75"/>
      <c r="HM146" s="75"/>
      <c r="HN146" s="75"/>
      <c r="HO146" s="75"/>
      <c r="HP146" s="75"/>
      <c r="HQ146" s="75"/>
      <c r="HR146" s="75"/>
      <c r="HS146" s="75"/>
      <c r="HT146" s="75"/>
      <c r="HU146" s="75"/>
      <c r="HV146" s="75"/>
      <c r="HW146" s="75"/>
      <c r="HX146" s="75"/>
      <c r="HY146" s="75"/>
      <c r="HZ146" s="75"/>
      <c r="IA146" s="75"/>
      <c r="IB146" s="75"/>
      <c r="IC146" s="75"/>
      <c r="ID146" s="75"/>
      <c r="IE146" s="75"/>
    </row>
    <row r="147" spans="66:239"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</row>
    <row r="148" spans="66:239"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  <c r="HQ148" s="75"/>
      <c r="HR148" s="75"/>
      <c r="HS148" s="75"/>
      <c r="HT148" s="75"/>
      <c r="HU148" s="75"/>
      <c r="HV148" s="75"/>
      <c r="HW148" s="75"/>
      <c r="HX148" s="75"/>
      <c r="HY148" s="75"/>
      <c r="HZ148" s="75"/>
      <c r="IA148" s="75"/>
      <c r="IB148" s="75"/>
      <c r="IC148" s="75"/>
      <c r="ID148" s="75"/>
      <c r="IE148" s="75"/>
    </row>
    <row r="149" spans="66:239"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  <c r="EQ149" s="75"/>
      <c r="ER149" s="75"/>
      <c r="ES149" s="75"/>
      <c r="ET149" s="75"/>
      <c r="EU149" s="75"/>
      <c r="EV149" s="75"/>
      <c r="EW149" s="75"/>
      <c r="EX149" s="75"/>
      <c r="EY149" s="75"/>
      <c r="EZ149" s="75"/>
      <c r="FA149" s="75"/>
      <c r="FB149" s="75"/>
      <c r="FC149" s="75"/>
      <c r="FD149" s="75"/>
      <c r="FE149" s="75"/>
      <c r="FF149" s="75"/>
      <c r="FG149" s="75"/>
      <c r="FH149" s="75"/>
      <c r="FI149" s="75"/>
      <c r="FJ149" s="75"/>
      <c r="FK149" s="75"/>
      <c r="FL149" s="75"/>
      <c r="FM149" s="75"/>
      <c r="FN149" s="75"/>
      <c r="FO149" s="75"/>
      <c r="FP149" s="75"/>
      <c r="FQ149" s="75"/>
      <c r="FR149" s="75"/>
      <c r="FS149" s="75"/>
      <c r="FT149" s="75"/>
      <c r="FU149" s="75"/>
      <c r="FV149" s="75"/>
      <c r="FW149" s="75"/>
      <c r="FX149" s="75"/>
      <c r="FY149" s="75"/>
      <c r="FZ149" s="75"/>
      <c r="GA149" s="75"/>
      <c r="GB149" s="75"/>
      <c r="GC149" s="75"/>
      <c r="GD149" s="75"/>
      <c r="GE149" s="75"/>
      <c r="GF149" s="75"/>
      <c r="GG149" s="75"/>
      <c r="GH149" s="75"/>
      <c r="GI149" s="75"/>
      <c r="GJ149" s="75"/>
      <c r="GK149" s="75"/>
      <c r="GL149" s="75"/>
      <c r="GM149" s="75"/>
      <c r="GN149" s="75"/>
      <c r="GO149" s="75"/>
      <c r="GP149" s="75"/>
      <c r="GQ149" s="75"/>
      <c r="GR149" s="75"/>
      <c r="GS149" s="75"/>
      <c r="GT149" s="75"/>
      <c r="GU149" s="75"/>
      <c r="GV149" s="75"/>
      <c r="GW149" s="75"/>
      <c r="GX149" s="75"/>
      <c r="GY149" s="75"/>
      <c r="GZ149" s="75"/>
      <c r="HA149" s="75"/>
      <c r="HB149" s="75"/>
      <c r="HC149" s="75"/>
      <c r="HD149" s="75"/>
      <c r="HE149" s="75"/>
      <c r="HF149" s="75"/>
      <c r="HG149" s="75"/>
      <c r="HH149" s="75"/>
      <c r="HI149" s="75"/>
      <c r="HJ149" s="75"/>
      <c r="HK149" s="75"/>
      <c r="HL149" s="75"/>
      <c r="HM149" s="75"/>
      <c r="HN149" s="75"/>
      <c r="HO149" s="75"/>
      <c r="HP149" s="75"/>
      <c r="HQ149" s="75"/>
      <c r="HR149" s="75"/>
      <c r="HS149" s="75"/>
      <c r="HT149" s="75"/>
      <c r="HU149" s="75"/>
      <c r="HV149" s="75"/>
      <c r="HW149" s="75"/>
      <c r="HX149" s="75"/>
      <c r="HY149" s="75"/>
      <c r="HZ149" s="75"/>
      <c r="IA149" s="75"/>
      <c r="IB149" s="75"/>
      <c r="IC149" s="75"/>
      <c r="ID149" s="75"/>
      <c r="IE149" s="75"/>
    </row>
    <row r="150" spans="66:239"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  <c r="EQ150" s="75"/>
      <c r="ER150" s="75"/>
      <c r="ES150" s="75"/>
      <c r="ET150" s="75"/>
      <c r="EU150" s="75"/>
      <c r="EV150" s="75"/>
      <c r="EW150" s="75"/>
      <c r="EX150" s="75"/>
      <c r="EY150" s="75"/>
      <c r="EZ150" s="75"/>
      <c r="FA150" s="75"/>
      <c r="FB150" s="75"/>
      <c r="FC150" s="75"/>
      <c r="FD150" s="75"/>
      <c r="FE150" s="75"/>
      <c r="FF150" s="75"/>
      <c r="FG150" s="75"/>
      <c r="FH150" s="75"/>
      <c r="FI150" s="75"/>
      <c r="FJ150" s="75"/>
      <c r="FK150" s="75"/>
      <c r="FL150" s="75"/>
      <c r="FM150" s="75"/>
      <c r="FN150" s="75"/>
      <c r="FO150" s="75"/>
      <c r="FP150" s="75"/>
      <c r="FQ150" s="75"/>
      <c r="FR150" s="75"/>
      <c r="FS150" s="75"/>
      <c r="FT150" s="75"/>
      <c r="FU150" s="75"/>
      <c r="FV150" s="75"/>
      <c r="FW150" s="75"/>
      <c r="FX150" s="75"/>
      <c r="FY150" s="75"/>
      <c r="FZ150" s="75"/>
      <c r="GA150" s="75"/>
      <c r="GB150" s="75"/>
      <c r="GC150" s="75"/>
      <c r="GD150" s="75"/>
      <c r="GE150" s="75"/>
      <c r="GF150" s="75"/>
      <c r="GG150" s="75"/>
      <c r="GH150" s="75"/>
      <c r="GI150" s="75"/>
      <c r="GJ150" s="75"/>
      <c r="GK150" s="75"/>
      <c r="GL150" s="75"/>
      <c r="GM150" s="75"/>
      <c r="GN150" s="75"/>
      <c r="GO150" s="75"/>
      <c r="GP150" s="75"/>
      <c r="GQ150" s="75"/>
      <c r="GR150" s="75"/>
      <c r="GS150" s="75"/>
      <c r="GT150" s="75"/>
      <c r="GU150" s="75"/>
      <c r="GV150" s="75"/>
      <c r="GW150" s="75"/>
      <c r="GX150" s="75"/>
      <c r="GY150" s="75"/>
      <c r="GZ150" s="75"/>
      <c r="HA150" s="75"/>
      <c r="HB150" s="75"/>
      <c r="HC150" s="75"/>
      <c r="HD150" s="75"/>
      <c r="HE150" s="75"/>
      <c r="HF150" s="75"/>
      <c r="HG150" s="75"/>
      <c r="HH150" s="75"/>
      <c r="HI150" s="75"/>
      <c r="HJ150" s="75"/>
      <c r="HK150" s="75"/>
      <c r="HL150" s="75"/>
      <c r="HM150" s="75"/>
      <c r="HN150" s="75"/>
      <c r="HO150" s="75"/>
      <c r="HP150" s="75"/>
      <c r="HQ150" s="75"/>
      <c r="HR150" s="75"/>
      <c r="HS150" s="75"/>
      <c r="HT150" s="75"/>
      <c r="HU150" s="75"/>
      <c r="HV150" s="75"/>
      <c r="HW150" s="75"/>
      <c r="HX150" s="75"/>
      <c r="HY150" s="75"/>
      <c r="HZ150" s="75"/>
      <c r="IA150" s="75"/>
      <c r="IB150" s="75"/>
      <c r="IC150" s="75"/>
      <c r="ID150" s="75"/>
      <c r="IE150" s="75"/>
    </row>
    <row r="151" spans="66:239"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  <c r="EQ151" s="75"/>
      <c r="ER151" s="75"/>
      <c r="ES151" s="75"/>
      <c r="ET151" s="75"/>
      <c r="EU151" s="75"/>
      <c r="EV151" s="75"/>
      <c r="EW151" s="75"/>
      <c r="EX151" s="75"/>
      <c r="EY151" s="75"/>
      <c r="EZ151" s="75"/>
      <c r="FA151" s="75"/>
      <c r="FB151" s="75"/>
      <c r="FC151" s="75"/>
      <c r="FD151" s="75"/>
      <c r="FE151" s="75"/>
      <c r="FF151" s="75"/>
      <c r="FG151" s="75"/>
      <c r="FH151" s="75"/>
      <c r="FI151" s="75"/>
      <c r="FJ151" s="75"/>
      <c r="FK151" s="75"/>
      <c r="FL151" s="75"/>
      <c r="FM151" s="75"/>
      <c r="FN151" s="75"/>
      <c r="FO151" s="75"/>
      <c r="FP151" s="75"/>
      <c r="FQ151" s="75"/>
      <c r="FR151" s="75"/>
      <c r="FS151" s="75"/>
      <c r="FT151" s="75"/>
      <c r="FU151" s="75"/>
      <c r="FV151" s="75"/>
      <c r="FW151" s="75"/>
      <c r="FX151" s="75"/>
      <c r="FY151" s="75"/>
      <c r="FZ151" s="75"/>
      <c r="GA151" s="75"/>
      <c r="GB151" s="75"/>
      <c r="GC151" s="75"/>
      <c r="GD151" s="75"/>
      <c r="GE151" s="75"/>
      <c r="GF151" s="75"/>
      <c r="GG151" s="75"/>
      <c r="GH151" s="75"/>
      <c r="GI151" s="75"/>
      <c r="GJ151" s="75"/>
      <c r="GK151" s="75"/>
      <c r="GL151" s="75"/>
      <c r="GM151" s="75"/>
      <c r="GN151" s="75"/>
      <c r="GO151" s="75"/>
      <c r="GP151" s="75"/>
      <c r="GQ151" s="75"/>
      <c r="GR151" s="75"/>
      <c r="GS151" s="75"/>
      <c r="GT151" s="75"/>
      <c r="GU151" s="75"/>
      <c r="GV151" s="75"/>
      <c r="GW151" s="75"/>
      <c r="GX151" s="75"/>
      <c r="GY151" s="75"/>
      <c r="GZ151" s="75"/>
      <c r="HA151" s="75"/>
      <c r="HB151" s="75"/>
      <c r="HC151" s="75"/>
      <c r="HD151" s="75"/>
      <c r="HE151" s="75"/>
      <c r="HF151" s="75"/>
      <c r="HG151" s="75"/>
      <c r="HH151" s="75"/>
      <c r="HI151" s="75"/>
      <c r="HJ151" s="75"/>
      <c r="HK151" s="75"/>
      <c r="HL151" s="75"/>
      <c r="HM151" s="75"/>
      <c r="HN151" s="75"/>
      <c r="HO151" s="75"/>
      <c r="HP151" s="75"/>
      <c r="HQ151" s="75"/>
      <c r="HR151" s="75"/>
      <c r="HS151" s="75"/>
      <c r="HT151" s="75"/>
      <c r="HU151" s="75"/>
      <c r="HV151" s="75"/>
      <c r="HW151" s="75"/>
      <c r="HX151" s="75"/>
      <c r="HY151" s="75"/>
      <c r="HZ151" s="75"/>
      <c r="IA151" s="75"/>
      <c r="IB151" s="75"/>
      <c r="IC151" s="75"/>
      <c r="ID151" s="75"/>
      <c r="IE151" s="75"/>
    </row>
  </sheetData>
  <mergeCells count="26">
    <mergeCell ref="B6:B60"/>
    <mergeCell ref="B61:B71"/>
    <mergeCell ref="B72:B103"/>
    <mergeCell ref="B104:B126"/>
    <mergeCell ref="AV4:AY4"/>
    <mergeCell ref="X4:AA4"/>
    <mergeCell ref="AB4:AE4"/>
    <mergeCell ref="AF4:AI4"/>
    <mergeCell ref="AJ4:AM4"/>
    <mergeCell ref="AN4:AQ4"/>
    <mergeCell ref="AR4:AU4"/>
    <mergeCell ref="AZ4:BC4"/>
    <mergeCell ref="BD4:BG4"/>
    <mergeCell ref="BH4:BK4"/>
    <mergeCell ref="BL4:BL5"/>
    <mergeCell ref="BM4:BM5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4:U345"/>
  <sheetViews>
    <sheetView topLeftCell="A10" zoomScale="85" zoomScaleNormal="85" workbookViewId="0">
      <selection activeCell="N24" sqref="N24:U24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328</v>
      </c>
    </row>
    <row r="5" spans="2:21" ht="24">
      <c r="N5" s="178"/>
      <c r="O5" s="179" t="s">
        <v>329</v>
      </c>
      <c r="P5" s="179" t="s">
        <v>330</v>
      </c>
      <c r="Q5" s="179" t="s">
        <v>331</v>
      </c>
      <c r="R5" s="179" t="s">
        <v>332</v>
      </c>
      <c r="S5" s="179" t="s">
        <v>333</v>
      </c>
      <c r="T5" s="179" t="s">
        <v>334</v>
      </c>
      <c r="U5" s="180" t="s">
        <v>335</v>
      </c>
    </row>
    <row r="6" spans="2:21">
      <c r="N6" s="181" t="s">
        <v>336</v>
      </c>
      <c r="O6" s="157">
        <f t="shared" ref="O6:O19" si="0">COUNTIFS($B$20:$B$456,$N6,$J$20:$J$456,O$5)</f>
        <v>5</v>
      </c>
      <c r="P6" s="157">
        <f t="shared" ref="P6:Q19" si="1">COUNTIFS($B$20:$B$308,$N6,$J$20:$J$308,P$5)</f>
        <v>1</v>
      </c>
      <c r="Q6" s="157">
        <f t="shared" si="1"/>
        <v>0</v>
      </c>
      <c r="R6" s="157">
        <f t="shared" ref="R6:R19" si="2">SUM(O6:Q6)</f>
        <v>6</v>
      </c>
      <c r="S6" s="182">
        <f>O6/(R6)</f>
        <v>0.83333333333333337</v>
      </c>
      <c r="T6" s="182">
        <f>(P6+Q6)/R6</f>
        <v>0.16666666666666666</v>
      </c>
      <c r="U6" s="183">
        <f>(O6)/(R6-Q6)</f>
        <v>0.83333333333333337</v>
      </c>
    </row>
    <row r="7" spans="2:21">
      <c r="N7" s="181" t="s">
        <v>337</v>
      </c>
      <c r="O7" s="157">
        <f t="shared" si="0"/>
        <v>20</v>
      </c>
      <c r="P7" s="157">
        <f t="shared" si="1"/>
        <v>0</v>
      </c>
      <c r="Q7" s="157">
        <f t="shared" si="1"/>
        <v>0</v>
      </c>
      <c r="R7" s="157">
        <f t="shared" si="2"/>
        <v>20</v>
      </c>
      <c r="S7" s="182">
        <f t="shared" ref="S7:S18" si="3">O7/(R7)</f>
        <v>1</v>
      </c>
      <c r="T7" s="182">
        <f t="shared" ref="T7:T18" si="4">(P7+Q7)/R7</f>
        <v>0</v>
      </c>
      <c r="U7" s="183">
        <f t="shared" ref="U7:U16" si="5">(O7)/(R7-Q7)</f>
        <v>1</v>
      </c>
    </row>
    <row r="8" spans="2:21">
      <c r="N8" s="181" t="s">
        <v>338</v>
      </c>
      <c r="O8" s="157">
        <f t="shared" si="0"/>
        <v>2</v>
      </c>
      <c r="P8" s="157">
        <f t="shared" si="1"/>
        <v>0</v>
      </c>
      <c r="Q8" s="157">
        <f t="shared" si="1"/>
        <v>0</v>
      </c>
      <c r="R8" s="157">
        <f t="shared" si="2"/>
        <v>2</v>
      </c>
      <c r="S8" s="182">
        <f t="shared" si="3"/>
        <v>1</v>
      </c>
      <c r="T8" s="182">
        <f t="shared" si="4"/>
        <v>0</v>
      </c>
      <c r="U8" s="183">
        <f t="shared" si="5"/>
        <v>1</v>
      </c>
    </row>
    <row r="9" spans="2:21">
      <c r="N9" s="181" t="s">
        <v>339</v>
      </c>
      <c r="O9" s="157">
        <f t="shared" si="0"/>
        <v>3</v>
      </c>
      <c r="P9" s="157">
        <f t="shared" si="1"/>
        <v>0</v>
      </c>
      <c r="Q9" s="157">
        <f t="shared" si="1"/>
        <v>0</v>
      </c>
      <c r="R9" s="157">
        <f t="shared" si="2"/>
        <v>3</v>
      </c>
      <c r="S9" s="182">
        <f t="shared" si="3"/>
        <v>1</v>
      </c>
      <c r="T9" s="182">
        <f t="shared" si="4"/>
        <v>0</v>
      </c>
      <c r="U9" s="183">
        <f t="shared" si="5"/>
        <v>1</v>
      </c>
    </row>
    <row r="10" spans="2:21">
      <c r="N10" s="181" t="s">
        <v>340</v>
      </c>
      <c r="O10" s="157">
        <f t="shared" si="0"/>
        <v>26</v>
      </c>
      <c r="P10" s="157">
        <f t="shared" si="1"/>
        <v>4</v>
      </c>
      <c r="Q10" s="157">
        <f t="shared" si="1"/>
        <v>1</v>
      </c>
      <c r="R10" s="157">
        <f t="shared" si="2"/>
        <v>31</v>
      </c>
      <c r="S10" s="182">
        <f t="shared" si="3"/>
        <v>0.83870967741935487</v>
      </c>
      <c r="T10" s="182">
        <f t="shared" si="4"/>
        <v>0.16129032258064516</v>
      </c>
      <c r="U10" s="183">
        <f t="shared" si="5"/>
        <v>0.8666666666666667</v>
      </c>
    </row>
    <row r="11" spans="2:21">
      <c r="N11" s="181" t="s">
        <v>341</v>
      </c>
      <c r="O11" s="157">
        <f t="shared" si="0"/>
        <v>5</v>
      </c>
      <c r="P11" s="157">
        <f t="shared" si="1"/>
        <v>0</v>
      </c>
      <c r="Q11" s="157">
        <f t="shared" si="1"/>
        <v>0</v>
      </c>
      <c r="R11" s="157">
        <f t="shared" si="2"/>
        <v>5</v>
      </c>
      <c r="S11" s="182">
        <f t="shared" si="3"/>
        <v>1</v>
      </c>
      <c r="T11" s="182">
        <f t="shared" si="4"/>
        <v>0</v>
      </c>
      <c r="U11" s="183">
        <f t="shared" si="5"/>
        <v>1</v>
      </c>
    </row>
    <row r="12" spans="2:21">
      <c r="N12" s="181" t="s">
        <v>342</v>
      </c>
      <c r="O12" s="157">
        <f t="shared" si="0"/>
        <v>7</v>
      </c>
      <c r="P12" s="157">
        <f t="shared" si="1"/>
        <v>1</v>
      </c>
      <c r="Q12" s="157">
        <f t="shared" si="1"/>
        <v>0</v>
      </c>
      <c r="R12" s="157">
        <f t="shared" si="2"/>
        <v>8</v>
      </c>
      <c r="S12" s="182">
        <f t="shared" si="3"/>
        <v>0.875</v>
      </c>
      <c r="T12" s="182">
        <f t="shared" si="4"/>
        <v>0.125</v>
      </c>
      <c r="U12" s="183">
        <f t="shared" si="5"/>
        <v>0.875</v>
      </c>
    </row>
    <row r="13" spans="2:21">
      <c r="N13" s="181" t="s">
        <v>343</v>
      </c>
      <c r="O13" s="157">
        <f t="shared" si="0"/>
        <v>51</v>
      </c>
      <c r="P13" s="157">
        <f t="shared" si="1"/>
        <v>1</v>
      </c>
      <c r="Q13" s="157">
        <f t="shared" si="1"/>
        <v>7</v>
      </c>
      <c r="R13" s="157">
        <f t="shared" si="2"/>
        <v>59</v>
      </c>
      <c r="S13" s="182">
        <f t="shared" si="3"/>
        <v>0.86440677966101698</v>
      </c>
      <c r="T13" s="182">
        <f t="shared" si="4"/>
        <v>0.13559322033898305</v>
      </c>
      <c r="U13" s="183">
        <f t="shared" si="5"/>
        <v>0.98076923076923073</v>
      </c>
    </row>
    <row r="14" spans="2:21">
      <c r="N14" s="181" t="s">
        <v>344</v>
      </c>
      <c r="O14" s="157">
        <f t="shared" si="0"/>
        <v>5</v>
      </c>
      <c r="P14" s="157">
        <f t="shared" si="1"/>
        <v>0</v>
      </c>
      <c r="Q14" s="157">
        <f t="shared" si="1"/>
        <v>0</v>
      </c>
      <c r="R14" s="157">
        <f t="shared" si="2"/>
        <v>5</v>
      </c>
      <c r="S14" s="182">
        <f t="shared" si="3"/>
        <v>1</v>
      </c>
      <c r="T14" s="182">
        <f t="shared" si="4"/>
        <v>0</v>
      </c>
      <c r="U14" s="183">
        <f t="shared" si="5"/>
        <v>1</v>
      </c>
    </row>
    <row r="15" spans="2:21">
      <c r="N15" s="181" t="s">
        <v>345</v>
      </c>
      <c r="O15" s="157">
        <f t="shared" si="0"/>
        <v>38</v>
      </c>
      <c r="P15" s="157">
        <f t="shared" si="1"/>
        <v>0</v>
      </c>
      <c r="Q15" s="157">
        <f t="shared" si="1"/>
        <v>11</v>
      </c>
      <c r="R15" s="157">
        <f t="shared" si="2"/>
        <v>49</v>
      </c>
      <c r="S15" s="182">
        <f t="shared" si="3"/>
        <v>0.77551020408163263</v>
      </c>
      <c r="T15" s="182">
        <f t="shared" si="4"/>
        <v>0.22448979591836735</v>
      </c>
      <c r="U15" s="183">
        <f t="shared" si="5"/>
        <v>1</v>
      </c>
    </row>
    <row r="16" spans="2:21">
      <c r="N16" s="181" t="s">
        <v>346</v>
      </c>
      <c r="O16" s="157">
        <f t="shared" si="0"/>
        <v>19</v>
      </c>
      <c r="P16" s="157">
        <f t="shared" si="1"/>
        <v>0</v>
      </c>
      <c r="Q16" s="157">
        <f t="shared" si="1"/>
        <v>2</v>
      </c>
      <c r="R16" s="157">
        <f t="shared" si="2"/>
        <v>21</v>
      </c>
      <c r="S16" s="182">
        <f t="shared" si="3"/>
        <v>0.90476190476190477</v>
      </c>
      <c r="T16" s="182">
        <f t="shared" si="4"/>
        <v>9.5238095238095233E-2</v>
      </c>
      <c r="U16" s="183">
        <f t="shared" si="5"/>
        <v>1</v>
      </c>
    </row>
    <row r="17" spans="2:21">
      <c r="B17" s="345" t="s">
        <v>347</v>
      </c>
      <c r="C17" s="345"/>
      <c r="N17" s="181" t="s">
        <v>348</v>
      </c>
      <c r="O17" s="157">
        <f t="shared" si="0"/>
        <v>0</v>
      </c>
      <c r="P17" s="157">
        <f t="shared" si="1"/>
        <v>40</v>
      </c>
      <c r="Q17" s="157">
        <f t="shared" si="1"/>
        <v>0</v>
      </c>
      <c r="R17" s="157">
        <f t="shared" si="2"/>
        <v>40</v>
      </c>
      <c r="S17" s="182">
        <f t="shared" si="3"/>
        <v>0</v>
      </c>
      <c r="T17" s="182">
        <f t="shared" si="4"/>
        <v>1</v>
      </c>
      <c r="U17" s="183">
        <f>(O17)/(R17-Q17)</f>
        <v>0</v>
      </c>
    </row>
    <row r="18" spans="2:21" ht="16.5" customHeight="1" thickBot="1">
      <c r="B18" s="184" t="s">
        <v>349</v>
      </c>
      <c r="C18" s="185" t="s">
        <v>350</v>
      </c>
      <c r="N18" s="181" t="s">
        <v>351</v>
      </c>
      <c r="O18" s="157">
        <f t="shared" si="0"/>
        <v>20</v>
      </c>
      <c r="P18" s="157">
        <f t="shared" si="1"/>
        <v>3</v>
      </c>
      <c r="Q18" s="157">
        <f t="shared" si="1"/>
        <v>3</v>
      </c>
      <c r="R18" s="157">
        <f t="shared" si="2"/>
        <v>26</v>
      </c>
      <c r="S18" s="182">
        <f t="shared" si="3"/>
        <v>0.76923076923076927</v>
      </c>
      <c r="T18" s="182">
        <f t="shared" si="4"/>
        <v>0.23076923076923078</v>
      </c>
      <c r="U18" s="183">
        <f t="shared" ref="U18" si="6">(O18)/(R18-Q18)</f>
        <v>0.86956521739130432</v>
      </c>
    </row>
    <row r="19" spans="2:21" ht="17.25" thickBot="1">
      <c r="B19" s="186" t="s">
        <v>352</v>
      </c>
      <c r="C19" s="187" t="s">
        <v>353</v>
      </c>
      <c r="D19" s="188" t="s">
        <v>354</v>
      </c>
      <c r="E19" s="188" t="s">
        <v>355</v>
      </c>
      <c r="F19" s="188" t="s">
        <v>356</v>
      </c>
      <c r="G19" s="188" t="s">
        <v>357</v>
      </c>
      <c r="H19" s="188" t="s">
        <v>358</v>
      </c>
      <c r="I19" s="188" t="s">
        <v>359</v>
      </c>
      <c r="J19" s="188" t="s">
        <v>360</v>
      </c>
      <c r="K19" s="188" t="s">
        <v>347</v>
      </c>
      <c r="L19" s="189" t="s">
        <v>361</v>
      </c>
      <c r="N19" s="181" t="s">
        <v>362</v>
      </c>
      <c r="O19" s="157">
        <f t="shared" si="0"/>
        <v>0</v>
      </c>
      <c r="P19" s="157">
        <f t="shared" si="1"/>
        <v>2</v>
      </c>
      <c r="Q19" s="157">
        <f t="shared" si="1"/>
        <v>7</v>
      </c>
      <c r="R19" s="157">
        <f t="shared" si="2"/>
        <v>9</v>
      </c>
      <c r="S19" s="182">
        <f>O19/(R19)</f>
        <v>0</v>
      </c>
      <c r="T19" s="182">
        <f>(P19+Q19)/R19</f>
        <v>1</v>
      </c>
      <c r="U19" s="183">
        <f>(O19)/(R19-Q19)</f>
        <v>0</v>
      </c>
    </row>
    <row r="20" spans="2:21" ht="17.25" thickBot="1">
      <c r="B20" s="190" t="s">
        <v>363</v>
      </c>
      <c r="C20" s="191" t="s">
        <v>364</v>
      </c>
      <c r="D20" s="192" t="s">
        <v>365</v>
      </c>
      <c r="E20" s="193">
        <v>1</v>
      </c>
      <c r="F20" s="194">
        <v>1</v>
      </c>
      <c r="G20" s="195">
        <v>1</v>
      </c>
      <c r="H20" s="196">
        <v>1</v>
      </c>
      <c r="I20" s="197">
        <f>(F20+G20+H20)/3</f>
        <v>1</v>
      </c>
      <c r="J20" s="198" t="str">
        <f t="shared" ref="J20:J83" si="7">IF((I20&gt;=100%),"Complete",IF((I20=0%),"N/A","Proceed"))</f>
        <v>Complete</v>
      </c>
      <c r="K20" s="199" t="s">
        <v>366</v>
      </c>
      <c r="L20" s="200"/>
      <c r="N20" s="201" t="s">
        <v>367</v>
      </c>
      <c r="O20" s="202">
        <f>SUM(O6:O19)</f>
        <v>201</v>
      </c>
      <c r="P20" s="202">
        <f>SUM(P6:P19)</f>
        <v>52</v>
      </c>
      <c r="Q20" s="202">
        <f>SUM(Q6:Q19)</f>
        <v>31</v>
      </c>
      <c r="R20" s="202">
        <f>SUM(R6:R19)</f>
        <v>284</v>
      </c>
      <c r="S20" s="203">
        <f>O20/(R20)</f>
        <v>0.70774647887323938</v>
      </c>
      <c r="T20" s="203">
        <f>(P20+Q20)/R20</f>
        <v>0.29225352112676056</v>
      </c>
      <c r="U20" s="204">
        <f>(O20)/(R20-Q20)</f>
        <v>0.7944664031620553</v>
      </c>
    </row>
    <row r="21" spans="2:21">
      <c r="B21" s="205" t="s">
        <v>363</v>
      </c>
      <c r="C21" s="206" t="s">
        <v>364</v>
      </c>
      <c r="D21" s="207" t="s">
        <v>368</v>
      </c>
      <c r="E21" s="182">
        <v>1</v>
      </c>
      <c r="F21" s="208">
        <v>1</v>
      </c>
      <c r="G21" s="209">
        <v>1</v>
      </c>
      <c r="H21" s="210">
        <v>1</v>
      </c>
      <c r="I21" s="211">
        <f t="shared" ref="I21:I84" si="8">(F21+G21+H21)/3</f>
        <v>1</v>
      </c>
      <c r="J21" s="212" t="str">
        <f t="shared" si="7"/>
        <v>Complete</v>
      </c>
      <c r="K21" s="213" t="s">
        <v>366</v>
      </c>
      <c r="L21" s="214"/>
    </row>
    <row r="22" spans="2:21">
      <c r="B22" s="205" t="s">
        <v>336</v>
      </c>
      <c r="C22" s="206" t="s">
        <v>369</v>
      </c>
      <c r="D22" s="207" t="s">
        <v>370</v>
      </c>
      <c r="E22" s="182">
        <v>1</v>
      </c>
      <c r="F22" s="208">
        <v>1</v>
      </c>
      <c r="G22" s="209">
        <v>1</v>
      </c>
      <c r="H22" s="210">
        <v>1</v>
      </c>
      <c r="I22" s="211">
        <f t="shared" si="8"/>
        <v>1</v>
      </c>
      <c r="J22" s="212" t="str">
        <f t="shared" si="7"/>
        <v>Complete</v>
      </c>
      <c r="K22" s="213" t="s">
        <v>366</v>
      </c>
      <c r="L22" s="214"/>
    </row>
    <row r="23" spans="2:21">
      <c r="B23" s="205" t="s">
        <v>363</v>
      </c>
      <c r="C23" s="206" t="s">
        <v>364</v>
      </c>
      <c r="D23" s="207" t="s">
        <v>371</v>
      </c>
      <c r="E23" s="182">
        <v>1</v>
      </c>
      <c r="F23" s="208">
        <v>1</v>
      </c>
      <c r="G23" s="209">
        <v>0.95</v>
      </c>
      <c r="H23" s="210">
        <v>0.5</v>
      </c>
      <c r="I23" s="211">
        <f t="shared" si="8"/>
        <v>0.81666666666666676</v>
      </c>
      <c r="J23" s="212" t="str">
        <f t="shared" si="7"/>
        <v>Proceed</v>
      </c>
      <c r="K23" s="213" t="s">
        <v>372</v>
      </c>
      <c r="L23" s="214"/>
      <c r="N23" s="215" t="s">
        <v>841</v>
      </c>
      <c r="O23" s="216"/>
      <c r="P23" s="216"/>
      <c r="Q23" s="216"/>
      <c r="R23" s="216"/>
      <c r="S23" s="216"/>
      <c r="T23" s="216"/>
      <c r="U23" s="217"/>
    </row>
    <row r="24" spans="2:21" ht="37.5" customHeight="1">
      <c r="B24" s="205" t="s">
        <v>373</v>
      </c>
      <c r="C24" s="218" t="s">
        <v>177</v>
      </c>
      <c r="D24" s="207" t="s">
        <v>374</v>
      </c>
      <c r="E24" s="182">
        <v>1</v>
      </c>
      <c r="F24" s="208">
        <v>1</v>
      </c>
      <c r="G24" s="209">
        <v>1</v>
      </c>
      <c r="H24" s="210">
        <v>1</v>
      </c>
      <c r="I24" s="211">
        <f t="shared" si="8"/>
        <v>1</v>
      </c>
      <c r="J24" s="212" t="str">
        <f t="shared" si="7"/>
        <v>Complete</v>
      </c>
      <c r="K24" s="213" t="s">
        <v>366</v>
      </c>
      <c r="L24" s="214"/>
      <c r="M24" s="1"/>
      <c r="N24" s="346"/>
      <c r="O24" s="347"/>
      <c r="P24" s="347"/>
      <c r="Q24" s="347"/>
      <c r="R24" s="347"/>
      <c r="S24" s="347"/>
      <c r="T24" s="347"/>
      <c r="U24" s="348"/>
    </row>
    <row r="25" spans="2:21" ht="38.1" customHeight="1" thickBot="1">
      <c r="B25" s="219" t="s">
        <v>336</v>
      </c>
      <c r="C25" s="220" t="s">
        <v>375</v>
      </c>
      <c r="D25" s="221" t="s">
        <v>376</v>
      </c>
      <c r="E25" s="203">
        <v>1</v>
      </c>
      <c r="F25" s="222">
        <v>1</v>
      </c>
      <c r="G25" s="223">
        <v>1</v>
      </c>
      <c r="H25" s="224">
        <v>1</v>
      </c>
      <c r="I25" s="225">
        <f t="shared" si="8"/>
        <v>1</v>
      </c>
      <c r="J25" s="226" t="str">
        <f t="shared" si="7"/>
        <v>Complete</v>
      </c>
      <c r="K25" s="227" t="s">
        <v>366</v>
      </c>
      <c r="L25" s="228"/>
      <c r="N25" s="346"/>
      <c r="O25" s="347"/>
      <c r="P25" s="347"/>
      <c r="Q25" s="347"/>
      <c r="R25" s="347"/>
      <c r="S25" s="347"/>
      <c r="T25" s="347"/>
      <c r="U25" s="348"/>
    </row>
    <row r="26" spans="2:21" ht="38.1" customHeight="1">
      <c r="B26" s="190" t="s">
        <v>377</v>
      </c>
      <c r="C26" s="229" t="s">
        <v>378</v>
      </c>
      <c r="D26" s="230" t="s">
        <v>379</v>
      </c>
      <c r="E26" s="193">
        <v>1</v>
      </c>
      <c r="F26" s="194">
        <v>1</v>
      </c>
      <c r="G26" s="195">
        <v>1</v>
      </c>
      <c r="H26" s="196">
        <v>1</v>
      </c>
      <c r="I26" s="197">
        <f t="shared" si="8"/>
        <v>1</v>
      </c>
      <c r="J26" s="198" t="str">
        <f t="shared" si="7"/>
        <v>Complete</v>
      </c>
      <c r="K26" s="199" t="s">
        <v>366</v>
      </c>
      <c r="L26" s="200"/>
      <c r="M26" s="1"/>
      <c r="N26" s="346"/>
      <c r="O26" s="347"/>
      <c r="P26" s="347"/>
      <c r="Q26" s="347"/>
      <c r="R26" s="347"/>
      <c r="S26" s="347"/>
      <c r="T26" s="347"/>
      <c r="U26" s="348"/>
    </row>
    <row r="27" spans="2:21" ht="38.1" customHeight="1">
      <c r="B27" s="205" t="s">
        <v>380</v>
      </c>
      <c r="C27" s="231" t="s">
        <v>381</v>
      </c>
      <c r="D27" s="207" t="s">
        <v>382</v>
      </c>
      <c r="E27" s="182">
        <v>1</v>
      </c>
      <c r="F27" s="208">
        <v>1</v>
      </c>
      <c r="G27" s="209">
        <v>1</v>
      </c>
      <c r="H27" s="210">
        <v>1</v>
      </c>
      <c r="I27" s="211">
        <f t="shared" si="8"/>
        <v>1</v>
      </c>
      <c r="J27" s="212" t="str">
        <f t="shared" si="7"/>
        <v>Complete</v>
      </c>
      <c r="K27" s="213" t="s">
        <v>366</v>
      </c>
      <c r="L27" s="214"/>
      <c r="N27" s="346"/>
      <c r="O27" s="347"/>
      <c r="P27" s="347"/>
      <c r="Q27" s="347"/>
      <c r="R27" s="347"/>
      <c r="S27" s="347"/>
      <c r="T27" s="347"/>
      <c r="U27" s="348"/>
    </row>
    <row r="28" spans="2:21" ht="38.1" customHeight="1">
      <c r="B28" s="205" t="s">
        <v>383</v>
      </c>
      <c r="C28" s="231" t="s">
        <v>384</v>
      </c>
      <c r="D28" s="207" t="s">
        <v>385</v>
      </c>
      <c r="E28" s="182">
        <v>1</v>
      </c>
      <c r="F28" s="208">
        <v>1</v>
      </c>
      <c r="G28" s="209">
        <v>1</v>
      </c>
      <c r="H28" s="210">
        <v>1</v>
      </c>
      <c r="I28" s="211">
        <f t="shared" si="8"/>
        <v>1</v>
      </c>
      <c r="J28" s="212" t="str">
        <f t="shared" si="7"/>
        <v>Complete</v>
      </c>
      <c r="K28" s="213" t="s">
        <v>366</v>
      </c>
      <c r="L28" s="214"/>
      <c r="N28" s="346"/>
      <c r="O28" s="347"/>
      <c r="P28" s="347"/>
      <c r="Q28" s="347"/>
      <c r="R28" s="347"/>
      <c r="S28" s="347"/>
      <c r="T28" s="347"/>
      <c r="U28" s="348"/>
    </row>
    <row r="29" spans="2:21" ht="38.1" customHeight="1">
      <c r="B29" s="205" t="s">
        <v>377</v>
      </c>
      <c r="C29" s="231" t="s">
        <v>386</v>
      </c>
      <c r="D29" s="207" t="s">
        <v>387</v>
      </c>
      <c r="E29" s="182">
        <v>1</v>
      </c>
      <c r="F29" s="208">
        <v>1</v>
      </c>
      <c r="G29" s="209">
        <v>1</v>
      </c>
      <c r="H29" s="210">
        <v>1</v>
      </c>
      <c r="I29" s="211">
        <f t="shared" si="8"/>
        <v>1</v>
      </c>
      <c r="J29" s="212" t="str">
        <f t="shared" si="7"/>
        <v>Complete</v>
      </c>
      <c r="K29" s="213" t="s">
        <v>366</v>
      </c>
      <c r="L29" s="214"/>
      <c r="N29" s="346"/>
      <c r="O29" s="347"/>
      <c r="P29" s="347"/>
      <c r="Q29" s="347"/>
      <c r="R29" s="347"/>
      <c r="S29" s="347"/>
      <c r="T29" s="347"/>
      <c r="U29" s="348"/>
    </row>
    <row r="30" spans="2:21" ht="38.1" customHeight="1">
      <c r="B30" s="205" t="s">
        <v>377</v>
      </c>
      <c r="C30" s="231" t="s">
        <v>386</v>
      </c>
      <c r="D30" s="207" t="s">
        <v>388</v>
      </c>
      <c r="E30" s="182">
        <v>1</v>
      </c>
      <c r="F30" s="208">
        <v>1</v>
      </c>
      <c r="G30" s="209">
        <v>1</v>
      </c>
      <c r="H30" s="210">
        <v>1</v>
      </c>
      <c r="I30" s="211">
        <f t="shared" si="8"/>
        <v>1</v>
      </c>
      <c r="J30" s="212" t="str">
        <f t="shared" si="7"/>
        <v>Complete</v>
      </c>
      <c r="K30" s="213" t="s">
        <v>366</v>
      </c>
      <c r="L30" s="214"/>
      <c r="N30" s="346"/>
      <c r="O30" s="347"/>
      <c r="P30" s="347"/>
      <c r="Q30" s="347"/>
      <c r="R30" s="347"/>
      <c r="S30" s="347"/>
      <c r="T30" s="347"/>
      <c r="U30" s="348"/>
    </row>
    <row r="31" spans="2:21" ht="38.1" customHeight="1">
      <c r="B31" s="205" t="s">
        <v>377</v>
      </c>
      <c r="C31" s="231" t="s">
        <v>386</v>
      </c>
      <c r="D31" s="207" t="s">
        <v>387</v>
      </c>
      <c r="E31" s="182">
        <v>1</v>
      </c>
      <c r="F31" s="208">
        <v>1</v>
      </c>
      <c r="G31" s="209">
        <v>1</v>
      </c>
      <c r="H31" s="210">
        <v>1</v>
      </c>
      <c r="I31" s="211">
        <f t="shared" si="8"/>
        <v>1</v>
      </c>
      <c r="J31" s="212" t="str">
        <f t="shared" si="7"/>
        <v>Complete</v>
      </c>
      <c r="K31" s="213" t="s">
        <v>366</v>
      </c>
      <c r="L31" s="214"/>
      <c r="N31" s="346"/>
      <c r="O31" s="347"/>
      <c r="P31" s="347"/>
      <c r="Q31" s="347"/>
      <c r="R31" s="347"/>
      <c r="S31" s="347"/>
      <c r="T31" s="347"/>
      <c r="U31" s="348"/>
    </row>
    <row r="32" spans="2:21" ht="38.1" customHeight="1">
      <c r="B32" s="205" t="s">
        <v>377</v>
      </c>
      <c r="C32" s="231" t="s">
        <v>386</v>
      </c>
      <c r="D32" s="207" t="s">
        <v>389</v>
      </c>
      <c r="E32" s="182">
        <v>1</v>
      </c>
      <c r="F32" s="208">
        <v>1</v>
      </c>
      <c r="G32" s="209">
        <v>1</v>
      </c>
      <c r="H32" s="210">
        <v>1</v>
      </c>
      <c r="I32" s="211">
        <f t="shared" si="8"/>
        <v>1</v>
      </c>
      <c r="J32" s="212" t="str">
        <f t="shared" si="7"/>
        <v>Complete</v>
      </c>
      <c r="K32" s="213" t="s">
        <v>366</v>
      </c>
      <c r="L32" s="214"/>
      <c r="N32" s="346"/>
      <c r="O32" s="347"/>
      <c r="P32" s="347"/>
      <c r="Q32" s="347"/>
      <c r="R32" s="347"/>
      <c r="S32" s="347"/>
      <c r="T32" s="347"/>
      <c r="U32" s="348"/>
    </row>
    <row r="33" spans="2:21" ht="38.1" customHeight="1">
      <c r="B33" s="205" t="s">
        <v>390</v>
      </c>
      <c r="C33" s="231" t="s">
        <v>391</v>
      </c>
      <c r="D33" s="207" t="s">
        <v>392</v>
      </c>
      <c r="E33" s="182">
        <v>1</v>
      </c>
      <c r="F33" s="208">
        <v>1</v>
      </c>
      <c r="G33" s="209">
        <v>1</v>
      </c>
      <c r="H33" s="210">
        <v>1</v>
      </c>
      <c r="I33" s="211">
        <f t="shared" si="8"/>
        <v>1</v>
      </c>
      <c r="J33" s="212" t="str">
        <f t="shared" si="7"/>
        <v>Complete</v>
      </c>
      <c r="K33" s="213" t="s">
        <v>366</v>
      </c>
      <c r="L33" s="214"/>
      <c r="N33" s="346"/>
      <c r="O33" s="347"/>
      <c r="P33" s="347"/>
      <c r="Q33" s="347"/>
      <c r="R33" s="347"/>
      <c r="S33" s="347"/>
      <c r="T33" s="347"/>
      <c r="U33" s="348"/>
    </row>
    <row r="34" spans="2:21" ht="38.1" customHeight="1">
      <c r="B34" s="205" t="s">
        <v>377</v>
      </c>
      <c r="C34" s="218" t="s">
        <v>393</v>
      </c>
      <c r="D34" s="207" t="s">
        <v>394</v>
      </c>
      <c r="E34" s="182">
        <v>1</v>
      </c>
      <c r="F34" s="208">
        <v>1</v>
      </c>
      <c r="G34" s="209">
        <v>1</v>
      </c>
      <c r="H34" s="210">
        <v>1</v>
      </c>
      <c r="I34" s="211">
        <f t="shared" si="8"/>
        <v>1</v>
      </c>
      <c r="J34" s="212" t="str">
        <f t="shared" si="7"/>
        <v>Complete</v>
      </c>
      <c r="K34" s="213" t="s">
        <v>366</v>
      </c>
      <c r="L34" s="214"/>
      <c r="N34" s="346"/>
      <c r="O34" s="347"/>
      <c r="P34" s="347"/>
      <c r="Q34" s="347"/>
      <c r="R34" s="347"/>
      <c r="S34" s="347"/>
      <c r="T34" s="347"/>
      <c r="U34" s="348"/>
    </row>
    <row r="35" spans="2:21" ht="38.1" customHeight="1">
      <c r="B35" s="205" t="s">
        <v>337</v>
      </c>
      <c r="C35" s="218" t="s">
        <v>395</v>
      </c>
      <c r="D35" s="207" t="s">
        <v>396</v>
      </c>
      <c r="E35" s="182">
        <v>1</v>
      </c>
      <c r="F35" s="208">
        <v>1</v>
      </c>
      <c r="G35" s="209">
        <v>1</v>
      </c>
      <c r="H35" s="210">
        <v>1</v>
      </c>
      <c r="I35" s="211">
        <f t="shared" si="8"/>
        <v>1</v>
      </c>
      <c r="J35" s="212" t="str">
        <f t="shared" si="7"/>
        <v>Complete</v>
      </c>
      <c r="K35" s="213" t="s">
        <v>366</v>
      </c>
      <c r="L35" s="214"/>
      <c r="N35" s="346"/>
      <c r="O35" s="347"/>
      <c r="P35" s="347"/>
      <c r="Q35" s="347"/>
      <c r="R35" s="347"/>
      <c r="S35" s="347"/>
      <c r="T35" s="347"/>
      <c r="U35" s="348"/>
    </row>
    <row r="36" spans="2:21" ht="38.1" customHeight="1">
      <c r="B36" s="205" t="s">
        <v>390</v>
      </c>
      <c r="C36" s="218" t="s">
        <v>397</v>
      </c>
      <c r="D36" s="207" t="s">
        <v>398</v>
      </c>
      <c r="E36" s="182">
        <v>1</v>
      </c>
      <c r="F36" s="208">
        <v>1</v>
      </c>
      <c r="G36" s="209">
        <v>1</v>
      </c>
      <c r="H36" s="210">
        <v>1</v>
      </c>
      <c r="I36" s="211">
        <f t="shared" si="8"/>
        <v>1</v>
      </c>
      <c r="J36" s="212" t="str">
        <f t="shared" si="7"/>
        <v>Complete</v>
      </c>
      <c r="K36" s="213" t="s">
        <v>366</v>
      </c>
      <c r="L36" s="214"/>
      <c r="N36" s="346"/>
      <c r="O36" s="347"/>
      <c r="P36" s="347"/>
      <c r="Q36" s="347"/>
      <c r="R36" s="347"/>
      <c r="S36" s="347"/>
      <c r="T36" s="347"/>
      <c r="U36" s="348"/>
    </row>
    <row r="37" spans="2:21" ht="38.1" customHeight="1">
      <c r="B37" s="205" t="s">
        <v>377</v>
      </c>
      <c r="C37" s="218" t="s">
        <v>393</v>
      </c>
      <c r="D37" s="207" t="s">
        <v>399</v>
      </c>
      <c r="E37" s="182">
        <v>1</v>
      </c>
      <c r="F37" s="208">
        <v>1</v>
      </c>
      <c r="G37" s="209">
        <v>1</v>
      </c>
      <c r="H37" s="210">
        <v>1</v>
      </c>
      <c r="I37" s="211">
        <f t="shared" si="8"/>
        <v>1</v>
      </c>
      <c r="J37" s="212" t="str">
        <f t="shared" si="7"/>
        <v>Complete</v>
      </c>
      <c r="K37" s="213" t="s">
        <v>366</v>
      </c>
      <c r="L37" s="214"/>
      <c r="N37" s="346"/>
      <c r="O37" s="347"/>
      <c r="P37" s="347"/>
      <c r="Q37" s="347"/>
      <c r="R37" s="347"/>
      <c r="S37" s="347"/>
      <c r="T37" s="347"/>
      <c r="U37" s="348"/>
    </row>
    <row r="38" spans="2:21" ht="38.1" customHeight="1">
      <c r="B38" s="205" t="s">
        <v>380</v>
      </c>
      <c r="C38" s="218" t="s">
        <v>400</v>
      </c>
      <c r="D38" s="207" t="s">
        <v>401</v>
      </c>
      <c r="E38" s="182">
        <v>1</v>
      </c>
      <c r="F38" s="208">
        <v>1</v>
      </c>
      <c r="G38" s="209">
        <v>1</v>
      </c>
      <c r="H38" s="210">
        <v>1</v>
      </c>
      <c r="I38" s="211">
        <f t="shared" si="8"/>
        <v>1</v>
      </c>
      <c r="J38" s="212" t="str">
        <f t="shared" si="7"/>
        <v>Complete</v>
      </c>
      <c r="K38" s="213" t="s">
        <v>366</v>
      </c>
      <c r="L38" s="214"/>
      <c r="N38" s="346"/>
      <c r="O38" s="347"/>
      <c r="P38" s="347"/>
      <c r="Q38" s="347"/>
      <c r="R38" s="347"/>
      <c r="S38" s="347"/>
      <c r="T38" s="347"/>
      <c r="U38" s="348"/>
    </row>
    <row r="39" spans="2:21" ht="38.1" customHeight="1">
      <c r="B39" s="205" t="s">
        <v>383</v>
      </c>
      <c r="C39" s="218" t="s">
        <v>402</v>
      </c>
      <c r="D39" s="207" t="s">
        <v>403</v>
      </c>
      <c r="E39" s="182">
        <v>1</v>
      </c>
      <c r="F39" s="208">
        <v>1</v>
      </c>
      <c r="G39" s="209">
        <v>1</v>
      </c>
      <c r="H39" s="210">
        <v>1</v>
      </c>
      <c r="I39" s="211">
        <f t="shared" si="8"/>
        <v>1</v>
      </c>
      <c r="J39" s="212" t="str">
        <f t="shared" si="7"/>
        <v>Complete</v>
      </c>
      <c r="K39" s="213" t="s">
        <v>366</v>
      </c>
      <c r="L39" s="214"/>
      <c r="N39" s="346"/>
      <c r="O39" s="347"/>
      <c r="P39" s="347"/>
      <c r="Q39" s="347"/>
      <c r="R39" s="347"/>
      <c r="S39" s="347"/>
      <c r="T39" s="347"/>
      <c r="U39" s="348"/>
    </row>
    <row r="40" spans="2:21" ht="38.1" customHeight="1">
      <c r="B40" s="205" t="s">
        <v>377</v>
      </c>
      <c r="C40" s="218" t="s">
        <v>393</v>
      </c>
      <c r="D40" s="207" t="s">
        <v>404</v>
      </c>
      <c r="E40" s="182">
        <v>1</v>
      </c>
      <c r="F40" s="208">
        <v>1</v>
      </c>
      <c r="G40" s="209">
        <v>1</v>
      </c>
      <c r="H40" s="210">
        <v>1</v>
      </c>
      <c r="I40" s="211">
        <f t="shared" si="8"/>
        <v>1</v>
      </c>
      <c r="J40" s="212" t="str">
        <f t="shared" si="7"/>
        <v>Complete</v>
      </c>
      <c r="K40" s="213" t="s">
        <v>366</v>
      </c>
      <c r="L40" s="214"/>
      <c r="N40" s="346"/>
      <c r="O40" s="347"/>
      <c r="P40" s="347"/>
      <c r="Q40" s="347"/>
      <c r="R40" s="347"/>
      <c r="S40" s="347"/>
      <c r="T40" s="347"/>
      <c r="U40" s="348"/>
    </row>
    <row r="41" spans="2:21" ht="38.1" customHeight="1">
      <c r="B41" s="205" t="s">
        <v>377</v>
      </c>
      <c r="C41" s="218" t="s">
        <v>393</v>
      </c>
      <c r="D41" s="207" t="s">
        <v>399</v>
      </c>
      <c r="E41" s="182">
        <v>1</v>
      </c>
      <c r="F41" s="208">
        <v>1</v>
      </c>
      <c r="G41" s="209">
        <v>1</v>
      </c>
      <c r="H41" s="210">
        <v>1</v>
      </c>
      <c r="I41" s="211">
        <f t="shared" si="8"/>
        <v>1</v>
      </c>
      <c r="J41" s="212" t="str">
        <f t="shared" si="7"/>
        <v>Complete</v>
      </c>
      <c r="K41" s="213" t="s">
        <v>366</v>
      </c>
      <c r="L41" s="214"/>
      <c r="N41" s="346"/>
      <c r="O41" s="347"/>
      <c r="P41" s="347"/>
      <c r="Q41" s="347"/>
      <c r="R41" s="347"/>
      <c r="S41" s="347"/>
      <c r="T41" s="347"/>
      <c r="U41" s="348"/>
    </row>
    <row r="42" spans="2:21" ht="38.1" customHeight="1">
      <c r="B42" s="205" t="s">
        <v>377</v>
      </c>
      <c r="C42" s="231" t="s">
        <v>405</v>
      </c>
      <c r="D42" s="207" t="s">
        <v>406</v>
      </c>
      <c r="E42" s="182">
        <v>1</v>
      </c>
      <c r="F42" s="208">
        <v>1</v>
      </c>
      <c r="G42" s="209">
        <v>1</v>
      </c>
      <c r="H42" s="210">
        <v>1</v>
      </c>
      <c r="I42" s="211">
        <f t="shared" si="8"/>
        <v>1</v>
      </c>
      <c r="J42" s="212" t="str">
        <f t="shared" si="7"/>
        <v>Complete</v>
      </c>
      <c r="K42" s="213" t="s">
        <v>366</v>
      </c>
      <c r="L42" s="214"/>
      <c r="N42" s="346"/>
      <c r="O42" s="347"/>
      <c r="P42" s="347"/>
      <c r="Q42" s="347"/>
      <c r="R42" s="347"/>
      <c r="S42" s="347"/>
      <c r="T42" s="347"/>
      <c r="U42" s="348"/>
    </row>
    <row r="43" spans="2:21" ht="38.1" customHeight="1">
      <c r="B43" s="205" t="s">
        <v>377</v>
      </c>
      <c r="C43" s="218" t="s">
        <v>407</v>
      </c>
      <c r="D43" s="207" t="s">
        <v>408</v>
      </c>
      <c r="E43" s="182">
        <v>1</v>
      </c>
      <c r="F43" s="208">
        <v>1</v>
      </c>
      <c r="G43" s="209">
        <v>1</v>
      </c>
      <c r="H43" s="210">
        <v>1</v>
      </c>
      <c r="I43" s="211">
        <f t="shared" si="8"/>
        <v>1</v>
      </c>
      <c r="J43" s="212" t="str">
        <f t="shared" si="7"/>
        <v>Complete</v>
      </c>
      <c r="K43" s="213" t="s">
        <v>366</v>
      </c>
      <c r="L43" s="214"/>
      <c r="N43" s="346"/>
      <c r="O43" s="347"/>
      <c r="P43" s="347"/>
      <c r="Q43" s="347"/>
      <c r="R43" s="347"/>
      <c r="S43" s="347"/>
      <c r="T43" s="347"/>
      <c r="U43" s="348"/>
    </row>
    <row r="44" spans="2:21" ht="38.1" customHeight="1">
      <c r="B44" s="205" t="s">
        <v>390</v>
      </c>
      <c r="C44" s="231" t="s">
        <v>409</v>
      </c>
      <c r="D44" s="207" t="s">
        <v>410</v>
      </c>
      <c r="E44" s="182">
        <v>1</v>
      </c>
      <c r="F44" s="208">
        <v>1</v>
      </c>
      <c r="G44" s="209">
        <v>1</v>
      </c>
      <c r="H44" s="210">
        <v>1</v>
      </c>
      <c r="I44" s="211">
        <f t="shared" si="8"/>
        <v>1</v>
      </c>
      <c r="J44" s="212" t="str">
        <f t="shared" si="7"/>
        <v>Complete</v>
      </c>
      <c r="K44" s="213" t="s">
        <v>366</v>
      </c>
      <c r="L44" s="214"/>
      <c r="N44" s="346"/>
      <c r="O44" s="347"/>
      <c r="P44" s="347"/>
      <c r="Q44" s="347"/>
      <c r="R44" s="347"/>
      <c r="S44" s="347"/>
      <c r="T44" s="347"/>
      <c r="U44" s="348"/>
    </row>
    <row r="45" spans="2:21" ht="38.1" customHeight="1" thickBot="1">
      <c r="B45" s="219" t="s">
        <v>377</v>
      </c>
      <c r="C45" s="232" t="s">
        <v>411</v>
      </c>
      <c r="D45" s="221" t="s">
        <v>412</v>
      </c>
      <c r="E45" s="203">
        <v>1</v>
      </c>
      <c r="F45" s="222">
        <v>1</v>
      </c>
      <c r="G45" s="223">
        <v>1</v>
      </c>
      <c r="H45" s="224">
        <v>1</v>
      </c>
      <c r="I45" s="225">
        <f t="shared" si="8"/>
        <v>1</v>
      </c>
      <c r="J45" s="226" t="str">
        <f t="shared" si="7"/>
        <v>Complete</v>
      </c>
      <c r="K45" s="227" t="s">
        <v>366</v>
      </c>
      <c r="L45" s="228"/>
      <c r="N45" s="346"/>
      <c r="O45" s="347"/>
      <c r="P45" s="347"/>
      <c r="Q45" s="347"/>
      <c r="R45" s="347"/>
      <c r="S45" s="347"/>
      <c r="T45" s="347"/>
      <c r="U45" s="348"/>
    </row>
    <row r="46" spans="2:21" ht="38.1" customHeight="1">
      <c r="B46" s="190" t="s">
        <v>413</v>
      </c>
      <c r="C46" s="229" t="s">
        <v>414</v>
      </c>
      <c r="D46" s="230" t="s">
        <v>415</v>
      </c>
      <c r="E46" s="193">
        <v>1</v>
      </c>
      <c r="F46" s="194">
        <v>1</v>
      </c>
      <c r="G46" s="195">
        <v>1</v>
      </c>
      <c r="H46" s="196">
        <v>1</v>
      </c>
      <c r="I46" s="197">
        <f t="shared" si="8"/>
        <v>1</v>
      </c>
      <c r="J46" s="198" t="str">
        <f t="shared" si="7"/>
        <v>Complete</v>
      </c>
      <c r="K46" s="199" t="s">
        <v>366</v>
      </c>
      <c r="L46" s="200"/>
      <c r="N46" s="346"/>
      <c r="O46" s="347"/>
      <c r="P46" s="347"/>
      <c r="Q46" s="347"/>
      <c r="R46" s="347"/>
      <c r="S46" s="347"/>
      <c r="T46" s="347"/>
      <c r="U46" s="348"/>
    </row>
    <row r="47" spans="2:21" ht="38.1" customHeight="1" thickBot="1">
      <c r="B47" s="219" t="s">
        <v>338</v>
      </c>
      <c r="C47" s="233" t="s">
        <v>416</v>
      </c>
      <c r="D47" s="234" t="s">
        <v>417</v>
      </c>
      <c r="E47" s="203">
        <v>1</v>
      </c>
      <c r="F47" s="222">
        <v>1</v>
      </c>
      <c r="G47" s="223">
        <v>1</v>
      </c>
      <c r="H47" s="224">
        <v>1</v>
      </c>
      <c r="I47" s="225">
        <f t="shared" si="8"/>
        <v>1</v>
      </c>
      <c r="J47" s="226" t="str">
        <f t="shared" si="7"/>
        <v>Complete</v>
      </c>
      <c r="K47" s="227" t="s">
        <v>366</v>
      </c>
      <c r="L47" s="228"/>
      <c r="N47" s="346"/>
      <c r="O47" s="347"/>
      <c r="P47" s="347"/>
      <c r="Q47" s="347"/>
      <c r="R47" s="347"/>
      <c r="S47" s="347"/>
      <c r="T47" s="347"/>
      <c r="U47" s="348"/>
    </row>
    <row r="48" spans="2:21" ht="38.1" customHeight="1">
      <c r="B48" s="190" t="s">
        <v>418</v>
      </c>
      <c r="C48" s="229" t="s">
        <v>419</v>
      </c>
      <c r="D48" s="230" t="s">
        <v>420</v>
      </c>
      <c r="E48" s="193">
        <v>1</v>
      </c>
      <c r="F48" s="194">
        <v>1</v>
      </c>
      <c r="G48" s="195">
        <v>1</v>
      </c>
      <c r="H48" s="196">
        <v>1</v>
      </c>
      <c r="I48" s="197">
        <f t="shared" si="8"/>
        <v>1</v>
      </c>
      <c r="J48" s="198" t="str">
        <f t="shared" si="7"/>
        <v>Complete</v>
      </c>
      <c r="K48" s="199" t="s">
        <v>366</v>
      </c>
      <c r="L48" s="200"/>
      <c r="N48" s="346"/>
      <c r="O48" s="347"/>
      <c r="P48" s="347"/>
      <c r="Q48" s="347"/>
      <c r="R48" s="347"/>
      <c r="S48" s="347"/>
      <c r="T48" s="347"/>
      <c r="U48" s="348"/>
    </row>
    <row r="49" spans="2:21" ht="38.1" customHeight="1">
      <c r="B49" s="205" t="s">
        <v>421</v>
      </c>
      <c r="C49" s="231" t="s">
        <v>422</v>
      </c>
      <c r="D49" s="207" t="s">
        <v>423</v>
      </c>
      <c r="E49" s="182">
        <v>1</v>
      </c>
      <c r="F49" s="208">
        <v>1</v>
      </c>
      <c r="G49" s="209">
        <v>1</v>
      </c>
      <c r="H49" s="210">
        <v>1</v>
      </c>
      <c r="I49" s="211">
        <f t="shared" si="8"/>
        <v>1</v>
      </c>
      <c r="J49" s="212" t="str">
        <f t="shared" si="7"/>
        <v>Complete</v>
      </c>
      <c r="K49" s="213" t="s">
        <v>366</v>
      </c>
      <c r="L49" s="214"/>
      <c r="N49" s="346"/>
      <c r="O49" s="347"/>
      <c r="P49" s="347"/>
      <c r="Q49" s="347"/>
      <c r="R49" s="347"/>
      <c r="S49" s="347"/>
      <c r="T49" s="347"/>
      <c r="U49" s="348"/>
    </row>
    <row r="50" spans="2:21" ht="38.1" customHeight="1" thickBot="1">
      <c r="B50" s="219" t="s">
        <v>424</v>
      </c>
      <c r="C50" s="220" t="s">
        <v>425</v>
      </c>
      <c r="D50" s="221" t="s">
        <v>426</v>
      </c>
      <c r="E50" s="203">
        <v>1</v>
      </c>
      <c r="F50" s="222">
        <v>1</v>
      </c>
      <c r="G50" s="223">
        <v>1</v>
      </c>
      <c r="H50" s="224">
        <v>1</v>
      </c>
      <c r="I50" s="225">
        <f t="shared" si="8"/>
        <v>1</v>
      </c>
      <c r="J50" s="226" t="str">
        <f t="shared" si="7"/>
        <v>Complete</v>
      </c>
      <c r="K50" s="227" t="s">
        <v>366</v>
      </c>
      <c r="L50" s="228"/>
      <c r="N50" s="346"/>
      <c r="O50" s="347"/>
      <c r="P50" s="347"/>
      <c r="Q50" s="347"/>
      <c r="R50" s="347"/>
      <c r="S50" s="347"/>
      <c r="T50" s="347"/>
      <c r="U50" s="348"/>
    </row>
    <row r="51" spans="2:21" ht="38.1" customHeight="1">
      <c r="B51" s="235" t="s">
        <v>427</v>
      </c>
      <c r="C51" s="229" t="s">
        <v>428</v>
      </c>
      <c r="D51" s="236" t="s">
        <v>429</v>
      </c>
      <c r="E51" s="193">
        <v>1</v>
      </c>
      <c r="F51" s="194">
        <v>1</v>
      </c>
      <c r="G51" s="195">
        <v>1</v>
      </c>
      <c r="H51" s="196">
        <v>1</v>
      </c>
      <c r="I51" s="197">
        <f t="shared" si="8"/>
        <v>1</v>
      </c>
      <c r="J51" s="198" t="str">
        <f t="shared" si="7"/>
        <v>Complete</v>
      </c>
      <c r="K51" s="199" t="s">
        <v>366</v>
      </c>
      <c r="L51" s="200"/>
      <c r="N51" s="346"/>
      <c r="O51" s="347"/>
      <c r="P51" s="347"/>
      <c r="Q51" s="347"/>
      <c r="R51" s="347"/>
      <c r="S51" s="347"/>
      <c r="T51" s="347"/>
      <c r="U51" s="348"/>
    </row>
    <row r="52" spans="2:21" ht="38.1" customHeight="1">
      <c r="B52" s="237" t="s">
        <v>427</v>
      </c>
      <c r="C52" s="231" t="s">
        <v>428</v>
      </c>
      <c r="D52" s="207" t="s">
        <v>430</v>
      </c>
      <c r="E52" s="182">
        <v>1</v>
      </c>
      <c r="F52" s="208">
        <v>1</v>
      </c>
      <c r="G52" s="209">
        <v>1</v>
      </c>
      <c r="H52" s="210">
        <v>1</v>
      </c>
      <c r="I52" s="211">
        <f t="shared" si="8"/>
        <v>1</v>
      </c>
      <c r="J52" s="212" t="str">
        <f t="shared" si="7"/>
        <v>Complete</v>
      </c>
      <c r="K52" s="213" t="s">
        <v>366</v>
      </c>
      <c r="L52" s="214"/>
      <c r="N52" s="346"/>
      <c r="O52" s="347"/>
      <c r="P52" s="347"/>
      <c r="Q52" s="347"/>
      <c r="R52" s="347"/>
      <c r="S52" s="347"/>
      <c r="T52" s="347"/>
      <c r="U52" s="348"/>
    </row>
    <row r="53" spans="2:21" ht="38.1" customHeight="1">
      <c r="B53" s="237" t="s">
        <v>427</v>
      </c>
      <c r="C53" s="231" t="s">
        <v>428</v>
      </c>
      <c r="D53" s="238" t="s">
        <v>431</v>
      </c>
      <c r="E53" s="182">
        <v>1</v>
      </c>
      <c r="F53" s="208">
        <v>1</v>
      </c>
      <c r="G53" s="209">
        <v>1</v>
      </c>
      <c r="H53" s="210">
        <v>1</v>
      </c>
      <c r="I53" s="211">
        <f t="shared" si="8"/>
        <v>1</v>
      </c>
      <c r="J53" s="212" t="str">
        <f t="shared" si="7"/>
        <v>Complete</v>
      </c>
      <c r="K53" s="213" t="s">
        <v>366</v>
      </c>
      <c r="L53" s="214"/>
      <c r="N53" s="346"/>
      <c r="O53" s="347"/>
      <c r="P53" s="347"/>
      <c r="Q53" s="347"/>
      <c r="R53" s="347"/>
      <c r="S53" s="347"/>
      <c r="T53" s="347"/>
      <c r="U53" s="348"/>
    </row>
    <row r="54" spans="2:21" ht="38.1" customHeight="1">
      <c r="B54" s="237" t="s">
        <v>427</v>
      </c>
      <c r="C54" s="231" t="s">
        <v>428</v>
      </c>
      <c r="D54" s="238" t="s">
        <v>432</v>
      </c>
      <c r="E54" s="182">
        <v>1</v>
      </c>
      <c r="F54" s="208">
        <v>1</v>
      </c>
      <c r="G54" s="209">
        <v>1</v>
      </c>
      <c r="H54" s="210">
        <v>1</v>
      </c>
      <c r="I54" s="211">
        <f t="shared" si="8"/>
        <v>1</v>
      </c>
      <c r="J54" s="212" t="str">
        <f t="shared" si="7"/>
        <v>Complete</v>
      </c>
      <c r="K54" s="213" t="s">
        <v>366</v>
      </c>
      <c r="L54" s="214"/>
      <c r="N54" s="346"/>
      <c r="O54" s="347"/>
      <c r="P54" s="347"/>
      <c r="Q54" s="347"/>
      <c r="R54" s="347"/>
      <c r="S54" s="347"/>
      <c r="T54" s="347"/>
      <c r="U54" s="348"/>
    </row>
    <row r="55" spans="2:21" ht="38.1" customHeight="1">
      <c r="B55" s="237" t="s">
        <v>340</v>
      </c>
      <c r="C55" s="218" t="s">
        <v>433</v>
      </c>
      <c r="D55" s="238" t="s">
        <v>434</v>
      </c>
      <c r="E55" s="182">
        <v>1</v>
      </c>
      <c r="F55" s="208">
        <v>1</v>
      </c>
      <c r="G55" s="209">
        <v>1</v>
      </c>
      <c r="H55" s="210">
        <v>1</v>
      </c>
      <c r="I55" s="211">
        <f t="shared" si="8"/>
        <v>1</v>
      </c>
      <c r="J55" s="212" t="str">
        <f t="shared" si="7"/>
        <v>Complete</v>
      </c>
      <c r="K55" s="213" t="s">
        <v>366</v>
      </c>
      <c r="L55" s="214"/>
      <c r="N55" s="346"/>
      <c r="O55" s="347"/>
      <c r="P55" s="347"/>
      <c r="Q55" s="347"/>
      <c r="R55" s="347"/>
      <c r="S55" s="347"/>
      <c r="T55" s="347"/>
      <c r="U55" s="348"/>
    </row>
    <row r="56" spans="2:21" ht="38.1" customHeight="1">
      <c r="B56" s="237" t="s">
        <v>427</v>
      </c>
      <c r="C56" s="218" t="s">
        <v>435</v>
      </c>
      <c r="D56" s="238" t="s">
        <v>436</v>
      </c>
      <c r="E56" s="182">
        <v>1</v>
      </c>
      <c r="F56" s="208">
        <v>1</v>
      </c>
      <c r="G56" s="209">
        <v>1</v>
      </c>
      <c r="H56" s="210">
        <v>1</v>
      </c>
      <c r="I56" s="211">
        <f t="shared" si="8"/>
        <v>1</v>
      </c>
      <c r="J56" s="212" t="str">
        <f t="shared" si="7"/>
        <v>Complete</v>
      </c>
      <c r="K56" s="213" t="s">
        <v>366</v>
      </c>
      <c r="L56" s="214"/>
      <c r="N56" s="346"/>
      <c r="O56" s="347"/>
      <c r="P56" s="347"/>
      <c r="Q56" s="347"/>
      <c r="R56" s="347"/>
      <c r="S56" s="347"/>
      <c r="T56" s="347"/>
      <c r="U56" s="348"/>
    </row>
    <row r="57" spans="2:21" ht="38.1" customHeight="1">
      <c r="B57" s="237" t="s">
        <v>437</v>
      </c>
      <c r="C57" s="218" t="s">
        <v>438</v>
      </c>
      <c r="D57" s="238" t="s">
        <v>439</v>
      </c>
      <c r="E57" s="182">
        <v>1</v>
      </c>
      <c r="F57" s="208">
        <v>1</v>
      </c>
      <c r="G57" s="209">
        <v>1</v>
      </c>
      <c r="H57" s="210">
        <v>1</v>
      </c>
      <c r="I57" s="211">
        <f t="shared" si="8"/>
        <v>1</v>
      </c>
      <c r="J57" s="212" t="str">
        <f t="shared" si="7"/>
        <v>Complete</v>
      </c>
      <c r="K57" s="213" t="s">
        <v>366</v>
      </c>
      <c r="L57" s="214"/>
      <c r="N57" s="346"/>
      <c r="O57" s="347"/>
      <c r="P57" s="347"/>
      <c r="Q57" s="347"/>
      <c r="R57" s="347"/>
      <c r="S57" s="347"/>
      <c r="T57" s="347"/>
      <c r="U57" s="348"/>
    </row>
    <row r="58" spans="2:21" ht="38.1" customHeight="1">
      <c r="B58" s="237" t="s">
        <v>440</v>
      </c>
      <c r="C58" s="218" t="s">
        <v>441</v>
      </c>
      <c r="D58" s="238" t="s">
        <v>442</v>
      </c>
      <c r="E58" s="182">
        <v>1</v>
      </c>
      <c r="F58" s="208">
        <v>1</v>
      </c>
      <c r="G58" s="209">
        <v>1</v>
      </c>
      <c r="H58" s="210">
        <v>1</v>
      </c>
      <c r="I58" s="211">
        <f t="shared" si="8"/>
        <v>1</v>
      </c>
      <c r="J58" s="212" t="str">
        <f t="shared" si="7"/>
        <v>Complete</v>
      </c>
      <c r="K58" s="213" t="s">
        <v>366</v>
      </c>
      <c r="L58" s="214"/>
      <c r="N58" s="346"/>
      <c r="O58" s="347"/>
      <c r="P58" s="347"/>
      <c r="Q58" s="347"/>
      <c r="R58" s="347"/>
      <c r="S58" s="347"/>
      <c r="T58" s="347"/>
      <c r="U58" s="348"/>
    </row>
    <row r="59" spans="2:21" ht="38.1" customHeight="1">
      <c r="B59" s="237" t="s">
        <v>340</v>
      </c>
      <c r="C59" s="218" t="s">
        <v>433</v>
      </c>
      <c r="D59" s="238" t="s">
        <v>443</v>
      </c>
      <c r="E59" s="182">
        <v>1</v>
      </c>
      <c r="F59" s="208">
        <v>1</v>
      </c>
      <c r="G59" s="209">
        <v>1</v>
      </c>
      <c r="H59" s="210">
        <v>1</v>
      </c>
      <c r="I59" s="211">
        <f t="shared" si="8"/>
        <v>1</v>
      </c>
      <c r="J59" s="212" t="str">
        <f t="shared" si="7"/>
        <v>Complete</v>
      </c>
      <c r="K59" s="213" t="s">
        <v>366</v>
      </c>
      <c r="L59" s="214"/>
      <c r="N59" s="346"/>
      <c r="O59" s="347"/>
      <c r="P59" s="347"/>
      <c r="Q59" s="347"/>
      <c r="R59" s="347"/>
      <c r="S59" s="347"/>
      <c r="T59" s="347"/>
      <c r="U59" s="348"/>
    </row>
    <row r="60" spans="2:21" ht="38.1" customHeight="1">
      <c r="B60" s="237" t="s">
        <v>427</v>
      </c>
      <c r="C60" s="218" t="s">
        <v>435</v>
      </c>
      <c r="D60" s="238" t="s">
        <v>444</v>
      </c>
      <c r="E60" s="182">
        <v>1</v>
      </c>
      <c r="F60" s="208">
        <v>1</v>
      </c>
      <c r="G60" s="209">
        <v>1</v>
      </c>
      <c r="H60" s="210">
        <v>1</v>
      </c>
      <c r="I60" s="211">
        <f t="shared" si="8"/>
        <v>1</v>
      </c>
      <c r="J60" s="212" t="str">
        <f t="shared" si="7"/>
        <v>Complete</v>
      </c>
      <c r="K60" s="213" t="s">
        <v>366</v>
      </c>
      <c r="L60" s="214"/>
      <c r="N60" s="346"/>
      <c r="O60" s="347"/>
      <c r="P60" s="347"/>
      <c r="Q60" s="347"/>
      <c r="R60" s="347"/>
      <c r="S60" s="347"/>
      <c r="T60" s="347"/>
      <c r="U60" s="348"/>
    </row>
    <row r="61" spans="2:21" ht="38.1" customHeight="1">
      <c r="B61" s="237" t="s">
        <v>340</v>
      </c>
      <c r="C61" s="231" t="s">
        <v>445</v>
      </c>
      <c r="D61" s="238" t="s">
        <v>446</v>
      </c>
      <c r="E61" s="182">
        <v>1</v>
      </c>
      <c r="F61" s="208">
        <v>1</v>
      </c>
      <c r="G61" s="209">
        <v>1</v>
      </c>
      <c r="H61" s="210">
        <v>1</v>
      </c>
      <c r="I61" s="211">
        <f t="shared" si="8"/>
        <v>1</v>
      </c>
      <c r="J61" s="212" t="str">
        <f t="shared" si="7"/>
        <v>Complete</v>
      </c>
      <c r="K61" s="213" t="s">
        <v>366</v>
      </c>
      <c r="L61" s="214"/>
      <c r="N61" s="346"/>
      <c r="O61" s="347"/>
      <c r="P61" s="347"/>
      <c r="Q61" s="347"/>
      <c r="R61" s="347"/>
      <c r="S61" s="347"/>
      <c r="T61" s="347"/>
      <c r="U61" s="348"/>
    </row>
    <row r="62" spans="2:21" ht="38.1" customHeight="1">
      <c r="B62" s="237" t="s">
        <v>427</v>
      </c>
      <c r="C62" s="231" t="s">
        <v>447</v>
      </c>
      <c r="D62" s="238" t="s">
        <v>448</v>
      </c>
      <c r="E62" s="182">
        <v>1</v>
      </c>
      <c r="F62" s="208">
        <v>1</v>
      </c>
      <c r="G62" s="209">
        <v>1</v>
      </c>
      <c r="H62" s="210">
        <v>1</v>
      </c>
      <c r="I62" s="211">
        <f t="shared" si="8"/>
        <v>1</v>
      </c>
      <c r="J62" s="212" t="str">
        <f t="shared" si="7"/>
        <v>Complete</v>
      </c>
      <c r="K62" s="213" t="s">
        <v>366</v>
      </c>
      <c r="L62" s="214"/>
      <c r="N62" s="346"/>
      <c r="O62" s="347"/>
      <c r="P62" s="347"/>
      <c r="Q62" s="347"/>
      <c r="R62" s="347"/>
      <c r="S62" s="347"/>
      <c r="T62" s="347"/>
      <c r="U62" s="348"/>
    </row>
    <row r="63" spans="2:21" ht="38.1" customHeight="1">
      <c r="B63" s="237" t="s">
        <v>340</v>
      </c>
      <c r="C63" s="231" t="s">
        <v>445</v>
      </c>
      <c r="D63" s="238" t="s">
        <v>443</v>
      </c>
      <c r="E63" s="182">
        <v>1</v>
      </c>
      <c r="F63" s="208">
        <v>1</v>
      </c>
      <c r="G63" s="209">
        <v>1</v>
      </c>
      <c r="H63" s="210">
        <v>1</v>
      </c>
      <c r="I63" s="211">
        <f t="shared" si="8"/>
        <v>1</v>
      </c>
      <c r="J63" s="212" t="str">
        <f t="shared" si="7"/>
        <v>Complete</v>
      </c>
      <c r="K63" s="213" t="s">
        <v>366</v>
      </c>
      <c r="L63" s="214"/>
      <c r="N63" s="346"/>
      <c r="O63" s="347"/>
      <c r="P63" s="347"/>
      <c r="Q63" s="347"/>
      <c r="R63" s="347"/>
      <c r="S63" s="347"/>
      <c r="T63" s="347"/>
      <c r="U63" s="348"/>
    </row>
    <row r="64" spans="2:21" ht="38.1" customHeight="1">
      <c r="B64" s="237" t="s">
        <v>427</v>
      </c>
      <c r="C64" s="231" t="s">
        <v>447</v>
      </c>
      <c r="D64" s="238" t="s">
        <v>444</v>
      </c>
      <c r="E64" s="182">
        <v>1</v>
      </c>
      <c r="F64" s="208">
        <v>1</v>
      </c>
      <c r="G64" s="209">
        <v>1</v>
      </c>
      <c r="H64" s="210">
        <v>1</v>
      </c>
      <c r="I64" s="211">
        <f t="shared" si="8"/>
        <v>1</v>
      </c>
      <c r="J64" s="212" t="str">
        <f t="shared" si="7"/>
        <v>Complete</v>
      </c>
      <c r="K64" s="213" t="s">
        <v>366</v>
      </c>
      <c r="L64" s="214"/>
      <c r="N64" s="346"/>
      <c r="O64" s="347"/>
      <c r="P64" s="347"/>
      <c r="Q64" s="347"/>
      <c r="R64" s="347"/>
      <c r="S64" s="347"/>
      <c r="T64" s="347"/>
      <c r="U64" s="348"/>
    </row>
    <row r="65" spans="2:21" ht="38.1" customHeight="1">
      <c r="B65" s="237" t="s">
        <v>340</v>
      </c>
      <c r="C65" s="231" t="s">
        <v>445</v>
      </c>
      <c r="D65" s="238" t="s">
        <v>449</v>
      </c>
      <c r="E65" s="182">
        <v>1</v>
      </c>
      <c r="F65" s="208">
        <v>1</v>
      </c>
      <c r="G65" s="209">
        <v>1</v>
      </c>
      <c r="H65" s="210">
        <v>1</v>
      </c>
      <c r="I65" s="211">
        <f t="shared" si="8"/>
        <v>1</v>
      </c>
      <c r="J65" s="212" t="str">
        <f t="shared" si="7"/>
        <v>Complete</v>
      </c>
      <c r="K65" s="213" t="s">
        <v>366</v>
      </c>
      <c r="L65" s="214"/>
      <c r="N65" s="346"/>
      <c r="O65" s="347"/>
      <c r="P65" s="347"/>
      <c r="Q65" s="347"/>
      <c r="R65" s="347"/>
      <c r="S65" s="347"/>
      <c r="T65" s="347"/>
      <c r="U65" s="348"/>
    </row>
    <row r="66" spans="2:21" ht="38.1" customHeight="1">
      <c r="B66" s="237" t="s">
        <v>427</v>
      </c>
      <c r="C66" s="231" t="s">
        <v>447</v>
      </c>
      <c r="D66" s="238" t="s">
        <v>450</v>
      </c>
      <c r="E66" s="182">
        <v>1</v>
      </c>
      <c r="F66" s="208">
        <v>1</v>
      </c>
      <c r="G66" s="209">
        <v>1</v>
      </c>
      <c r="H66" s="210">
        <v>1</v>
      </c>
      <c r="I66" s="211">
        <f t="shared" si="8"/>
        <v>1</v>
      </c>
      <c r="J66" s="212" t="str">
        <f t="shared" si="7"/>
        <v>Complete</v>
      </c>
      <c r="K66" s="213" t="s">
        <v>366</v>
      </c>
      <c r="L66" s="214"/>
      <c r="N66" s="346"/>
      <c r="O66" s="347"/>
      <c r="P66" s="347"/>
      <c r="Q66" s="347"/>
      <c r="R66" s="347"/>
      <c r="S66" s="347"/>
      <c r="T66" s="347"/>
      <c r="U66" s="348"/>
    </row>
    <row r="67" spans="2:21" ht="38.1" customHeight="1">
      <c r="B67" s="237" t="s">
        <v>340</v>
      </c>
      <c r="C67" s="231" t="s">
        <v>445</v>
      </c>
      <c r="D67" s="238" t="s">
        <v>443</v>
      </c>
      <c r="E67" s="182">
        <v>1</v>
      </c>
      <c r="F67" s="208">
        <v>1</v>
      </c>
      <c r="G67" s="209">
        <v>1</v>
      </c>
      <c r="H67" s="210">
        <v>1</v>
      </c>
      <c r="I67" s="211">
        <f t="shared" si="8"/>
        <v>1</v>
      </c>
      <c r="J67" s="212" t="str">
        <f t="shared" si="7"/>
        <v>Complete</v>
      </c>
      <c r="K67" s="213" t="s">
        <v>366</v>
      </c>
      <c r="L67" s="214"/>
      <c r="N67" s="346"/>
      <c r="O67" s="347"/>
      <c r="P67" s="347"/>
      <c r="Q67" s="347"/>
      <c r="R67" s="347"/>
      <c r="S67" s="347"/>
      <c r="T67" s="347"/>
      <c r="U67" s="348"/>
    </row>
    <row r="68" spans="2:21" ht="38.1" customHeight="1">
      <c r="B68" s="237" t="s">
        <v>427</v>
      </c>
      <c r="C68" s="231" t="s">
        <v>447</v>
      </c>
      <c r="D68" s="238" t="s">
        <v>444</v>
      </c>
      <c r="E68" s="182">
        <v>1</v>
      </c>
      <c r="F68" s="208">
        <v>1</v>
      </c>
      <c r="G68" s="209">
        <v>1</v>
      </c>
      <c r="H68" s="210">
        <v>1</v>
      </c>
      <c r="I68" s="211">
        <f t="shared" si="8"/>
        <v>1</v>
      </c>
      <c r="J68" s="212" t="str">
        <f t="shared" si="7"/>
        <v>Complete</v>
      </c>
      <c r="K68" s="213" t="s">
        <v>366</v>
      </c>
      <c r="L68" s="214"/>
      <c r="N68" s="346"/>
      <c r="O68" s="347"/>
      <c r="P68" s="347"/>
      <c r="Q68" s="347"/>
      <c r="R68" s="347"/>
      <c r="S68" s="347"/>
      <c r="T68" s="347"/>
      <c r="U68" s="348"/>
    </row>
    <row r="69" spans="2:21" ht="38.1" customHeight="1">
      <c r="B69" s="237" t="s">
        <v>340</v>
      </c>
      <c r="C69" s="239" t="s">
        <v>451</v>
      </c>
      <c r="D69" s="207" t="s">
        <v>452</v>
      </c>
      <c r="E69" s="182">
        <v>1</v>
      </c>
      <c r="F69" s="208">
        <v>1</v>
      </c>
      <c r="G69" s="209">
        <v>1</v>
      </c>
      <c r="H69" s="210">
        <v>1</v>
      </c>
      <c r="I69" s="211">
        <f>(F69+G69+H69)/3</f>
        <v>1</v>
      </c>
      <c r="J69" s="212" t="str">
        <f t="shared" si="7"/>
        <v>Complete</v>
      </c>
      <c r="K69" s="213" t="s">
        <v>366</v>
      </c>
      <c r="L69" s="214"/>
      <c r="N69" s="346"/>
      <c r="O69" s="347"/>
      <c r="P69" s="347"/>
      <c r="Q69" s="347"/>
      <c r="R69" s="347"/>
      <c r="S69" s="347"/>
      <c r="T69" s="347"/>
      <c r="U69" s="348"/>
    </row>
    <row r="70" spans="2:21" ht="38.1" customHeight="1">
      <c r="B70" s="237" t="s">
        <v>427</v>
      </c>
      <c r="C70" s="239" t="s">
        <v>453</v>
      </c>
      <c r="D70" s="207" t="s">
        <v>454</v>
      </c>
      <c r="E70" s="182">
        <v>1</v>
      </c>
      <c r="F70" s="208">
        <v>1</v>
      </c>
      <c r="G70" s="209">
        <v>1</v>
      </c>
      <c r="H70" s="210">
        <v>1</v>
      </c>
      <c r="I70" s="211">
        <f>(F70+G70+H70)/3</f>
        <v>1</v>
      </c>
      <c r="J70" s="212" t="str">
        <f t="shared" si="7"/>
        <v>Complete</v>
      </c>
      <c r="K70" s="213" t="s">
        <v>366</v>
      </c>
      <c r="L70" s="214"/>
      <c r="N70" s="346"/>
      <c r="O70" s="347"/>
      <c r="P70" s="347"/>
      <c r="Q70" s="347"/>
      <c r="R70" s="347"/>
      <c r="S70" s="347"/>
      <c r="T70" s="347"/>
      <c r="U70" s="348"/>
    </row>
    <row r="71" spans="2:21" ht="38.1" customHeight="1">
      <c r="B71" s="237" t="s">
        <v>340</v>
      </c>
      <c r="C71" s="239" t="s">
        <v>451</v>
      </c>
      <c r="D71" s="207" t="s">
        <v>455</v>
      </c>
      <c r="E71" s="182">
        <v>1</v>
      </c>
      <c r="F71" s="208">
        <v>1</v>
      </c>
      <c r="G71" s="209">
        <v>1</v>
      </c>
      <c r="H71" s="210">
        <v>1</v>
      </c>
      <c r="I71" s="211">
        <f>(F71+G71+H71)/3</f>
        <v>1</v>
      </c>
      <c r="J71" s="212" t="str">
        <f t="shared" si="7"/>
        <v>Complete</v>
      </c>
      <c r="K71" s="213" t="s">
        <v>366</v>
      </c>
      <c r="L71" s="214"/>
      <c r="N71" s="346"/>
      <c r="O71" s="347"/>
      <c r="P71" s="347"/>
      <c r="Q71" s="347"/>
      <c r="R71" s="347"/>
      <c r="S71" s="347"/>
      <c r="T71" s="347"/>
      <c r="U71" s="348"/>
    </row>
    <row r="72" spans="2:21" ht="38.1" customHeight="1">
      <c r="B72" s="237" t="s">
        <v>427</v>
      </c>
      <c r="C72" s="240" t="s">
        <v>456</v>
      </c>
      <c r="D72" s="207" t="s">
        <v>457</v>
      </c>
      <c r="E72" s="182">
        <v>1</v>
      </c>
      <c r="F72" s="208">
        <v>1</v>
      </c>
      <c r="G72" s="209">
        <v>1</v>
      </c>
      <c r="H72" s="210">
        <v>1</v>
      </c>
      <c r="I72" s="211">
        <f t="shared" si="8"/>
        <v>1</v>
      </c>
      <c r="J72" s="212" t="str">
        <f t="shared" si="7"/>
        <v>Complete</v>
      </c>
      <c r="K72" s="213" t="s">
        <v>366</v>
      </c>
      <c r="L72" s="214"/>
      <c r="N72" s="346"/>
      <c r="O72" s="347"/>
      <c r="P72" s="347"/>
      <c r="Q72" s="347"/>
      <c r="R72" s="347"/>
      <c r="S72" s="347"/>
      <c r="T72" s="347"/>
      <c r="U72" s="348"/>
    </row>
    <row r="73" spans="2:21" ht="38.1" customHeight="1">
      <c r="B73" s="237" t="s">
        <v>340</v>
      </c>
      <c r="C73" s="239" t="s">
        <v>185</v>
      </c>
      <c r="D73" s="207" t="s">
        <v>458</v>
      </c>
      <c r="E73" s="182">
        <v>1</v>
      </c>
      <c r="F73" s="208">
        <v>1</v>
      </c>
      <c r="G73" s="209">
        <v>1</v>
      </c>
      <c r="H73" s="210">
        <v>1</v>
      </c>
      <c r="I73" s="211">
        <f t="shared" si="8"/>
        <v>1</v>
      </c>
      <c r="J73" s="212" t="str">
        <f t="shared" si="7"/>
        <v>Complete</v>
      </c>
      <c r="K73" s="213" t="s">
        <v>366</v>
      </c>
      <c r="L73" s="214"/>
      <c r="N73" s="346"/>
      <c r="O73" s="347"/>
      <c r="P73" s="347"/>
      <c r="Q73" s="347"/>
      <c r="R73" s="347"/>
      <c r="S73" s="347"/>
      <c r="T73" s="347"/>
      <c r="U73" s="348"/>
    </row>
    <row r="74" spans="2:21" ht="38.1" customHeight="1">
      <c r="B74" s="237" t="s">
        <v>427</v>
      </c>
      <c r="C74" s="239" t="s">
        <v>185</v>
      </c>
      <c r="D74" s="238" t="s">
        <v>459</v>
      </c>
      <c r="E74" s="182">
        <v>1</v>
      </c>
      <c r="F74" s="208">
        <v>1</v>
      </c>
      <c r="G74" s="209">
        <v>1</v>
      </c>
      <c r="H74" s="210">
        <v>1</v>
      </c>
      <c r="I74" s="211">
        <f t="shared" si="8"/>
        <v>1</v>
      </c>
      <c r="J74" s="212" t="str">
        <f t="shared" si="7"/>
        <v>Complete</v>
      </c>
      <c r="K74" s="213" t="s">
        <v>366</v>
      </c>
      <c r="L74" s="214"/>
      <c r="N74" s="346"/>
      <c r="O74" s="347"/>
      <c r="P74" s="347"/>
      <c r="Q74" s="347"/>
      <c r="R74" s="347"/>
      <c r="S74" s="347"/>
      <c r="T74" s="347"/>
      <c r="U74" s="348"/>
    </row>
    <row r="75" spans="2:21" ht="38.1" customHeight="1">
      <c r="B75" s="237" t="s">
        <v>340</v>
      </c>
      <c r="C75" s="240" t="s">
        <v>460</v>
      </c>
      <c r="D75" s="238" t="s">
        <v>461</v>
      </c>
      <c r="E75" s="182">
        <v>1</v>
      </c>
      <c r="F75" s="208">
        <v>1</v>
      </c>
      <c r="G75" s="209">
        <v>1</v>
      </c>
      <c r="H75" s="210">
        <v>0.7</v>
      </c>
      <c r="I75" s="211">
        <f t="shared" si="8"/>
        <v>0.9</v>
      </c>
      <c r="J75" s="212" t="str">
        <f t="shared" si="7"/>
        <v>Proceed</v>
      </c>
      <c r="K75" s="213" t="s">
        <v>462</v>
      </c>
      <c r="L75" s="214"/>
      <c r="N75" s="346"/>
      <c r="O75" s="347"/>
      <c r="P75" s="347"/>
      <c r="Q75" s="347"/>
      <c r="R75" s="347"/>
      <c r="S75" s="347"/>
      <c r="T75" s="347"/>
      <c r="U75" s="348"/>
    </row>
    <row r="76" spans="2:21" ht="38.1" customHeight="1">
      <c r="B76" s="237" t="s">
        <v>427</v>
      </c>
      <c r="C76" s="240" t="s">
        <v>463</v>
      </c>
      <c r="D76" s="207" t="s">
        <v>464</v>
      </c>
      <c r="E76" s="182">
        <v>1</v>
      </c>
      <c r="F76" s="208">
        <v>1</v>
      </c>
      <c r="G76" s="209">
        <v>1</v>
      </c>
      <c r="H76" s="210">
        <v>0.7</v>
      </c>
      <c r="I76" s="211">
        <f t="shared" si="8"/>
        <v>0.9</v>
      </c>
      <c r="J76" s="212" t="str">
        <f t="shared" si="7"/>
        <v>Proceed</v>
      </c>
      <c r="K76" s="213" t="s">
        <v>462</v>
      </c>
      <c r="L76" s="214"/>
      <c r="N76" s="346"/>
      <c r="O76" s="347"/>
      <c r="P76" s="347"/>
      <c r="Q76" s="347"/>
      <c r="R76" s="347"/>
      <c r="S76" s="347"/>
      <c r="T76" s="347"/>
      <c r="U76" s="348"/>
    </row>
    <row r="77" spans="2:21" ht="38.1" customHeight="1">
      <c r="B77" s="237" t="s">
        <v>340</v>
      </c>
      <c r="C77" s="240" t="s">
        <v>460</v>
      </c>
      <c r="D77" s="207" t="s">
        <v>465</v>
      </c>
      <c r="E77" s="182">
        <v>1</v>
      </c>
      <c r="F77" s="208">
        <v>1</v>
      </c>
      <c r="G77" s="209">
        <v>1</v>
      </c>
      <c r="H77" s="210">
        <v>0.7</v>
      </c>
      <c r="I77" s="211">
        <f t="shared" si="8"/>
        <v>0.9</v>
      </c>
      <c r="J77" s="212" t="str">
        <f t="shared" si="7"/>
        <v>Proceed</v>
      </c>
      <c r="K77" s="213" t="s">
        <v>462</v>
      </c>
      <c r="L77" s="214"/>
      <c r="N77" s="346"/>
      <c r="O77" s="347"/>
      <c r="P77" s="347"/>
      <c r="Q77" s="347"/>
      <c r="R77" s="347"/>
      <c r="S77" s="347"/>
      <c r="T77" s="347"/>
      <c r="U77" s="348"/>
    </row>
    <row r="78" spans="2:21" ht="38.1" customHeight="1">
      <c r="B78" s="237" t="s">
        <v>427</v>
      </c>
      <c r="C78" s="239" t="s">
        <v>466</v>
      </c>
      <c r="D78" s="207" t="s">
        <v>467</v>
      </c>
      <c r="E78" s="182">
        <v>1</v>
      </c>
      <c r="F78" s="208">
        <v>1</v>
      </c>
      <c r="G78" s="209">
        <v>1</v>
      </c>
      <c r="H78" s="210">
        <v>0.7</v>
      </c>
      <c r="I78" s="211">
        <f t="shared" si="8"/>
        <v>0.9</v>
      </c>
      <c r="J78" s="212" t="str">
        <f t="shared" si="7"/>
        <v>Proceed</v>
      </c>
      <c r="K78" s="213" t="s">
        <v>462</v>
      </c>
      <c r="L78" s="214"/>
      <c r="N78" s="346"/>
      <c r="O78" s="347"/>
      <c r="P78" s="347"/>
      <c r="Q78" s="347"/>
      <c r="R78" s="347"/>
      <c r="S78" s="347"/>
      <c r="T78" s="347"/>
      <c r="U78" s="348"/>
    </row>
    <row r="79" spans="2:21" ht="38.1" customHeight="1">
      <c r="B79" s="237" t="s">
        <v>340</v>
      </c>
      <c r="C79" s="240" t="s">
        <v>468</v>
      </c>
      <c r="D79" s="207" t="s">
        <v>469</v>
      </c>
      <c r="E79" s="182">
        <v>1</v>
      </c>
      <c r="F79" s="208">
        <v>1</v>
      </c>
      <c r="G79" s="209">
        <v>1</v>
      </c>
      <c r="H79" s="210">
        <v>1</v>
      </c>
      <c r="I79" s="211">
        <f t="shared" si="8"/>
        <v>1</v>
      </c>
      <c r="J79" s="212" t="str">
        <f t="shared" si="7"/>
        <v>Complete</v>
      </c>
      <c r="K79" s="213" t="s">
        <v>366</v>
      </c>
      <c r="L79" s="214"/>
      <c r="N79" s="346"/>
      <c r="O79" s="347"/>
      <c r="P79" s="347"/>
      <c r="Q79" s="347"/>
      <c r="R79" s="347"/>
      <c r="S79" s="347"/>
      <c r="T79" s="347"/>
      <c r="U79" s="348"/>
    </row>
    <row r="80" spans="2:21" ht="38.1" customHeight="1">
      <c r="B80" s="237" t="s">
        <v>427</v>
      </c>
      <c r="C80" s="240" t="s">
        <v>470</v>
      </c>
      <c r="D80" s="207" t="s">
        <v>471</v>
      </c>
      <c r="E80" s="182">
        <v>1</v>
      </c>
      <c r="F80" s="208">
        <v>1</v>
      </c>
      <c r="G80" s="209">
        <v>1</v>
      </c>
      <c r="H80" s="210">
        <v>1</v>
      </c>
      <c r="I80" s="211">
        <f t="shared" si="8"/>
        <v>1</v>
      </c>
      <c r="J80" s="212" t="str">
        <f t="shared" si="7"/>
        <v>Complete</v>
      </c>
      <c r="K80" s="213" t="s">
        <v>366</v>
      </c>
      <c r="L80" s="214"/>
      <c r="N80" s="346"/>
      <c r="O80" s="347"/>
      <c r="P80" s="347"/>
      <c r="Q80" s="347"/>
      <c r="R80" s="347"/>
      <c r="S80" s="347"/>
      <c r="T80" s="347"/>
      <c r="U80" s="348"/>
    </row>
    <row r="81" spans="2:21" ht="38.1" customHeight="1" thickBot="1">
      <c r="B81" s="241" t="s">
        <v>340</v>
      </c>
      <c r="C81" s="242" t="s">
        <v>472</v>
      </c>
      <c r="D81" s="221" t="s">
        <v>473</v>
      </c>
      <c r="E81" s="203">
        <v>1</v>
      </c>
      <c r="F81" s="222">
        <v>0</v>
      </c>
      <c r="G81" s="223">
        <v>0</v>
      </c>
      <c r="H81" s="224">
        <v>0</v>
      </c>
      <c r="I81" s="225">
        <f t="shared" si="8"/>
        <v>0</v>
      </c>
      <c r="J81" s="226" t="str">
        <f t="shared" si="7"/>
        <v>N/A</v>
      </c>
      <c r="K81" s="227" t="s">
        <v>474</v>
      </c>
      <c r="L81" s="228"/>
      <c r="N81" s="346"/>
      <c r="O81" s="347"/>
      <c r="P81" s="347"/>
      <c r="Q81" s="347"/>
      <c r="R81" s="347"/>
      <c r="S81" s="347"/>
      <c r="T81" s="347"/>
      <c r="U81" s="348"/>
    </row>
    <row r="82" spans="2:21" ht="38.1" customHeight="1">
      <c r="B82" s="235" t="s">
        <v>341</v>
      </c>
      <c r="C82" s="243" t="s">
        <v>475</v>
      </c>
      <c r="D82" s="230" t="s">
        <v>476</v>
      </c>
      <c r="E82" s="193">
        <v>1</v>
      </c>
      <c r="F82" s="194">
        <v>1</v>
      </c>
      <c r="G82" s="195">
        <v>1</v>
      </c>
      <c r="H82" s="196">
        <v>1</v>
      </c>
      <c r="I82" s="197">
        <f t="shared" si="8"/>
        <v>1</v>
      </c>
      <c r="J82" s="198" t="str">
        <f t="shared" si="7"/>
        <v>Complete</v>
      </c>
      <c r="K82" s="199" t="s">
        <v>462</v>
      </c>
      <c r="L82" s="200"/>
      <c r="N82" s="346"/>
      <c r="O82" s="347"/>
      <c r="P82" s="347"/>
      <c r="Q82" s="347"/>
      <c r="R82" s="347"/>
      <c r="S82" s="347"/>
      <c r="T82" s="347"/>
      <c r="U82" s="348"/>
    </row>
    <row r="83" spans="2:21" ht="38.1" customHeight="1">
      <c r="B83" s="237" t="s">
        <v>477</v>
      </c>
      <c r="C83" s="239" t="s">
        <v>478</v>
      </c>
      <c r="D83" s="207" t="s">
        <v>479</v>
      </c>
      <c r="E83" s="182">
        <v>1</v>
      </c>
      <c r="F83" s="208">
        <v>1</v>
      </c>
      <c r="G83" s="209">
        <v>1</v>
      </c>
      <c r="H83" s="210">
        <v>1</v>
      </c>
      <c r="I83" s="211">
        <f t="shared" si="8"/>
        <v>1</v>
      </c>
      <c r="J83" s="212" t="str">
        <f t="shared" si="7"/>
        <v>Complete</v>
      </c>
      <c r="K83" s="213" t="s">
        <v>366</v>
      </c>
      <c r="L83" s="214"/>
      <c r="N83" s="346"/>
      <c r="O83" s="347"/>
      <c r="P83" s="347"/>
      <c r="Q83" s="347"/>
      <c r="R83" s="347"/>
      <c r="S83" s="347"/>
      <c r="T83" s="347"/>
      <c r="U83" s="348"/>
    </row>
    <row r="84" spans="2:21" ht="38.1" customHeight="1">
      <c r="B84" s="237" t="s">
        <v>341</v>
      </c>
      <c r="C84" s="240" t="s">
        <v>480</v>
      </c>
      <c r="D84" s="207" t="s">
        <v>481</v>
      </c>
      <c r="E84" s="182">
        <v>1</v>
      </c>
      <c r="F84" s="208">
        <v>1</v>
      </c>
      <c r="G84" s="209">
        <v>1</v>
      </c>
      <c r="H84" s="210">
        <v>1</v>
      </c>
      <c r="I84" s="211">
        <f t="shared" si="8"/>
        <v>1</v>
      </c>
      <c r="J84" s="212" t="str">
        <f t="shared" ref="J84:J147" si="9">IF((I84&gt;=100%),"Complete",IF((I84=0%),"N/A","Proceed"))</f>
        <v>Complete</v>
      </c>
      <c r="K84" s="213" t="s">
        <v>366</v>
      </c>
      <c r="L84" s="214"/>
      <c r="N84" s="346"/>
      <c r="O84" s="347"/>
      <c r="P84" s="347"/>
      <c r="Q84" s="347"/>
      <c r="R84" s="347"/>
      <c r="S84" s="347"/>
      <c r="T84" s="347"/>
      <c r="U84" s="348"/>
    </row>
    <row r="85" spans="2:21" ht="38.1" customHeight="1">
      <c r="B85" s="237" t="s">
        <v>477</v>
      </c>
      <c r="C85" s="239" t="s">
        <v>482</v>
      </c>
      <c r="D85" s="207" t="s">
        <v>483</v>
      </c>
      <c r="E85" s="182">
        <v>1</v>
      </c>
      <c r="F85" s="208">
        <v>1</v>
      </c>
      <c r="G85" s="209">
        <v>1</v>
      </c>
      <c r="H85" s="210">
        <v>1</v>
      </c>
      <c r="I85" s="211">
        <f t="shared" ref="I85:I148" si="10">(F85+G85+H85)/3</f>
        <v>1</v>
      </c>
      <c r="J85" s="212" t="str">
        <f t="shared" si="9"/>
        <v>Complete</v>
      </c>
      <c r="K85" s="213" t="s">
        <v>366</v>
      </c>
      <c r="L85" s="214"/>
      <c r="N85" s="346"/>
      <c r="O85" s="347"/>
      <c r="P85" s="347"/>
      <c r="Q85" s="347"/>
      <c r="R85" s="347"/>
      <c r="S85" s="347"/>
      <c r="T85" s="347"/>
      <c r="U85" s="348"/>
    </row>
    <row r="86" spans="2:21" ht="38.1" customHeight="1" thickBot="1">
      <c r="B86" s="241" t="s">
        <v>341</v>
      </c>
      <c r="C86" s="244" t="s">
        <v>484</v>
      </c>
      <c r="D86" s="221" t="s">
        <v>485</v>
      </c>
      <c r="E86" s="203">
        <v>1</v>
      </c>
      <c r="F86" s="222">
        <v>1</v>
      </c>
      <c r="G86" s="223">
        <v>1</v>
      </c>
      <c r="H86" s="224">
        <v>1</v>
      </c>
      <c r="I86" s="225">
        <f t="shared" si="10"/>
        <v>1</v>
      </c>
      <c r="J86" s="226" t="str">
        <f t="shared" si="9"/>
        <v>Complete</v>
      </c>
      <c r="K86" s="227" t="s">
        <v>366</v>
      </c>
      <c r="L86" s="228"/>
      <c r="N86" s="346"/>
      <c r="O86" s="347"/>
      <c r="P86" s="347"/>
      <c r="Q86" s="347"/>
      <c r="R86" s="347"/>
      <c r="S86" s="347"/>
      <c r="T86" s="347"/>
      <c r="U86" s="348"/>
    </row>
    <row r="87" spans="2:21" ht="38.1" customHeight="1">
      <c r="B87" s="235" t="s">
        <v>486</v>
      </c>
      <c r="C87" s="245" t="s">
        <v>486</v>
      </c>
      <c r="D87" s="246" t="s">
        <v>50</v>
      </c>
      <c r="E87" s="193">
        <v>1</v>
      </c>
      <c r="F87" s="194">
        <v>1</v>
      </c>
      <c r="G87" s="195">
        <v>1</v>
      </c>
      <c r="H87" s="196">
        <v>1</v>
      </c>
      <c r="I87" s="197">
        <f t="shared" si="10"/>
        <v>1</v>
      </c>
      <c r="J87" s="198" t="str">
        <f t="shared" si="9"/>
        <v>Complete</v>
      </c>
      <c r="K87" s="199" t="s">
        <v>462</v>
      </c>
      <c r="L87" s="200"/>
      <c r="N87" s="346" t="s">
        <v>487</v>
      </c>
      <c r="O87" s="347"/>
      <c r="P87" s="347"/>
      <c r="Q87" s="347"/>
      <c r="R87" s="347"/>
      <c r="S87" s="347"/>
      <c r="T87" s="347"/>
      <c r="U87" s="348"/>
    </row>
    <row r="88" spans="2:21" ht="38.1" customHeight="1">
      <c r="B88" s="237" t="s">
        <v>488</v>
      </c>
      <c r="C88" s="247" t="s">
        <v>488</v>
      </c>
      <c r="D88" s="248" t="s">
        <v>489</v>
      </c>
      <c r="E88" s="182">
        <v>1</v>
      </c>
      <c r="F88" s="208">
        <v>1</v>
      </c>
      <c r="G88" s="209">
        <v>1</v>
      </c>
      <c r="H88" s="210">
        <v>1</v>
      </c>
      <c r="I88" s="211">
        <f t="shared" si="10"/>
        <v>1</v>
      </c>
      <c r="J88" s="212" t="str">
        <f t="shared" si="9"/>
        <v>Complete</v>
      </c>
      <c r="K88" s="213" t="s">
        <v>462</v>
      </c>
      <c r="L88" s="214"/>
      <c r="N88" s="346" t="s">
        <v>490</v>
      </c>
      <c r="O88" s="347"/>
      <c r="P88" s="347"/>
      <c r="Q88" s="347"/>
      <c r="R88" s="347"/>
      <c r="S88" s="347"/>
      <c r="T88" s="347"/>
      <c r="U88" s="348"/>
    </row>
    <row r="89" spans="2:21" ht="38.1" customHeight="1">
      <c r="B89" s="237" t="s">
        <v>342</v>
      </c>
      <c r="C89" s="249" t="s">
        <v>342</v>
      </c>
      <c r="D89" s="248" t="s">
        <v>491</v>
      </c>
      <c r="E89" s="182">
        <v>1</v>
      </c>
      <c r="F89" s="208">
        <v>1</v>
      </c>
      <c r="G89" s="209">
        <v>1</v>
      </c>
      <c r="H89" s="210">
        <v>1</v>
      </c>
      <c r="I89" s="211">
        <f t="shared" si="10"/>
        <v>1</v>
      </c>
      <c r="J89" s="212" t="str">
        <f t="shared" si="9"/>
        <v>Complete</v>
      </c>
      <c r="K89" s="213" t="s">
        <v>462</v>
      </c>
      <c r="L89" s="214"/>
      <c r="N89" s="346" t="s">
        <v>492</v>
      </c>
      <c r="O89" s="347"/>
      <c r="P89" s="347"/>
      <c r="Q89" s="347"/>
      <c r="R89" s="347"/>
      <c r="S89" s="347"/>
      <c r="T89" s="347"/>
      <c r="U89" s="348"/>
    </row>
    <row r="90" spans="2:21" ht="38.1" customHeight="1">
      <c r="B90" s="237" t="s">
        <v>486</v>
      </c>
      <c r="C90" s="247" t="s">
        <v>486</v>
      </c>
      <c r="D90" s="250" t="s">
        <v>47</v>
      </c>
      <c r="E90" s="182">
        <v>1</v>
      </c>
      <c r="F90" s="208">
        <v>1</v>
      </c>
      <c r="G90" s="209">
        <v>1</v>
      </c>
      <c r="H90" s="210">
        <v>1</v>
      </c>
      <c r="I90" s="211">
        <f t="shared" si="10"/>
        <v>1</v>
      </c>
      <c r="J90" s="212" t="str">
        <f t="shared" si="9"/>
        <v>Complete</v>
      </c>
      <c r="K90" s="213" t="s">
        <v>462</v>
      </c>
      <c r="L90" s="214"/>
      <c r="N90" s="346" t="s">
        <v>493</v>
      </c>
      <c r="O90" s="347"/>
      <c r="P90" s="347"/>
      <c r="Q90" s="347"/>
      <c r="R90" s="347"/>
      <c r="S90" s="347"/>
      <c r="T90" s="347"/>
      <c r="U90" s="348"/>
    </row>
    <row r="91" spans="2:21" ht="38.1" customHeight="1">
      <c r="B91" s="237" t="s">
        <v>342</v>
      </c>
      <c r="C91" s="247" t="s">
        <v>494</v>
      </c>
      <c r="D91" s="250" t="s">
        <v>494</v>
      </c>
      <c r="E91" s="182">
        <v>1</v>
      </c>
      <c r="F91" s="208">
        <v>1</v>
      </c>
      <c r="G91" s="209">
        <v>1</v>
      </c>
      <c r="H91" s="210">
        <v>1</v>
      </c>
      <c r="I91" s="211">
        <f t="shared" si="10"/>
        <v>1</v>
      </c>
      <c r="J91" s="212" t="str">
        <f t="shared" si="9"/>
        <v>Complete</v>
      </c>
      <c r="K91" s="213" t="s">
        <v>462</v>
      </c>
      <c r="L91" s="214"/>
      <c r="N91" s="346" t="s">
        <v>495</v>
      </c>
      <c r="O91" s="347"/>
      <c r="P91" s="347"/>
      <c r="Q91" s="347"/>
      <c r="R91" s="347"/>
      <c r="S91" s="347"/>
      <c r="T91" s="347"/>
      <c r="U91" s="348"/>
    </row>
    <row r="92" spans="2:21" ht="38.1" customHeight="1">
      <c r="B92" s="237" t="s">
        <v>486</v>
      </c>
      <c r="C92" s="247" t="s">
        <v>496</v>
      </c>
      <c r="D92" s="250" t="s">
        <v>497</v>
      </c>
      <c r="E92" s="182">
        <v>1</v>
      </c>
      <c r="F92" s="208">
        <v>1</v>
      </c>
      <c r="G92" s="209">
        <v>1</v>
      </c>
      <c r="H92" s="210">
        <v>1</v>
      </c>
      <c r="I92" s="211">
        <f t="shared" si="10"/>
        <v>1</v>
      </c>
      <c r="J92" s="212" t="str">
        <f t="shared" si="9"/>
        <v>Complete</v>
      </c>
      <c r="K92" s="213" t="s">
        <v>462</v>
      </c>
      <c r="L92" s="214"/>
      <c r="N92" s="346" t="s">
        <v>498</v>
      </c>
      <c r="O92" s="347"/>
      <c r="P92" s="347"/>
      <c r="Q92" s="347"/>
      <c r="R92" s="347"/>
      <c r="S92" s="347"/>
      <c r="T92" s="347"/>
      <c r="U92" s="348"/>
    </row>
    <row r="93" spans="2:21" ht="38.1" customHeight="1">
      <c r="B93" s="237" t="s">
        <v>488</v>
      </c>
      <c r="C93" s="247" t="s">
        <v>499</v>
      </c>
      <c r="D93" s="250" t="s">
        <v>500</v>
      </c>
      <c r="E93" s="182">
        <v>1</v>
      </c>
      <c r="F93" s="208">
        <v>1</v>
      </c>
      <c r="G93" s="209">
        <v>1</v>
      </c>
      <c r="H93" s="210">
        <v>1</v>
      </c>
      <c r="I93" s="211">
        <f t="shared" si="10"/>
        <v>1</v>
      </c>
      <c r="J93" s="212" t="str">
        <f t="shared" si="9"/>
        <v>Complete</v>
      </c>
      <c r="K93" s="213" t="s">
        <v>462</v>
      </c>
      <c r="L93" s="214"/>
      <c r="N93" s="346" t="s">
        <v>501</v>
      </c>
      <c r="O93" s="347"/>
      <c r="P93" s="347"/>
      <c r="Q93" s="347"/>
      <c r="R93" s="347"/>
      <c r="S93" s="347"/>
      <c r="T93" s="347"/>
      <c r="U93" s="348"/>
    </row>
    <row r="94" spans="2:21" ht="38.1" customHeight="1" thickBot="1">
      <c r="B94" s="241" t="s">
        <v>342</v>
      </c>
      <c r="C94" s="251" t="s">
        <v>342</v>
      </c>
      <c r="D94" s="252" t="s">
        <v>502</v>
      </c>
      <c r="E94" s="203">
        <v>1</v>
      </c>
      <c r="F94" s="253">
        <v>0.5</v>
      </c>
      <c r="G94" s="223">
        <v>1</v>
      </c>
      <c r="H94" s="224">
        <v>0.75</v>
      </c>
      <c r="I94" s="225">
        <f t="shared" si="10"/>
        <v>0.75</v>
      </c>
      <c r="J94" s="226" t="str">
        <f t="shared" si="9"/>
        <v>Proceed</v>
      </c>
      <c r="K94" s="227" t="s">
        <v>503</v>
      </c>
      <c r="L94" s="228"/>
      <c r="N94" s="346"/>
      <c r="O94" s="347"/>
      <c r="P94" s="347"/>
      <c r="Q94" s="347"/>
      <c r="R94" s="347"/>
      <c r="S94" s="347"/>
      <c r="T94" s="347"/>
      <c r="U94" s="348"/>
    </row>
    <row r="95" spans="2:21" ht="38.1" customHeight="1">
      <c r="B95" s="190" t="s">
        <v>24</v>
      </c>
      <c r="C95" s="229" t="s">
        <v>504</v>
      </c>
      <c r="D95" s="236" t="s">
        <v>505</v>
      </c>
      <c r="E95" s="193">
        <v>1</v>
      </c>
      <c r="F95" s="194">
        <v>1</v>
      </c>
      <c r="G95" s="195">
        <v>1</v>
      </c>
      <c r="H95" s="196">
        <v>1</v>
      </c>
      <c r="I95" s="197">
        <f t="shared" si="10"/>
        <v>1</v>
      </c>
      <c r="J95" s="198" t="str">
        <f t="shared" si="9"/>
        <v>Complete</v>
      </c>
      <c r="K95" s="199" t="s">
        <v>366</v>
      </c>
      <c r="L95" s="200"/>
      <c r="N95" s="346"/>
      <c r="O95" s="347"/>
      <c r="P95" s="347"/>
      <c r="Q95" s="347"/>
      <c r="R95" s="347"/>
      <c r="S95" s="347"/>
      <c r="T95" s="347"/>
      <c r="U95" s="348"/>
    </row>
    <row r="96" spans="2:21" ht="38.1" customHeight="1">
      <c r="B96" s="205" t="s">
        <v>506</v>
      </c>
      <c r="C96" s="231" t="s">
        <v>507</v>
      </c>
      <c r="D96" s="238" t="s">
        <v>508</v>
      </c>
      <c r="E96" s="182">
        <v>1</v>
      </c>
      <c r="F96" s="208">
        <v>1</v>
      </c>
      <c r="G96" s="209">
        <v>1</v>
      </c>
      <c r="H96" s="210">
        <v>1</v>
      </c>
      <c r="I96" s="211">
        <f t="shared" si="10"/>
        <v>1</v>
      </c>
      <c r="J96" s="212" t="str">
        <f t="shared" si="9"/>
        <v>Complete</v>
      </c>
      <c r="K96" s="213" t="s">
        <v>366</v>
      </c>
      <c r="L96" s="214"/>
      <c r="N96" s="346"/>
      <c r="O96" s="347"/>
      <c r="P96" s="347"/>
      <c r="Q96" s="347"/>
      <c r="R96" s="347"/>
      <c r="S96" s="347"/>
      <c r="T96" s="347"/>
      <c r="U96" s="348"/>
    </row>
    <row r="97" spans="2:21" ht="38.1" customHeight="1">
      <c r="B97" s="205" t="s">
        <v>506</v>
      </c>
      <c r="C97" s="231" t="s">
        <v>507</v>
      </c>
      <c r="D97" s="238" t="s">
        <v>509</v>
      </c>
      <c r="E97" s="182">
        <v>1</v>
      </c>
      <c r="F97" s="208">
        <v>1</v>
      </c>
      <c r="G97" s="209">
        <v>1</v>
      </c>
      <c r="H97" s="210">
        <v>1</v>
      </c>
      <c r="I97" s="211">
        <f t="shared" si="10"/>
        <v>1</v>
      </c>
      <c r="J97" s="212" t="str">
        <f t="shared" si="9"/>
        <v>Complete</v>
      </c>
      <c r="K97" s="213" t="s">
        <v>366</v>
      </c>
      <c r="L97" s="214"/>
      <c r="N97" s="346"/>
      <c r="O97" s="347"/>
      <c r="P97" s="347"/>
      <c r="Q97" s="347"/>
      <c r="R97" s="347"/>
      <c r="S97" s="347"/>
      <c r="T97" s="347"/>
      <c r="U97" s="348"/>
    </row>
    <row r="98" spans="2:21" ht="38.1" customHeight="1">
      <c r="B98" s="205" t="s">
        <v>343</v>
      </c>
      <c r="C98" s="231" t="s">
        <v>510</v>
      </c>
      <c r="D98" s="238" t="s">
        <v>511</v>
      </c>
      <c r="E98" s="182">
        <v>1</v>
      </c>
      <c r="F98" s="208">
        <v>1</v>
      </c>
      <c r="G98" s="209">
        <v>1</v>
      </c>
      <c r="H98" s="210">
        <v>1</v>
      </c>
      <c r="I98" s="211">
        <f t="shared" si="10"/>
        <v>1</v>
      </c>
      <c r="J98" s="212" t="str">
        <f t="shared" si="9"/>
        <v>Complete</v>
      </c>
      <c r="K98" s="213" t="s">
        <v>366</v>
      </c>
      <c r="L98" s="214"/>
      <c r="N98" s="346"/>
      <c r="O98" s="347"/>
      <c r="P98" s="347"/>
      <c r="Q98" s="347"/>
      <c r="R98" s="347"/>
      <c r="S98" s="347"/>
      <c r="T98" s="347"/>
      <c r="U98" s="348"/>
    </row>
    <row r="99" spans="2:21" ht="38.1" customHeight="1">
      <c r="B99" s="205" t="s">
        <v>24</v>
      </c>
      <c r="C99" s="231" t="s">
        <v>504</v>
      </c>
      <c r="D99" s="238" t="s">
        <v>512</v>
      </c>
      <c r="E99" s="182">
        <v>1</v>
      </c>
      <c r="F99" s="208">
        <v>1</v>
      </c>
      <c r="G99" s="209">
        <v>1</v>
      </c>
      <c r="H99" s="210">
        <v>1</v>
      </c>
      <c r="I99" s="211">
        <f t="shared" si="10"/>
        <v>1</v>
      </c>
      <c r="J99" s="212" t="str">
        <f t="shared" si="9"/>
        <v>Complete</v>
      </c>
      <c r="K99" s="213" t="s">
        <v>366</v>
      </c>
      <c r="L99" s="214"/>
      <c r="N99" s="346"/>
      <c r="O99" s="347"/>
      <c r="P99" s="347"/>
      <c r="Q99" s="347"/>
      <c r="R99" s="347"/>
      <c r="S99" s="347"/>
      <c r="T99" s="347"/>
      <c r="U99" s="348"/>
    </row>
    <row r="100" spans="2:21" ht="38.1" customHeight="1">
      <c r="B100" s="205" t="s">
        <v>513</v>
      </c>
      <c r="C100" s="231" t="s">
        <v>514</v>
      </c>
      <c r="D100" s="238" t="s">
        <v>515</v>
      </c>
      <c r="E100" s="182">
        <v>1</v>
      </c>
      <c r="F100" s="208">
        <v>1</v>
      </c>
      <c r="G100" s="209">
        <v>1</v>
      </c>
      <c r="H100" s="210">
        <v>1</v>
      </c>
      <c r="I100" s="211">
        <f t="shared" si="10"/>
        <v>1</v>
      </c>
      <c r="J100" s="212" t="str">
        <f t="shared" si="9"/>
        <v>Complete</v>
      </c>
      <c r="K100" s="213" t="s">
        <v>366</v>
      </c>
      <c r="L100" s="214"/>
      <c r="N100" s="346"/>
      <c r="O100" s="347"/>
      <c r="P100" s="347"/>
      <c r="Q100" s="347"/>
      <c r="R100" s="347"/>
      <c r="S100" s="347"/>
      <c r="T100" s="347"/>
      <c r="U100" s="348"/>
    </row>
    <row r="101" spans="2:21" ht="38.1" customHeight="1">
      <c r="B101" s="205" t="s">
        <v>516</v>
      </c>
      <c r="C101" s="231" t="s">
        <v>517</v>
      </c>
      <c r="D101" s="238" t="s">
        <v>518</v>
      </c>
      <c r="E101" s="182">
        <v>1</v>
      </c>
      <c r="F101" s="208">
        <v>1</v>
      </c>
      <c r="G101" s="209">
        <v>1</v>
      </c>
      <c r="H101" s="210">
        <v>1</v>
      </c>
      <c r="I101" s="211">
        <f t="shared" si="10"/>
        <v>1</v>
      </c>
      <c r="J101" s="212" t="str">
        <f t="shared" si="9"/>
        <v>Complete</v>
      </c>
      <c r="K101" s="213" t="s">
        <v>366</v>
      </c>
      <c r="L101" s="214"/>
      <c r="N101" s="346"/>
      <c r="O101" s="347"/>
      <c r="P101" s="347"/>
      <c r="Q101" s="347"/>
      <c r="R101" s="347"/>
      <c r="S101" s="347"/>
      <c r="T101" s="347"/>
      <c r="U101" s="348"/>
    </row>
    <row r="102" spans="2:21" ht="38.1" customHeight="1">
      <c r="B102" s="205" t="s">
        <v>519</v>
      </c>
      <c r="C102" s="239" t="s">
        <v>520</v>
      </c>
      <c r="D102" s="238" t="s">
        <v>521</v>
      </c>
      <c r="E102" s="182">
        <v>1</v>
      </c>
      <c r="F102" s="208">
        <v>1</v>
      </c>
      <c r="G102" s="209">
        <v>1</v>
      </c>
      <c r="H102" s="210">
        <v>1</v>
      </c>
      <c r="I102" s="211">
        <f t="shared" si="10"/>
        <v>1</v>
      </c>
      <c r="J102" s="212" t="str">
        <f t="shared" si="9"/>
        <v>Complete</v>
      </c>
      <c r="K102" s="213" t="s">
        <v>366</v>
      </c>
      <c r="L102" s="214"/>
      <c r="N102" s="346"/>
      <c r="O102" s="347"/>
      <c r="P102" s="347"/>
      <c r="Q102" s="347"/>
      <c r="R102" s="347"/>
      <c r="S102" s="347"/>
      <c r="T102" s="347"/>
      <c r="U102" s="348"/>
    </row>
    <row r="103" spans="2:21" ht="38.1" customHeight="1">
      <c r="B103" s="205" t="s">
        <v>24</v>
      </c>
      <c r="C103" s="239" t="s">
        <v>37</v>
      </c>
      <c r="D103" s="238" t="s">
        <v>522</v>
      </c>
      <c r="E103" s="182">
        <v>1</v>
      </c>
      <c r="F103" s="208">
        <v>1</v>
      </c>
      <c r="G103" s="209">
        <v>1</v>
      </c>
      <c r="H103" s="210">
        <v>1</v>
      </c>
      <c r="I103" s="211">
        <f t="shared" si="10"/>
        <v>1</v>
      </c>
      <c r="J103" s="212" t="str">
        <f t="shared" si="9"/>
        <v>Complete</v>
      </c>
      <c r="K103" s="213" t="s">
        <v>366</v>
      </c>
      <c r="L103" s="214"/>
      <c r="N103" s="346"/>
      <c r="O103" s="347"/>
      <c r="P103" s="347"/>
      <c r="Q103" s="347"/>
      <c r="R103" s="347"/>
      <c r="S103" s="347"/>
      <c r="T103" s="347"/>
      <c r="U103" s="348"/>
    </row>
    <row r="104" spans="2:21" ht="38.1" customHeight="1">
      <c r="B104" s="205" t="s">
        <v>24</v>
      </c>
      <c r="C104" s="239" t="s">
        <v>37</v>
      </c>
      <c r="D104" s="238" t="s">
        <v>523</v>
      </c>
      <c r="E104" s="182">
        <v>1</v>
      </c>
      <c r="F104" s="208">
        <v>1</v>
      </c>
      <c r="G104" s="209">
        <v>1</v>
      </c>
      <c r="H104" s="210">
        <v>1</v>
      </c>
      <c r="I104" s="211">
        <f t="shared" si="10"/>
        <v>1</v>
      </c>
      <c r="J104" s="212" t="str">
        <f t="shared" si="9"/>
        <v>Complete</v>
      </c>
      <c r="K104" s="213" t="s">
        <v>366</v>
      </c>
      <c r="L104" s="214"/>
      <c r="N104" s="346"/>
      <c r="O104" s="347"/>
      <c r="P104" s="347"/>
      <c r="Q104" s="347"/>
      <c r="R104" s="347"/>
      <c r="S104" s="347"/>
      <c r="T104" s="347"/>
      <c r="U104" s="348"/>
    </row>
    <row r="105" spans="2:21" ht="38.1" customHeight="1">
      <c r="B105" s="205" t="s">
        <v>24</v>
      </c>
      <c r="C105" s="239" t="s">
        <v>37</v>
      </c>
      <c r="D105" s="238" t="s">
        <v>524</v>
      </c>
      <c r="E105" s="182">
        <v>1</v>
      </c>
      <c r="F105" s="208">
        <v>1</v>
      </c>
      <c r="G105" s="209">
        <v>1</v>
      </c>
      <c r="H105" s="210">
        <v>1</v>
      </c>
      <c r="I105" s="211">
        <f t="shared" si="10"/>
        <v>1</v>
      </c>
      <c r="J105" s="212" t="str">
        <f t="shared" si="9"/>
        <v>Complete</v>
      </c>
      <c r="K105" s="213" t="s">
        <v>366</v>
      </c>
      <c r="L105" s="214"/>
      <c r="N105" s="346"/>
      <c r="O105" s="347"/>
      <c r="P105" s="347"/>
      <c r="Q105" s="347"/>
      <c r="R105" s="347"/>
      <c r="S105" s="347"/>
      <c r="T105" s="347"/>
      <c r="U105" s="348"/>
    </row>
    <row r="106" spans="2:21" ht="38.1" customHeight="1">
      <c r="B106" s="205" t="s">
        <v>24</v>
      </c>
      <c r="C106" s="239" t="s">
        <v>37</v>
      </c>
      <c r="D106" s="238" t="s">
        <v>525</v>
      </c>
      <c r="E106" s="182">
        <v>1</v>
      </c>
      <c r="F106" s="208">
        <v>1</v>
      </c>
      <c r="G106" s="209">
        <v>1</v>
      </c>
      <c r="H106" s="210">
        <v>1</v>
      </c>
      <c r="I106" s="211">
        <f t="shared" si="10"/>
        <v>1</v>
      </c>
      <c r="J106" s="212" t="str">
        <f t="shared" si="9"/>
        <v>Complete</v>
      </c>
      <c r="K106" s="213" t="s">
        <v>366</v>
      </c>
      <c r="L106" s="214"/>
      <c r="N106" s="346"/>
      <c r="O106" s="347"/>
      <c r="P106" s="347"/>
      <c r="Q106" s="347"/>
      <c r="R106" s="347"/>
      <c r="S106" s="347"/>
      <c r="T106" s="347"/>
      <c r="U106" s="348"/>
    </row>
    <row r="107" spans="2:21" ht="38.1" customHeight="1">
      <c r="B107" s="205" t="s">
        <v>24</v>
      </c>
      <c r="C107" s="239" t="s">
        <v>37</v>
      </c>
      <c r="D107" s="238" t="s">
        <v>526</v>
      </c>
      <c r="E107" s="182">
        <v>1</v>
      </c>
      <c r="F107" s="208">
        <v>1</v>
      </c>
      <c r="G107" s="209">
        <v>1</v>
      </c>
      <c r="H107" s="210">
        <v>1</v>
      </c>
      <c r="I107" s="211">
        <f t="shared" si="10"/>
        <v>1</v>
      </c>
      <c r="J107" s="212" t="str">
        <f t="shared" si="9"/>
        <v>Complete</v>
      </c>
      <c r="K107" s="213" t="s">
        <v>366</v>
      </c>
      <c r="L107" s="214"/>
      <c r="N107" s="346"/>
      <c r="O107" s="347"/>
      <c r="P107" s="347"/>
      <c r="Q107" s="347"/>
      <c r="R107" s="347"/>
      <c r="S107" s="347"/>
      <c r="T107" s="347"/>
      <c r="U107" s="348"/>
    </row>
    <row r="108" spans="2:21" ht="38.1" customHeight="1">
      <c r="B108" s="205" t="s">
        <v>24</v>
      </c>
      <c r="C108" s="240" t="s">
        <v>527</v>
      </c>
      <c r="D108" s="238" t="s">
        <v>528</v>
      </c>
      <c r="E108" s="182">
        <v>1</v>
      </c>
      <c r="F108" s="208">
        <v>1</v>
      </c>
      <c r="G108" s="209">
        <v>1</v>
      </c>
      <c r="H108" s="210">
        <v>1</v>
      </c>
      <c r="I108" s="211">
        <f t="shared" si="10"/>
        <v>1</v>
      </c>
      <c r="J108" s="212" t="str">
        <f t="shared" si="9"/>
        <v>Complete</v>
      </c>
      <c r="K108" s="213" t="s">
        <v>366</v>
      </c>
      <c r="L108" s="214"/>
      <c r="N108" s="346"/>
      <c r="O108" s="347"/>
      <c r="P108" s="347"/>
      <c r="Q108" s="347"/>
      <c r="R108" s="347"/>
      <c r="S108" s="347"/>
      <c r="T108" s="347"/>
      <c r="U108" s="348"/>
    </row>
    <row r="109" spans="2:21" ht="38.1" customHeight="1">
      <c r="B109" s="205" t="s">
        <v>24</v>
      </c>
      <c r="C109" s="240" t="s">
        <v>527</v>
      </c>
      <c r="D109" s="238" t="s">
        <v>529</v>
      </c>
      <c r="E109" s="182">
        <v>1</v>
      </c>
      <c r="F109" s="208">
        <v>1</v>
      </c>
      <c r="G109" s="209">
        <v>1</v>
      </c>
      <c r="H109" s="210">
        <v>1</v>
      </c>
      <c r="I109" s="211">
        <f t="shared" si="10"/>
        <v>1</v>
      </c>
      <c r="J109" s="212" t="str">
        <f t="shared" si="9"/>
        <v>Complete</v>
      </c>
      <c r="K109" s="213" t="s">
        <v>366</v>
      </c>
      <c r="L109" s="214"/>
      <c r="N109" s="346"/>
      <c r="O109" s="347"/>
      <c r="P109" s="347"/>
      <c r="Q109" s="347"/>
      <c r="R109" s="347"/>
      <c r="S109" s="347"/>
      <c r="T109" s="347"/>
      <c r="U109" s="348"/>
    </row>
    <row r="110" spans="2:21" ht="38.1" customHeight="1">
      <c r="B110" s="205" t="s">
        <v>24</v>
      </c>
      <c r="C110" s="240" t="s">
        <v>527</v>
      </c>
      <c r="D110" s="238" t="s">
        <v>530</v>
      </c>
      <c r="E110" s="182">
        <v>1</v>
      </c>
      <c r="F110" s="208">
        <v>1</v>
      </c>
      <c r="G110" s="209">
        <v>1</v>
      </c>
      <c r="H110" s="210">
        <v>1</v>
      </c>
      <c r="I110" s="211">
        <f t="shared" si="10"/>
        <v>1</v>
      </c>
      <c r="J110" s="212" t="str">
        <f t="shared" si="9"/>
        <v>Complete</v>
      </c>
      <c r="K110" s="213" t="s">
        <v>366</v>
      </c>
      <c r="L110" s="214"/>
      <c r="N110" s="346"/>
      <c r="O110" s="347"/>
      <c r="P110" s="347"/>
      <c r="Q110" s="347"/>
      <c r="R110" s="347"/>
      <c r="S110" s="347"/>
      <c r="T110" s="347"/>
      <c r="U110" s="348"/>
    </row>
    <row r="111" spans="2:21" ht="38.1" customHeight="1">
      <c r="B111" s="205" t="s">
        <v>24</v>
      </c>
      <c r="C111" s="240" t="s">
        <v>527</v>
      </c>
      <c r="D111" s="238" t="s">
        <v>531</v>
      </c>
      <c r="E111" s="182">
        <v>1</v>
      </c>
      <c r="F111" s="208">
        <v>1</v>
      </c>
      <c r="G111" s="209">
        <v>1</v>
      </c>
      <c r="H111" s="210">
        <v>1</v>
      </c>
      <c r="I111" s="211">
        <f t="shared" si="10"/>
        <v>1</v>
      </c>
      <c r="J111" s="212" t="str">
        <f t="shared" si="9"/>
        <v>Complete</v>
      </c>
      <c r="K111" s="213" t="s">
        <v>366</v>
      </c>
      <c r="L111" s="214"/>
      <c r="N111" s="346"/>
      <c r="O111" s="347"/>
      <c r="P111" s="347"/>
      <c r="Q111" s="347"/>
      <c r="R111" s="347"/>
      <c r="S111" s="347"/>
      <c r="T111" s="347"/>
      <c r="U111" s="348"/>
    </row>
    <row r="112" spans="2:21" ht="38.1" customHeight="1">
      <c r="B112" s="205" t="s">
        <v>24</v>
      </c>
      <c r="C112" s="240" t="s">
        <v>527</v>
      </c>
      <c r="D112" s="238" t="s">
        <v>532</v>
      </c>
      <c r="E112" s="182">
        <v>1</v>
      </c>
      <c r="F112" s="208">
        <v>1</v>
      </c>
      <c r="G112" s="209">
        <v>1</v>
      </c>
      <c r="H112" s="210">
        <v>1</v>
      </c>
      <c r="I112" s="211">
        <f t="shared" si="10"/>
        <v>1</v>
      </c>
      <c r="J112" s="212" t="str">
        <f t="shared" si="9"/>
        <v>Complete</v>
      </c>
      <c r="K112" s="213" t="s">
        <v>366</v>
      </c>
      <c r="L112" s="214"/>
      <c r="N112" s="346"/>
      <c r="O112" s="347"/>
      <c r="P112" s="347"/>
      <c r="Q112" s="347"/>
      <c r="R112" s="347"/>
      <c r="S112" s="347"/>
      <c r="T112" s="347"/>
      <c r="U112" s="348"/>
    </row>
    <row r="113" spans="2:21" ht="38.1" customHeight="1">
      <c r="B113" s="205" t="s">
        <v>24</v>
      </c>
      <c r="C113" s="240" t="s">
        <v>527</v>
      </c>
      <c r="D113" s="238" t="s">
        <v>533</v>
      </c>
      <c r="E113" s="182">
        <v>1</v>
      </c>
      <c r="F113" s="208">
        <v>1</v>
      </c>
      <c r="G113" s="209">
        <v>1</v>
      </c>
      <c r="H113" s="210">
        <v>1</v>
      </c>
      <c r="I113" s="211">
        <f t="shared" si="10"/>
        <v>1</v>
      </c>
      <c r="J113" s="212" t="str">
        <f t="shared" si="9"/>
        <v>Complete</v>
      </c>
      <c r="K113" s="213" t="s">
        <v>366</v>
      </c>
      <c r="L113" s="214"/>
      <c r="N113" s="346"/>
      <c r="O113" s="347"/>
      <c r="P113" s="347"/>
      <c r="Q113" s="347"/>
      <c r="R113" s="347"/>
      <c r="S113" s="347"/>
      <c r="T113" s="347"/>
      <c r="U113" s="348"/>
    </row>
    <row r="114" spans="2:21" ht="38.1" customHeight="1">
      <c r="B114" s="205" t="s">
        <v>24</v>
      </c>
      <c r="C114" s="239" t="s">
        <v>33</v>
      </c>
      <c r="D114" s="238" t="s">
        <v>534</v>
      </c>
      <c r="E114" s="182">
        <v>1</v>
      </c>
      <c r="F114" s="208">
        <v>1</v>
      </c>
      <c r="G114" s="209">
        <v>1</v>
      </c>
      <c r="H114" s="210">
        <v>1</v>
      </c>
      <c r="I114" s="211">
        <f t="shared" si="10"/>
        <v>1</v>
      </c>
      <c r="J114" s="212" t="str">
        <f t="shared" si="9"/>
        <v>Complete</v>
      </c>
      <c r="K114" s="213" t="s">
        <v>366</v>
      </c>
      <c r="L114" s="214"/>
      <c r="N114" s="346"/>
      <c r="O114" s="347"/>
      <c r="P114" s="347"/>
      <c r="Q114" s="347"/>
      <c r="R114" s="347"/>
      <c r="S114" s="347"/>
      <c r="T114" s="347"/>
      <c r="U114" s="348"/>
    </row>
    <row r="115" spans="2:21" ht="38.1" customHeight="1">
      <c r="B115" s="205" t="s">
        <v>24</v>
      </c>
      <c r="C115" s="239" t="s">
        <v>33</v>
      </c>
      <c r="D115" s="238" t="s">
        <v>535</v>
      </c>
      <c r="E115" s="182">
        <v>1</v>
      </c>
      <c r="F115" s="208">
        <v>1</v>
      </c>
      <c r="G115" s="209">
        <v>1</v>
      </c>
      <c r="H115" s="210">
        <v>1</v>
      </c>
      <c r="I115" s="211">
        <f t="shared" si="10"/>
        <v>1</v>
      </c>
      <c r="J115" s="212" t="str">
        <f t="shared" si="9"/>
        <v>Complete</v>
      </c>
      <c r="K115" s="213" t="s">
        <v>366</v>
      </c>
      <c r="L115" s="214"/>
      <c r="N115" s="346"/>
      <c r="O115" s="347"/>
      <c r="P115" s="347"/>
      <c r="Q115" s="347"/>
      <c r="R115" s="347"/>
      <c r="S115" s="347"/>
      <c r="T115" s="347"/>
      <c r="U115" s="348"/>
    </row>
    <row r="116" spans="2:21" ht="38.1" customHeight="1">
      <c r="B116" s="205" t="s">
        <v>24</v>
      </c>
      <c r="C116" s="239" t="s">
        <v>33</v>
      </c>
      <c r="D116" s="238" t="s">
        <v>536</v>
      </c>
      <c r="E116" s="182">
        <v>1</v>
      </c>
      <c r="F116" s="208">
        <v>1</v>
      </c>
      <c r="G116" s="209">
        <v>1</v>
      </c>
      <c r="H116" s="210">
        <v>1</v>
      </c>
      <c r="I116" s="211">
        <f t="shared" si="10"/>
        <v>1</v>
      </c>
      <c r="J116" s="212" t="str">
        <f t="shared" si="9"/>
        <v>Complete</v>
      </c>
      <c r="K116" s="213" t="s">
        <v>366</v>
      </c>
      <c r="L116" s="214"/>
      <c r="N116" s="346"/>
      <c r="O116" s="347"/>
      <c r="P116" s="347"/>
      <c r="Q116" s="347"/>
      <c r="R116" s="347"/>
      <c r="S116" s="347"/>
      <c r="T116" s="347"/>
      <c r="U116" s="348"/>
    </row>
    <row r="117" spans="2:21" ht="38.1" customHeight="1">
      <c r="B117" s="205" t="s">
        <v>24</v>
      </c>
      <c r="C117" s="239" t="s">
        <v>33</v>
      </c>
      <c r="D117" s="238" t="s">
        <v>537</v>
      </c>
      <c r="E117" s="182">
        <v>1</v>
      </c>
      <c r="F117" s="208">
        <v>1</v>
      </c>
      <c r="G117" s="209">
        <v>1</v>
      </c>
      <c r="H117" s="210">
        <v>1</v>
      </c>
      <c r="I117" s="211">
        <f t="shared" si="10"/>
        <v>1</v>
      </c>
      <c r="J117" s="212" t="str">
        <f t="shared" si="9"/>
        <v>Complete</v>
      </c>
      <c r="K117" s="213" t="s">
        <v>366</v>
      </c>
      <c r="L117" s="214"/>
      <c r="N117" s="346"/>
      <c r="O117" s="347"/>
      <c r="P117" s="347"/>
      <c r="Q117" s="347"/>
      <c r="R117" s="347"/>
      <c r="S117" s="347"/>
      <c r="T117" s="347"/>
      <c r="U117" s="348"/>
    </row>
    <row r="118" spans="2:21" ht="38.1" customHeight="1">
      <c r="B118" s="205" t="s">
        <v>24</v>
      </c>
      <c r="C118" s="239" t="s">
        <v>33</v>
      </c>
      <c r="D118" s="238" t="s">
        <v>538</v>
      </c>
      <c r="E118" s="182">
        <v>1</v>
      </c>
      <c r="F118" s="208">
        <v>1</v>
      </c>
      <c r="G118" s="209">
        <v>1</v>
      </c>
      <c r="H118" s="210">
        <v>1</v>
      </c>
      <c r="I118" s="211">
        <f t="shared" si="10"/>
        <v>1</v>
      </c>
      <c r="J118" s="212" t="str">
        <f t="shared" si="9"/>
        <v>Complete</v>
      </c>
      <c r="K118" s="213" t="s">
        <v>366</v>
      </c>
      <c r="L118" s="214"/>
      <c r="N118" s="346"/>
      <c r="O118" s="347"/>
      <c r="P118" s="347"/>
      <c r="Q118" s="347"/>
      <c r="R118" s="347"/>
      <c r="S118" s="347"/>
      <c r="T118" s="347"/>
      <c r="U118" s="348"/>
    </row>
    <row r="119" spans="2:21" ht="38.1" customHeight="1">
      <c r="B119" s="205" t="s">
        <v>24</v>
      </c>
      <c r="C119" s="239" t="s">
        <v>33</v>
      </c>
      <c r="D119" s="238" t="s">
        <v>539</v>
      </c>
      <c r="E119" s="182">
        <v>1</v>
      </c>
      <c r="F119" s="208">
        <v>1</v>
      </c>
      <c r="G119" s="209">
        <v>1</v>
      </c>
      <c r="H119" s="210">
        <v>1</v>
      </c>
      <c r="I119" s="211">
        <f t="shared" si="10"/>
        <v>1</v>
      </c>
      <c r="J119" s="212" t="str">
        <f t="shared" si="9"/>
        <v>Complete</v>
      </c>
      <c r="K119" s="213" t="s">
        <v>366</v>
      </c>
      <c r="L119" s="214"/>
      <c r="N119" s="346"/>
      <c r="O119" s="347"/>
      <c r="P119" s="347"/>
      <c r="Q119" s="347"/>
      <c r="R119" s="347"/>
      <c r="S119" s="347"/>
      <c r="T119" s="347"/>
      <c r="U119" s="348"/>
    </row>
    <row r="120" spans="2:21" ht="38.1" customHeight="1">
      <c r="B120" s="205" t="s">
        <v>513</v>
      </c>
      <c r="C120" s="240" t="s">
        <v>540</v>
      </c>
      <c r="D120" s="238" t="s">
        <v>541</v>
      </c>
      <c r="E120" s="182">
        <v>1</v>
      </c>
      <c r="F120" s="208">
        <v>1</v>
      </c>
      <c r="G120" s="209">
        <v>1</v>
      </c>
      <c r="H120" s="210">
        <v>1</v>
      </c>
      <c r="I120" s="211">
        <f t="shared" si="10"/>
        <v>1</v>
      </c>
      <c r="J120" s="212" t="str">
        <f t="shared" si="9"/>
        <v>Complete</v>
      </c>
      <c r="K120" s="213" t="s">
        <v>366</v>
      </c>
      <c r="L120" s="214"/>
      <c r="N120" s="346"/>
      <c r="O120" s="347"/>
      <c r="P120" s="347"/>
      <c r="Q120" s="347"/>
      <c r="R120" s="347"/>
      <c r="S120" s="347"/>
      <c r="T120" s="347"/>
      <c r="U120" s="348"/>
    </row>
    <row r="121" spans="2:21" ht="38.1" customHeight="1">
      <c r="B121" s="205" t="s">
        <v>516</v>
      </c>
      <c r="C121" s="240" t="s">
        <v>542</v>
      </c>
      <c r="D121" s="238" t="s">
        <v>543</v>
      </c>
      <c r="E121" s="182">
        <v>1</v>
      </c>
      <c r="F121" s="208">
        <v>1</v>
      </c>
      <c r="G121" s="209">
        <v>1</v>
      </c>
      <c r="H121" s="210">
        <v>1</v>
      </c>
      <c r="I121" s="211">
        <f t="shared" si="10"/>
        <v>1</v>
      </c>
      <c r="J121" s="212" t="str">
        <f t="shared" si="9"/>
        <v>Complete</v>
      </c>
      <c r="K121" s="213" t="s">
        <v>366</v>
      </c>
      <c r="L121" s="214"/>
      <c r="N121" s="346"/>
      <c r="O121" s="347"/>
      <c r="P121" s="347"/>
      <c r="Q121" s="347"/>
      <c r="R121" s="347"/>
      <c r="S121" s="347"/>
      <c r="T121" s="347"/>
      <c r="U121" s="348"/>
    </row>
    <row r="122" spans="2:21" ht="38.1" customHeight="1">
      <c r="B122" s="205" t="s">
        <v>544</v>
      </c>
      <c r="C122" s="240" t="s">
        <v>545</v>
      </c>
      <c r="D122" s="238" t="s">
        <v>546</v>
      </c>
      <c r="E122" s="182">
        <v>1</v>
      </c>
      <c r="F122" s="208">
        <v>1</v>
      </c>
      <c r="G122" s="209">
        <v>1</v>
      </c>
      <c r="H122" s="210">
        <v>1</v>
      </c>
      <c r="I122" s="211">
        <f t="shared" si="10"/>
        <v>1</v>
      </c>
      <c r="J122" s="212" t="str">
        <f t="shared" si="9"/>
        <v>Complete</v>
      </c>
      <c r="K122" s="213" t="s">
        <v>366</v>
      </c>
      <c r="L122" s="214"/>
      <c r="N122" s="346"/>
      <c r="O122" s="347"/>
      <c r="P122" s="347"/>
      <c r="Q122" s="347"/>
      <c r="R122" s="347"/>
      <c r="S122" s="347"/>
      <c r="T122" s="347"/>
      <c r="U122" s="348"/>
    </row>
    <row r="123" spans="2:21" ht="38.1" customHeight="1">
      <c r="B123" s="205" t="s">
        <v>24</v>
      </c>
      <c r="C123" s="240" t="s">
        <v>53</v>
      </c>
      <c r="D123" s="238" t="s">
        <v>547</v>
      </c>
      <c r="E123" s="182">
        <v>1</v>
      </c>
      <c r="F123" s="208">
        <v>1</v>
      </c>
      <c r="G123" s="209">
        <v>1</v>
      </c>
      <c r="H123" s="210">
        <v>1</v>
      </c>
      <c r="I123" s="211">
        <f t="shared" si="10"/>
        <v>1</v>
      </c>
      <c r="J123" s="212" t="str">
        <f t="shared" si="9"/>
        <v>Complete</v>
      </c>
      <c r="K123" s="213" t="s">
        <v>366</v>
      </c>
      <c r="L123" s="214"/>
      <c r="N123" s="346"/>
      <c r="O123" s="347"/>
      <c r="P123" s="347"/>
      <c r="Q123" s="347"/>
      <c r="R123" s="347"/>
      <c r="S123" s="347"/>
      <c r="T123" s="347"/>
      <c r="U123" s="348"/>
    </row>
    <row r="124" spans="2:21" ht="38.1" customHeight="1">
      <c r="B124" s="205" t="s">
        <v>24</v>
      </c>
      <c r="C124" s="240" t="s">
        <v>53</v>
      </c>
      <c r="D124" s="238" t="s">
        <v>548</v>
      </c>
      <c r="E124" s="182">
        <v>1</v>
      </c>
      <c r="F124" s="208">
        <v>1</v>
      </c>
      <c r="G124" s="209">
        <v>1</v>
      </c>
      <c r="H124" s="210">
        <v>1</v>
      </c>
      <c r="I124" s="211">
        <f t="shared" si="10"/>
        <v>1</v>
      </c>
      <c r="J124" s="212" t="str">
        <f t="shared" si="9"/>
        <v>Complete</v>
      </c>
      <c r="K124" s="213" t="s">
        <v>366</v>
      </c>
      <c r="L124" s="214"/>
      <c r="N124" s="346"/>
      <c r="O124" s="347"/>
      <c r="P124" s="347"/>
      <c r="Q124" s="347"/>
      <c r="R124" s="347"/>
      <c r="S124" s="347"/>
      <c r="T124" s="347"/>
      <c r="U124" s="348"/>
    </row>
    <row r="125" spans="2:21" ht="38.1" customHeight="1">
      <c r="B125" s="205" t="s">
        <v>24</v>
      </c>
      <c r="C125" s="240" t="s">
        <v>53</v>
      </c>
      <c r="D125" s="238" t="s">
        <v>549</v>
      </c>
      <c r="E125" s="182">
        <v>1</v>
      </c>
      <c r="F125" s="208">
        <v>1</v>
      </c>
      <c r="G125" s="209">
        <v>1</v>
      </c>
      <c r="H125" s="210">
        <v>1</v>
      </c>
      <c r="I125" s="211">
        <f t="shared" si="10"/>
        <v>1</v>
      </c>
      <c r="J125" s="212" t="str">
        <f t="shared" si="9"/>
        <v>Complete</v>
      </c>
      <c r="K125" s="213" t="s">
        <v>366</v>
      </c>
      <c r="L125" s="214"/>
      <c r="N125" s="346"/>
      <c r="O125" s="347"/>
      <c r="P125" s="347"/>
      <c r="Q125" s="347"/>
      <c r="R125" s="347"/>
      <c r="S125" s="347"/>
      <c r="T125" s="347"/>
      <c r="U125" s="348"/>
    </row>
    <row r="126" spans="2:21" ht="65.25" customHeight="1">
      <c r="B126" s="205" t="s">
        <v>24</v>
      </c>
      <c r="C126" s="239" t="s">
        <v>34</v>
      </c>
      <c r="D126" s="207" t="s">
        <v>550</v>
      </c>
      <c r="E126" s="182">
        <v>1</v>
      </c>
      <c r="F126" s="208">
        <v>1</v>
      </c>
      <c r="G126" s="209">
        <v>1</v>
      </c>
      <c r="H126" s="210">
        <v>1</v>
      </c>
      <c r="I126" s="211">
        <f t="shared" si="10"/>
        <v>1</v>
      </c>
      <c r="J126" s="212" t="str">
        <f t="shared" si="9"/>
        <v>Complete</v>
      </c>
      <c r="K126" s="213" t="s">
        <v>462</v>
      </c>
      <c r="L126" s="214"/>
      <c r="N126" s="346" t="s">
        <v>551</v>
      </c>
      <c r="O126" s="347"/>
      <c r="P126" s="347"/>
      <c r="Q126" s="347"/>
      <c r="R126" s="347"/>
      <c r="S126" s="347"/>
      <c r="T126" s="347"/>
      <c r="U126" s="348"/>
    </row>
    <row r="127" spans="2:21" ht="38.1" customHeight="1">
      <c r="B127" s="205" t="s">
        <v>24</v>
      </c>
      <c r="C127" s="239" t="s">
        <v>34</v>
      </c>
      <c r="D127" s="207" t="s">
        <v>552</v>
      </c>
      <c r="E127" s="182">
        <v>1</v>
      </c>
      <c r="F127" s="208">
        <v>1</v>
      </c>
      <c r="G127" s="209">
        <v>1</v>
      </c>
      <c r="H127" s="210">
        <v>1</v>
      </c>
      <c r="I127" s="211">
        <f t="shared" si="10"/>
        <v>1</v>
      </c>
      <c r="J127" s="212" t="str">
        <f t="shared" si="9"/>
        <v>Complete</v>
      </c>
      <c r="K127" s="213" t="s">
        <v>462</v>
      </c>
      <c r="L127" s="214"/>
      <c r="N127" s="346" t="s">
        <v>553</v>
      </c>
      <c r="O127" s="347"/>
      <c r="P127" s="347"/>
      <c r="Q127" s="347"/>
      <c r="R127" s="347"/>
      <c r="S127" s="347"/>
      <c r="T127" s="347"/>
      <c r="U127" s="348"/>
    </row>
    <row r="128" spans="2:21" ht="38.1" customHeight="1">
      <c r="B128" s="205" t="s">
        <v>24</v>
      </c>
      <c r="C128" s="240" t="s">
        <v>258</v>
      </c>
      <c r="D128" s="207" t="s">
        <v>554</v>
      </c>
      <c r="E128" s="182">
        <v>1</v>
      </c>
      <c r="F128" s="208">
        <v>1</v>
      </c>
      <c r="G128" s="209">
        <v>1</v>
      </c>
      <c r="H128" s="210">
        <v>1</v>
      </c>
      <c r="I128" s="211">
        <f t="shared" si="10"/>
        <v>1</v>
      </c>
      <c r="J128" s="212" t="str">
        <f t="shared" si="9"/>
        <v>Complete</v>
      </c>
      <c r="K128" s="213" t="s">
        <v>462</v>
      </c>
      <c r="L128" s="214"/>
      <c r="N128" s="349" t="s">
        <v>555</v>
      </c>
      <c r="O128" s="350"/>
      <c r="P128" s="350"/>
      <c r="Q128" s="350"/>
      <c r="R128" s="350"/>
      <c r="S128" s="350"/>
      <c r="T128" s="350"/>
      <c r="U128" s="351"/>
    </row>
    <row r="129" spans="2:21" ht="38.1" customHeight="1">
      <c r="B129" s="205" t="s">
        <v>24</v>
      </c>
      <c r="C129" s="240" t="s">
        <v>258</v>
      </c>
      <c r="D129" s="207" t="s">
        <v>556</v>
      </c>
      <c r="E129" s="182">
        <v>1</v>
      </c>
      <c r="F129" s="208">
        <v>1</v>
      </c>
      <c r="G129" s="209">
        <v>1</v>
      </c>
      <c r="H129" s="210">
        <v>1</v>
      </c>
      <c r="I129" s="211">
        <f t="shared" si="10"/>
        <v>1</v>
      </c>
      <c r="J129" s="212" t="str">
        <f t="shared" si="9"/>
        <v>Complete</v>
      </c>
      <c r="K129" s="213" t="s">
        <v>462</v>
      </c>
      <c r="L129" s="214"/>
      <c r="N129" s="349" t="s">
        <v>555</v>
      </c>
      <c r="O129" s="350"/>
      <c r="P129" s="350"/>
      <c r="Q129" s="350"/>
      <c r="R129" s="350"/>
      <c r="S129" s="350"/>
      <c r="T129" s="350"/>
      <c r="U129" s="351"/>
    </row>
    <row r="130" spans="2:21" ht="38.1" customHeight="1">
      <c r="B130" s="205" t="s">
        <v>24</v>
      </c>
      <c r="C130" s="240" t="s">
        <v>258</v>
      </c>
      <c r="D130" s="207" t="s">
        <v>557</v>
      </c>
      <c r="E130" s="182">
        <v>1</v>
      </c>
      <c r="F130" s="208">
        <v>1</v>
      </c>
      <c r="G130" s="209">
        <v>1</v>
      </c>
      <c r="H130" s="210">
        <v>1</v>
      </c>
      <c r="I130" s="211">
        <f t="shared" si="10"/>
        <v>1</v>
      </c>
      <c r="J130" s="212" t="str">
        <f t="shared" si="9"/>
        <v>Complete</v>
      </c>
      <c r="K130" s="213" t="s">
        <v>462</v>
      </c>
      <c r="L130" s="214"/>
      <c r="N130" s="349" t="s">
        <v>555</v>
      </c>
      <c r="O130" s="350"/>
      <c r="P130" s="350"/>
      <c r="Q130" s="350"/>
      <c r="R130" s="350"/>
      <c r="S130" s="350"/>
      <c r="T130" s="350"/>
      <c r="U130" s="351"/>
    </row>
    <row r="131" spans="2:21" ht="38.1" customHeight="1">
      <c r="B131" s="205" t="s">
        <v>24</v>
      </c>
      <c r="C131" s="239" t="s">
        <v>558</v>
      </c>
      <c r="D131" s="207" t="s">
        <v>559</v>
      </c>
      <c r="E131" s="182">
        <v>1</v>
      </c>
      <c r="F131" s="208">
        <v>1</v>
      </c>
      <c r="G131" s="209">
        <v>1</v>
      </c>
      <c r="H131" s="210">
        <v>1</v>
      </c>
      <c r="I131" s="211">
        <f t="shared" si="10"/>
        <v>1</v>
      </c>
      <c r="J131" s="212" t="str">
        <f t="shared" si="9"/>
        <v>Complete</v>
      </c>
      <c r="K131" s="213" t="s">
        <v>366</v>
      </c>
      <c r="L131" s="214"/>
      <c r="N131" s="346"/>
      <c r="O131" s="347"/>
      <c r="P131" s="347"/>
      <c r="Q131" s="347"/>
      <c r="R131" s="347"/>
      <c r="S131" s="347"/>
      <c r="T131" s="347"/>
      <c r="U131" s="348"/>
    </row>
    <row r="132" spans="2:21" ht="38.1" customHeight="1">
      <c r="B132" s="205" t="s">
        <v>24</v>
      </c>
      <c r="C132" s="254" t="s">
        <v>456</v>
      </c>
      <c r="D132" s="238" t="s">
        <v>560</v>
      </c>
      <c r="E132" s="182">
        <v>1</v>
      </c>
      <c r="F132" s="208">
        <v>1</v>
      </c>
      <c r="G132" s="209">
        <v>1</v>
      </c>
      <c r="H132" s="210">
        <v>1</v>
      </c>
      <c r="I132" s="211">
        <f t="shared" si="10"/>
        <v>1</v>
      </c>
      <c r="J132" s="212" t="str">
        <f t="shared" si="9"/>
        <v>Complete</v>
      </c>
      <c r="K132" s="213" t="s">
        <v>366</v>
      </c>
      <c r="L132" s="214"/>
      <c r="N132" s="346"/>
      <c r="O132" s="347"/>
      <c r="P132" s="347"/>
      <c r="Q132" s="347"/>
      <c r="R132" s="347"/>
      <c r="S132" s="347"/>
      <c r="T132" s="347"/>
      <c r="U132" s="348"/>
    </row>
    <row r="133" spans="2:21" ht="38.1" customHeight="1">
      <c r="B133" s="205" t="s">
        <v>24</v>
      </c>
      <c r="C133" s="255" t="s">
        <v>470</v>
      </c>
      <c r="D133" s="238" t="s">
        <v>561</v>
      </c>
      <c r="E133" s="182">
        <v>1</v>
      </c>
      <c r="F133" s="208">
        <v>1</v>
      </c>
      <c r="G133" s="209">
        <v>1</v>
      </c>
      <c r="H133" s="210">
        <v>1</v>
      </c>
      <c r="I133" s="211">
        <f t="shared" si="10"/>
        <v>1</v>
      </c>
      <c r="J133" s="212" t="str">
        <f t="shared" si="9"/>
        <v>Complete</v>
      </c>
      <c r="K133" s="213" t="s">
        <v>366</v>
      </c>
      <c r="L133" s="214"/>
      <c r="N133" s="346"/>
      <c r="O133" s="347"/>
      <c r="P133" s="347"/>
      <c r="Q133" s="347"/>
      <c r="R133" s="347"/>
      <c r="S133" s="347"/>
      <c r="T133" s="347"/>
      <c r="U133" s="348"/>
    </row>
    <row r="134" spans="2:21" ht="38.1" customHeight="1">
      <c r="B134" s="205" t="s">
        <v>24</v>
      </c>
      <c r="C134" s="239" t="s">
        <v>470</v>
      </c>
      <c r="D134" s="207" t="s">
        <v>562</v>
      </c>
      <c r="E134" s="182">
        <v>1</v>
      </c>
      <c r="F134" s="208">
        <v>1</v>
      </c>
      <c r="G134" s="209">
        <v>1</v>
      </c>
      <c r="H134" s="210">
        <v>1</v>
      </c>
      <c r="I134" s="211">
        <f t="shared" si="10"/>
        <v>1</v>
      </c>
      <c r="J134" s="212" t="str">
        <f t="shared" si="9"/>
        <v>Complete</v>
      </c>
      <c r="K134" s="213" t="s">
        <v>366</v>
      </c>
      <c r="L134" s="214"/>
      <c r="N134" s="346"/>
      <c r="O134" s="347"/>
      <c r="P134" s="347"/>
      <c r="Q134" s="347"/>
      <c r="R134" s="347"/>
      <c r="S134" s="347"/>
      <c r="T134" s="347"/>
      <c r="U134" s="348"/>
    </row>
    <row r="135" spans="2:21" ht="38.1" customHeight="1">
      <c r="B135" s="205" t="s">
        <v>24</v>
      </c>
      <c r="C135" s="239" t="s">
        <v>470</v>
      </c>
      <c r="D135" s="207" t="s">
        <v>563</v>
      </c>
      <c r="E135" s="182">
        <v>1</v>
      </c>
      <c r="F135" s="208">
        <v>1</v>
      </c>
      <c r="G135" s="209">
        <v>1</v>
      </c>
      <c r="H135" s="210">
        <v>1</v>
      </c>
      <c r="I135" s="211">
        <f t="shared" si="10"/>
        <v>1</v>
      </c>
      <c r="J135" s="212" t="str">
        <f t="shared" si="9"/>
        <v>Complete</v>
      </c>
      <c r="K135" s="213" t="s">
        <v>366</v>
      </c>
      <c r="L135" s="214"/>
      <c r="N135" s="346"/>
      <c r="O135" s="347"/>
      <c r="P135" s="347"/>
      <c r="Q135" s="347"/>
      <c r="R135" s="347"/>
      <c r="S135" s="347"/>
      <c r="T135" s="347"/>
      <c r="U135" s="348"/>
    </row>
    <row r="136" spans="2:21" ht="38.1" customHeight="1">
      <c r="B136" s="205" t="s">
        <v>24</v>
      </c>
      <c r="C136" s="239" t="s">
        <v>470</v>
      </c>
      <c r="D136" s="207" t="s">
        <v>564</v>
      </c>
      <c r="E136" s="182">
        <v>1</v>
      </c>
      <c r="F136" s="208">
        <v>1</v>
      </c>
      <c r="G136" s="209">
        <v>1</v>
      </c>
      <c r="H136" s="210">
        <v>1</v>
      </c>
      <c r="I136" s="211">
        <f t="shared" si="10"/>
        <v>1</v>
      </c>
      <c r="J136" s="212" t="str">
        <f t="shared" si="9"/>
        <v>Complete</v>
      </c>
      <c r="K136" s="213" t="s">
        <v>366</v>
      </c>
      <c r="L136" s="214"/>
      <c r="N136" s="346"/>
      <c r="O136" s="347"/>
      <c r="P136" s="347"/>
      <c r="Q136" s="347"/>
      <c r="R136" s="347"/>
      <c r="S136" s="347"/>
      <c r="T136" s="347"/>
      <c r="U136" s="348"/>
    </row>
    <row r="137" spans="2:21" ht="38.1" customHeight="1">
      <c r="B137" s="205" t="s">
        <v>24</v>
      </c>
      <c r="C137" s="240" t="s">
        <v>565</v>
      </c>
      <c r="D137" s="207" t="s">
        <v>566</v>
      </c>
      <c r="E137" s="182">
        <v>1</v>
      </c>
      <c r="F137" s="208">
        <v>1</v>
      </c>
      <c r="G137" s="209">
        <v>1</v>
      </c>
      <c r="H137" s="210">
        <v>1</v>
      </c>
      <c r="I137" s="211">
        <f t="shared" si="10"/>
        <v>1</v>
      </c>
      <c r="J137" s="212" t="str">
        <f t="shared" si="9"/>
        <v>Complete</v>
      </c>
      <c r="K137" s="213" t="s">
        <v>462</v>
      </c>
      <c r="L137" s="214"/>
      <c r="N137" s="346" t="s">
        <v>567</v>
      </c>
      <c r="O137" s="347"/>
      <c r="P137" s="347"/>
      <c r="Q137" s="347"/>
      <c r="R137" s="347"/>
      <c r="S137" s="347"/>
      <c r="T137" s="347"/>
      <c r="U137" s="348"/>
    </row>
    <row r="138" spans="2:21" ht="38.1" customHeight="1">
      <c r="B138" s="205" t="s">
        <v>24</v>
      </c>
      <c r="C138" s="240" t="s">
        <v>565</v>
      </c>
      <c r="D138" s="207" t="s">
        <v>568</v>
      </c>
      <c r="E138" s="182">
        <v>1</v>
      </c>
      <c r="F138" s="208">
        <v>1</v>
      </c>
      <c r="G138" s="209">
        <v>1</v>
      </c>
      <c r="H138" s="210">
        <v>1</v>
      </c>
      <c r="I138" s="211">
        <f t="shared" si="10"/>
        <v>1</v>
      </c>
      <c r="J138" s="212" t="str">
        <f t="shared" si="9"/>
        <v>Complete</v>
      </c>
      <c r="K138" s="213" t="s">
        <v>462</v>
      </c>
      <c r="L138" s="214"/>
      <c r="N138" s="346" t="s">
        <v>569</v>
      </c>
      <c r="O138" s="347"/>
      <c r="P138" s="347"/>
      <c r="Q138" s="347"/>
      <c r="R138" s="347"/>
      <c r="S138" s="347"/>
      <c r="T138" s="347"/>
      <c r="U138" s="348"/>
    </row>
    <row r="139" spans="2:21" ht="67.5" customHeight="1">
      <c r="B139" s="205" t="s">
        <v>24</v>
      </c>
      <c r="C139" s="255" t="s">
        <v>57</v>
      </c>
      <c r="D139" s="207" t="s">
        <v>570</v>
      </c>
      <c r="E139" s="182">
        <v>1</v>
      </c>
      <c r="F139" s="208">
        <v>1</v>
      </c>
      <c r="G139" s="209">
        <v>1</v>
      </c>
      <c r="H139" s="210">
        <v>1</v>
      </c>
      <c r="I139" s="211">
        <f t="shared" si="10"/>
        <v>1</v>
      </c>
      <c r="J139" s="212" t="str">
        <f t="shared" si="9"/>
        <v>Complete</v>
      </c>
      <c r="K139" s="213" t="s">
        <v>462</v>
      </c>
      <c r="L139" s="214"/>
      <c r="N139" s="346" t="s">
        <v>571</v>
      </c>
      <c r="O139" s="347"/>
      <c r="P139" s="347"/>
      <c r="Q139" s="347"/>
      <c r="R139" s="347"/>
      <c r="S139" s="347"/>
      <c r="T139" s="347"/>
      <c r="U139" s="348"/>
    </row>
    <row r="140" spans="2:21" ht="38.1" customHeight="1">
      <c r="B140" s="205" t="s">
        <v>24</v>
      </c>
      <c r="C140" s="240" t="s">
        <v>572</v>
      </c>
      <c r="D140" s="207" t="s">
        <v>573</v>
      </c>
      <c r="E140" s="182">
        <v>1</v>
      </c>
      <c r="F140" s="208">
        <v>0</v>
      </c>
      <c r="G140" s="209">
        <v>0</v>
      </c>
      <c r="H140" s="210">
        <v>0</v>
      </c>
      <c r="I140" s="211">
        <f t="shared" si="10"/>
        <v>0</v>
      </c>
      <c r="J140" s="212" t="str">
        <f t="shared" si="9"/>
        <v>N/A</v>
      </c>
      <c r="K140" s="213" t="s">
        <v>503</v>
      </c>
      <c r="L140" s="214"/>
      <c r="N140" s="346"/>
      <c r="O140" s="347"/>
      <c r="P140" s="347"/>
      <c r="Q140" s="347"/>
      <c r="R140" s="347"/>
      <c r="S140" s="347"/>
      <c r="T140" s="347"/>
      <c r="U140" s="348"/>
    </row>
    <row r="141" spans="2:21" ht="38.1" customHeight="1">
      <c r="B141" s="205" t="s">
        <v>24</v>
      </c>
      <c r="C141" s="256" t="s">
        <v>572</v>
      </c>
      <c r="D141" s="207" t="s">
        <v>574</v>
      </c>
      <c r="E141" s="182">
        <v>1</v>
      </c>
      <c r="F141" s="208">
        <v>0</v>
      </c>
      <c r="G141" s="209">
        <v>0</v>
      </c>
      <c r="H141" s="210">
        <v>0</v>
      </c>
      <c r="I141" s="211">
        <f t="shared" si="10"/>
        <v>0</v>
      </c>
      <c r="J141" s="212" t="str">
        <f t="shared" si="9"/>
        <v>N/A</v>
      </c>
      <c r="K141" s="213" t="s">
        <v>503</v>
      </c>
      <c r="L141" s="257"/>
      <c r="N141" s="346"/>
      <c r="O141" s="347"/>
      <c r="P141" s="347"/>
      <c r="Q141" s="347"/>
      <c r="R141" s="347"/>
      <c r="S141" s="347"/>
      <c r="T141" s="347"/>
      <c r="U141" s="348"/>
    </row>
    <row r="142" spans="2:21" ht="86.25" customHeight="1">
      <c r="B142" s="205" t="s">
        <v>24</v>
      </c>
      <c r="C142" s="239" t="s">
        <v>28</v>
      </c>
      <c r="D142" s="207" t="s">
        <v>575</v>
      </c>
      <c r="E142" s="182">
        <v>1</v>
      </c>
      <c r="F142" s="208">
        <v>1</v>
      </c>
      <c r="G142" s="209">
        <v>1</v>
      </c>
      <c r="H142" s="210">
        <v>1</v>
      </c>
      <c r="I142" s="211">
        <f t="shared" si="10"/>
        <v>1</v>
      </c>
      <c r="J142" s="212" t="str">
        <f t="shared" si="9"/>
        <v>Complete</v>
      </c>
      <c r="K142" s="213" t="s">
        <v>462</v>
      </c>
      <c r="L142" s="214"/>
      <c r="N142" s="346" t="s">
        <v>576</v>
      </c>
      <c r="O142" s="347"/>
      <c r="P142" s="347"/>
      <c r="Q142" s="347"/>
      <c r="R142" s="347"/>
      <c r="S142" s="347"/>
      <c r="T142" s="347"/>
      <c r="U142" s="348"/>
    </row>
    <row r="143" spans="2:21" ht="83.25" customHeight="1">
      <c r="B143" s="205" t="s">
        <v>24</v>
      </c>
      <c r="C143" s="240" t="s">
        <v>44</v>
      </c>
      <c r="D143" s="207" t="s">
        <v>577</v>
      </c>
      <c r="E143" s="182">
        <v>1</v>
      </c>
      <c r="F143" s="208">
        <v>1</v>
      </c>
      <c r="G143" s="209">
        <v>1</v>
      </c>
      <c r="H143" s="210">
        <v>1</v>
      </c>
      <c r="I143" s="211">
        <f t="shared" si="10"/>
        <v>1</v>
      </c>
      <c r="J143" s="212" t="str">
        <f t="shared" si="9"/>
        <v>Complete</v>
      </c>
      <c r="K143" s="213" t="s">
        <v>462</v>
      </c>
      <c r="L143" s="214"/>
      <c r="N143" s="346" t="s">
        <v>578</v>
      </c>
      <c r="O143" s="347"/>
      <c r="P143" s="347"/>
      <c r="Q143" s="347"/>
      <c r="R143" s="347"/>
      <c r="S143" s="347"/>
      <c r="T143" s="347"/>
      <c r="U143" s="348"/>
    </row>
    <row r="144" spans="2:21" ht="55.5" customHeight="1">
      <c r="B144" s="205" t="s">
        <v>24</v>
      </c>
      <c r="C144" s="239" t="s">
        <v>35</v>
      </c>
      <c r="D144" s="207" t="s">
        <v>579</v>
      </c>
      <c r="E144" s="182">
        <v>1</v>
      </c>
      <c r="F144" s="208">
        <v>1</v>
      </c>
      <c r="G144" s="209">
        <v>1</v>
      </c>
      <c r="H144" s="210">
        <v>1</v>
      </c>
      <c r="I144" s="211">
        <f t="shared" si="10"/>
        <v>1</v>
      </c>
      <c r="J144" s="212" t="str">
        <f t="shared" si="9"/>
        <v>Complete</v>
      </c>
      <c r="K144" s="213" t="s">
        <v>462</v>
      </c>
      <c r="L144" s="214"/>
      <c r="N144" s="346" t="s">
        <v>580</v>
      </c>
      <c r="O144" s="347"/>
      <c r="P144" s="347"/>
      <c r="Q144" s="347"/>
      <c r="R144" s="347"/>
      <c r="S144" s="347"/>
      <c r="T144" s="347"/>
      <c r="U144" s="348"/>
    </row>
    <row r="145" spans="2:21" ht="69.75" customHeight="1">
      <c r="B145" s="205" t="s">
        <v>24</v>
      </c>
      <c r="C145" s="240" t="s">
        <v>40</v>
      </c>
      <c r="D145" s="207" t="s">
        <v>581</v>
      </c>
      <c r="E145" s="182">
        <v>1</v>
      </c>
      <c r="F145" s="258">
        <v>1</v>
      </c>
      <c r="G145" s="209">
        <v>1</v>
      </c>
      <c r="H145" s="210">
        <v>1</v>
      </c>
      <c r="I145" s="211">
        <f t="shared" si="10"/>
        <v>1</v>
      </c>
      <c r="J145" s="212" t="str">
        <f t="shared" si="9"/>
        <v>Complete</v>
      </c>
      <c r="K145" s="213" t="s">
        <v>462</v>
      </c>
      <c r="L145" s="214"/>
      <c r="N145" s="346" t="s">
        <v>582</v>
      </c>
      <c r="O145" s="347"/>
      <c r="P145" s="347"/>
      <c r="Q145" s="347"/>
      <c r="R145" s="347"/>
      <c r="S145" s="347"/>
      <c r="T145" s="347"/>
      <c r="U145" s="348"/>
    </row>
    <row r="146" spans="2:21" ht="38.1" customHeight="1">
      <c r="B146" s="205" t="s">
        <v>24</v>
      </c>
      <c r="C146" s="240" t="s">
        <v>40</v>
      </c>
      <c r="D146" s="207" t="s">
        <v>583</v>
      </c>
      <c r="E146" s="182">
        <v>1</v>
      </c>
      <c r="F146" s="258">
        <v>0.5</v>
      </c>
      <c r="G146" s="209">
        <v>0.5</v>
      </c>
      <c r="H146" s="210">
        <v>0.3</v>
      </c>
      <c r="I146" s="211">
        <f t="shared" si="10"/>
        <v>0.43333333333333335</v>
      </c>
      <c r="J146" s="212" t="str">
        <f t="shared" si="9"/>
        <v>Proceed</v>
      </c>
      <c r="K146" s="213" t="s">
        <v>503</v>
      </c>
      <c r="L146" s="214"/>
      <c r="N146" s="346"/>
      <c r="O146" s="347"/>
      <c r="P146" s="347"/>
      <c r="Q146" s="347"/>
      <c r="R146" s="347"/>
      <c r="S146" s="347"/>
      <c r="T146" s="347"/>
      <c r="U146" s="348"/>
    </row>
    <row r="147" spans="2:21" ht="38.1" customHeight="1">
      <c r="B147" s="205" t="s">
        <v>24</v>
      </c>
      <c r="C147" s="255" t="s">
        <v>584</v>
      </c>
      <c r="D147" s="248" t="s">
        <v>585</v>
      </c>
      <c r="E147" s="182">
        <v>1</v>
      </c>
      <c r="F147" s="208">
        <v>1</v>
      </c>
      <c r="G147" s="209">
        <v>1</v>
      </c>
      <c r="H147" s="210">
        <v>1</v>
      </c>
      <c r="I147" s="211">
        <f t="shared" si="10"/>
        <v>1</v>
      </c>
      <c r="J147" s="212" t="str">
        <f t="shared" si="9"/>
        <v>Complete</v>
      </c>
      <c r="K147" s="213" t="s">
        <v>462</v>
      </c>
      <c r="L147" s="257"/>
      <c r="N147" s="352" t="s">
        <v>586</v>
      </c>
      <c r="O147" s="353"/>
      <c r="P147" s="353"/>
      <c r="Q147" s="353"/>
      <c r="R147" s="353"/>
      <c r="S147" s="353"/>
      <c r="T147" s="353"/>
      <c r="U147" s="354"/>
    </row>
    <row r="148" spans="2:21" ht="38.1" customHeight="1">
      <c r="B148" s="205" t="s">
        <v>587</v>
      </c>
      <c r="C148" s="255" t="s">
        <v>208</v>
      </c>
      <c r="D148" s="248" t="s">
        <v>588</v>
      </c>
      <c r="E148" s="182">
        <v>1</v>
      </c>
      <c r="F148" s="208">
        <v>0</v>
      </c>
      <c r="G148" s="209">
        <v>0</v>
      </c>
      <c r="H148" s="210">
        <v>0</v>
      </c>
      <c r="I148" s="211">
        <f t="shared" si="10"/>
        <v>0</v>
      </c>
      <c r="J148" s="212" t="str">
        <f t="shared" ref="J148:J211" si="11">IF((I148&gt;=100%),"Complete",IF((I148=0%),"N/A","Proceed"))</f>
        <v>N/A</v>
      </c>
      <c r="K148" s="213" t="s">
        <v>503</v>
      </c>
      <c r="L148" s="257"/>
      <c r="N148" s="346"/>
      <c r="O148" s="347"/>
      <c r="P148" s="347"/>
      <c r="Q148" s="347"/>
      <c r="R148" s="347"/>
      <c r="S148" s="347"/>
      <c r="T148" s="347"/>
      <c r="U148" s="348"/>
    </row>
    <row r="149" spans="2:21" ht="38.1" customHeight="1">
      <c r="B149" s="205" t="s">
        <v>587</v>
      </c>
      <c r="C149" s="259" t="s">
        <v>589</v>
      </c>
      <c r="D149" s="207" t="s">
        <v>590</v>
      </c>
      <c r="E149" s="182">
        <v>1</v>
      </c>
      <c r="F149" s="208">
        <v>0</v>
      </c>
      <c r="G149" s="209">
        <v>0</v>
      </c>
      <c r="H149" s="210">
        <v>0</v>
      </c>
      <c r="I149" s="211">
        <f t="shared" ref="I149:I212" si="12">(F149+G149+H149)/3</f>
        <v>0</v>
      </c>
      <c r="J149" s="212" t="str">
        <f t="shared" si="11"/>
        <v>N/A</v>
      </c>
      <c r="K149" s="213" t="s">
        <v>503</v>
      </c>
      <c r="L149" s="257"/>
      <c r="N149" s="346"/>
      <c r="O149" s="347"/>
      <c r="P149" s="347"/>
      <c r="Q149" s="347"/>
      <c r="R149" s="347"/>
      <c r="S149" s="347"/>
      <c r="T149" s="347"/>
      <c r="U149" s="348"/>
    </row>
    <row r="150" spans="2:21" ht="38.1" customHeight="1">
      <c r="B150" s="205" t="s">
        <v>587</v>
      </c>
      <c r="C150" s="256" t="s">
        <v>591</v>
      </c>
      <c r="D150" s="207" t="s">
        <v>592</v>
      </c>
      <c r="E150" s="182">
        <v>1</v>
      </c>
      <c r="F150" s="208">
        <v>0</v>
      </c>
      <c r="G150" s="209">
        <v>0</v>
      </c>
      <c r="H150" s="210">
        <v>0</v>
      </c>
      <c r="I150" s="211">
        <f t="shared" si="12"/>
        <v>0</v>
      </c>
      <c r="J150" s="212" t="str">
        <f t="shared" si="11"/>
        <v>N/A</v>
      </c>
      <c r="K150" s="213" t="s">
        <v>372</v>
      </c>
      <c r="L150" s="257"/>
      <c r="N150" s="346"/>
      <c r="O150" s="347"/>
      <c r="P150" s="347"/>
      <c r="Q150" s="347"/>
      <c r="R150" s="347"/>
      <c r="S150" s="347"/>
      <c r="T150" s="347"/>
      <c r="U150" s="348"/>
    </row>
    <row r="151" spans="2:21" ht="38.1" customHeight="1">
      <c r="B151" s="205" t="s">
        <v>587</v>
      </c>
      <c r="C151" s="256" t="s">
        <v>591</v>
      </c>
      <c r="D151" s="207" t="s">
        <v>593</v>
      </c>
      <c r="E151" s="182">
        <v>1</v>
      </c>
      <c r="F151" s="208">
        <v>0</v>
      </c>
      <c r="G151" s="209">
        <v>0</v>
      </c>
      <c r="H151" s="210">
        <v>0</v>
      </c>
      <c r="I151" s="211">
        <f t="shared" si="12"/>
        <v>0</v>
      </c>
      <c r="J151" s="212" t="str">
        <f t="shared" si="11"/>
        <v>N/A</v>
      </c>
      <c r="K151" s="213" t="s">
        <v>372</v>
      </c>
      <c r="L151" s="257"/>
      <c r="N151" s="346"/>
      <c r="O151" s="347"/>
      <c r="P151" s="347"/>
      <c r="Q151" s="347"/>
      <c r="R151" s="347"/>
      <c r="S151" s="347"/>
      <c r="T151" s="347"/>
      <c r="U151" s="348"/>
    </row>
    <row r="152" spans="2:21" ht="38.1" customHeight="1">
      <c r="B152" s="205" t="s">
        <v>587</v>
      </c>
      <c r="C152" s="259" t="s">
        <v>594</v>
      </c>
      <c r="D152" s="207" t="s">
        <v>595</v>
      </c>
      <c r="E152" s="182">
        <v>1</v>
      </c>
      <c r="F152" s="208">
        <v>0</v>
      </c>
      <c r="G152" s="209">
        <v>0</v>
      </c>
      <c r="H152" s="210">
        <v>0</v>
      </c>
      <c r="I152" s="211">
        <f t="shared" si="12"/>
        <v>0</v>
      </c>
      <c r="J152" s="212" t="str">
        <f t="shared" si="11"/>
        <v>N/A</v>
      </c>
      <c r="K152" s="213" t="s">
        <v>503</v>
      </c>
      <c r="L152" s="257"/>
      <c r="N152" s="346"/>
      <c r="O152" s="347"/>
      <c r="P152" s="347"/>
      <c r="Q152" s="347"/>
      <c r="R152" s="347"/>
      <c r="S152" s="347"/>
      <c r="T152" s="347"/>
      <c r="U152" s="348"/>
    </row>
    <row r="153" spans="2:21" ht="38.1" customHeight="1" thickBot="1">
      <c r="B153" s="219" t="s">
        <v>587</v>
      </c>
      <c r="C153" s="244" t="s">
        <v>596</v>
      </c>
      <c r="D153" s="221" t="s">
        <v>597</v>
      </c>
      <c r="E153" s="203">
        <v>1</v>
      </c>
      <c r="F153" s="222">
        <v>1</v>
      </c>
      <c r="G153" s="223">
        <v>1</v>
      </c>
      <c r="H153" s="224">
        <v>1</v>
      </c>
      <c r="I153" s="225">
        <f t="shared" si="12"/>
        <v>1</v>
      </c>
      <c r="J153" s="226" t="str">
        <f t="shared" si="11"/>
        <v>Complete</v>
      </c>
      <c r="K153" s="227" t="s">
        <v>366</v>
      </c>
      <c r="L153" s="228"/>
      <c r="N153" s="346"/>
      <c r="O153" s="347"/>
      <c r="P153" s="347"/>
      <c r="Q153" s="347"/>
      <c r="R153" s="347"/>
      <c r="S153" s="347"/>
      <c r="T153" s="347"/>
      <c r="U153" s="348"/>
    </row>
    <row r="154" spans="2:21" ht="38.1" customHeight="1">
      <c r="B154" s="260" t="s">
        <v>598</v>
      </c>
      <c r="C154" s="243" t="s">
        <v>599</v>
      </c>
      <c r="D154" s="230" t="s">
        <v>600</v>
      </c>
      <c r="E154" s="193">
        <v>1</v>
      </c>
      <c r="F154" s="194">
        <v>1</v>
      </c>
      <c r="G154" s="195">
        <v>1</v>
      </c>
      <c r="H154" s="196">
        <v>1</v>
      </c>
      <c r="I154" s="197">
        <f t="shared" si="12"/>
        <v>1</v>
      </c>
      <c r="J154" s="198" t="str">
        <f t="shared" si="11"/>
        <v>Complete</v>
      </c>
      <c r="K154" s="199" t="s">
        <v>366</v>
      </c>
      <c r="L154" s="200"/>
      <c r="N154" s="346"/>
      <c r="O154" s="347"/>
      <c r="P154" s="347"/>
      <c r="Q154" s="347"/>
      <c r="R154" s="347"/>
      <c r="S154" s="347"/>
      <c r="T154" s="347"/>
      <c r="U154" s="348"/>
    </row>
    <row r="155" spans="2:21" ht="38.1" customHeight="1">
      <c r="B155" s="261" t="s">
        <v>598</v>
      </c>
      <c r="C155" s="240" t="s">
        <v>599</v>
      </c>
      <c r="D155" s="207" t="s">
        <v>601</v>
      </c>
      <c r="E155" s="182">
        <v>1</v>
      </c>
      <c r="F155" s="208">
        <v>1</v>
      </c>
      <c r="G155" s="209">
        <v>1</v>
      </c>
      <c r="H155" s="210">
        <v>1</v>
      </c>
      <c r="I155" s="211">
        <f t="shared" si="12"/>
        <v>1</v>
      </c>
      <c r="J155" s="212" t="str">
        <f t="shared" si="11"/>
        <v>Complete</v>
      </c>
      <c r="K155" s="213" t="s">
        <v>366</v>
      </c>
      <c r="L155" s="214"/>
      <c r="N155" s="346"/>
      <c r="O155" s="347"/>
      <c r="P155" s="347"/>
      <c r="Q155" s="347"/>
      <c r="R155" s="347"/>
      <c r="S155" s="347"/>
      <c r="T155" s="347"/>
      <c r="U155" s="348"/>
    </row>
    <row r="156" spans="2:21" ht="38.1" customHeight="1">
      <c r="B156" s="261" t="s">
        <v>602</v>
      </c>
      <c r="C156" s="240" t="s">
        <v>603</v>
      </c>
      <c r="D156" s="207" t="s">
        <v>604</v>
      </c>
      <c r="E156" s="182">
        <v>1</v>
      </c>
      <c r="F156" s="208">
        <v>1</v>
      </c>
      <c r="G156" s="209">
        <v>1</v>
      </c>
      <c r="H156" s="210">
        <v>1</v>
      </c>
      <c r="I156" s="211">
        <f t="shared" si="12"/>
        <v>1</v>
      </c>
      <c r="J156" s="212" t="str">
        <f t="shared" si="11"/>
        <v>Complete</v>
      </c>
      <c r="K156" s="213" t="s">
        <v>366</v>
      </c>
      <c r="L156" s="214"/>
      <c r="N156" s="346"/>
      <c r="O156" s="347"/>
      <c r="P156" s="347"/>
      <c r="Q156" s="347"/>
      <c r="R156" s="347"/>
      <c r="S156" s="347"/>
      <c r="T156" s="347"/>
      <c r="U156" s="348"/>
    </row>
    <row r="157" spans="2:21" ht="38.1" customHeight="1">
      <c r="B157" s="261" t="s">
        <v>598</v>
      </c>
      <c r="C157" s="240" t="s">
        <v>599</v>
      </c>
      <c r="D157" s="207" t="s">
        <v>605</v>
      </c>
      <c r="E157" s="182">
        <v>1</v>
      </c>
      <c r="F157" s="208">
        <v>1</v>
      </c>
      <c r="G157" s="209">
        <v>1</v>
      </c>
      <c r="H157" s="210">
        <v>1</v>
      </c>
      <c r="I157" s="211">
        <f t="shared" si="12"/>
        <v>1</v>
      </c>
      <c r="J157" s="212" t="str">
        <f t="shared" si="11"/>
        <v>Complete</v>
      </c>
      <c r="K157" s="213" t="s">
        <v>366</v>
      </c>
      <c r="L157" s="214"/>
      <c r="N157" s="346"/>
      <c r="O157" s="347"/>
      <c r="P157" s="347"/>
      <c r="Q157" s="347"/>
      <c r="R157" s="347"/>
      <c r="S157" s="347"/>
      <c r="T157" s="347"/>
      <c r="U157" s="348"/>
    </row>
    <row r="158" spans="2:21" ht="38.1" customHeight="1" thickBot="1">
      <c r="B158" s="262" t="s">
        <v>598</v>
      </c>
      <c r="C158" s="244" t="s">
        <v>599</v>
      </c>
      <c r="D158" s="221" t="s">
        <v>606</v>
      </c>
      <c r="E158" s="203">
        <v>1</v>
      </c>
      <c r="F158" s="222">
        <v>1</v>
      </c>
      <c r="G158" s="223">
        <v>1</v>
      </c>
      <c r="H158" s="224">
        <v>1</v>
      </c>
      <c r="I158" s="225">
        <f t="shared" si="12"/>
        <v>1</v>
      </c>
      <c r="J158" s="226" t="str">
        <f t="shared" si="11"/>
        <v>Complete</v>
      </c>
      <c r="K158" s="227" t="s">
        <v>366</v>
      </c>
      <c r="L158" s="228"/>
      <c r="N158" s="346"/>
      <c r="O158" s="347"/>
      <c r="P158" s="347"/>
      <c r="Q158" s="347"/>
      <c r="R158" s="347"/>
      <c r="S158" s="347"/>
      <c r="T158" s="347"/>
      <c r="U158" s="348"/>
    </row>
    <row r="159" spans="2:21" ht="38.1" customHeight="1">
      <c r="B159" s="260" t="s">
        <v>607</v>
      </c>
      <c r="C159" s="243" t="s">
        <v>608</v>
      </c>
      <c r="D159" s="246" t="s">
        <v>609</v>
      </c>
      <c r="E159" s="193">
        <v>1</v>
      </c>
      <c r="F159" s="194">
        <v>1</v>
      </c>
      <c r="G159" s="195">
        <v>1</v>
      </c>
      <c r="H159" s="196">
        <v>1</v>
      </c>
      <c r="I159" s="197">
        <f t="shared" si="12"/>
        <v>1</v>
      </c>
      <c r="J159" s="198" t="str">
        <f t="shared" si="11"/>
        <v>Complete</v>
      </c>
      <c r="K159" s="199" t="s">
        <v>366</v>
      </c>
      <c r="L159" s="200"/>
      <c r="N159" s="346"/>
      <c r="O159" s="347"/>
      <c r="P159" s="347"/>
      <c r="Q159" s="347"/>
      <c r="R159" s="347"/>
      <c r="S159" s="347"/>
      <c r="T159" s="347"/>
      <c r="U159" s="348"/>
    </row>
    <row r="160" spans="2:21" ht="38.1" customHeight="1">
      <c r="B160" s="261" t="s">
        <v>607</v>
      </c>
      <c r="C160" s="240" t="s">
        <v>608</v>
      </c>
      <c r="D160" s="248" t="s">
        <v>610</v>
      </c>
      <c r="E160" s="182">
        <v>1</v>
      </c>
      <c r="F160" s="208">
        <v>1</v>
      </c>
      <c r="G160" s="209">
        <v>1</v>
      </c>
      <c r="H160" s="210">
        <v>1</v>
      </c>
      <c r="I160" s="211">
        <f t="shared" si="12"/>
        <v>1</v>
      </c>
      <c r="J160" s="212" t="str">
        <f t="shared" si="11"/>
        <v>Complete</v>
      </c>
      <c r="K160" s="213" t="s">
        <v>366</v>
      </c>
      <c r="L160" s="214"/>
      <c r="N160" s="346"/>
      <c r="O160" s="347"/>
      <c r="P160" s="347"/>
      <c r="Q160" s="347"/>
      <c r="R160" s="347"/>
      <c r="S160" s="347"/>
      <c r="T160" s="347"/>
      <c r="U160" s="348"/>
    </row>
    <row r="161" spans="2:21" ht="38.1" customHeight="1">
      <c r="B161" s="261" t="s">
        <v>607</v>
      </c>
      <c r="C161" s="240" t="s">
        <v>608</v>
      </c>
      <c r="D161" s="248" t="s">
        <v>611</v>
      </c>
      <c r="E161" s="182">
        <v>1</v>
      </c>
      <c r="F161" s="208">
        <v>1</v>
      </c>
      <c r="G161" s="209">
        <v>1</v>
      </c>
      <c r="H161" s="210">
        <v>1</v>
      </c>
      <c r="I161" s="211">
        <f t="shared" si="12"/>
        <v>1</v>
      </c>
      <c r="J161" s="212" t="str">
        <f t="shared" si="11"/>
        <v>Complete</v>
      </c>
      <c r="K161" s="213" t="s">
        <v>366</v>
      </c>
      <c r="L161" s="214"/>
      <c r="N161" s="346"/>
      <c r="O161" s="347"/>
      <c r="P161" s="347"/>
      <c r="Q161" s="347"/>
      <c r="R161" s="347"/>
      <c r="S161" s="347"/>
      <c r="T161" s="347"/>
      <c r="U161" s="348"/>
    </row>
    <row r="162" spans="2:21" ht="38.1" customHeight="1">
      <c r="B162" s="261" t="s">
        <v>612</v>
      </c>
      <c r="C162" s="240" t="s">
        <v>608</v>
      </c>
      <c r="D162" s="248" t="s">
        <v>613</v>
      </c>
      <c r="E162" s="182">
        <v>1</v>
      </c>
      <c r="F162" s="208">
        <v>1</v>
      </c>
      <c r="G162" s="209">
        <v>1</v>
      </c>
      <c r="H162" s="210">
        <v>1</v>
      </c>
      <c r="I162" s="211">
        <f t="shared" si="12"/>
        <v>1</v>
      </c>
      <c r="J162" s="212" t="str">
        <f t="shared" si="11"/>
        <v>Complete</v>
      </c>
      <c r="K162" s="213" t="s">
        <v>366</v>
      </c>
      <c r="L162" s="214"/>
      <c r="N162" s="346"/>
      <c r="O162" s="347"/>
      <c r="P162" s="347"/>
      <c r="Q162" s="347"/>
      <c r="R162" s="347"/>
      <c r="S162" s="347"/>
      <c r="T162" s="347"/>
      <c r="U162" s="348"/>
    </row>
    <row r="163" spans="2:21" ht="38.1" customHeight="1">
      <c r="B163" s="261" t="s">
        <v>607</v>
      </c>
      <c r="C163" s="240" t="s">
        <v>608</v>
      </c>
      <c r="D163" s="248" t="s">
        <v>614</v>
      </c>
      <c r="E163" s="182">
        <v>1</v>
      </c>
      <c r="F163" s="208">
        <v>1</v>
      </c>
      <c r="G163" s="209">
        <v>1</v>
      </c>
      <c r="H163" s="210">
        <v>1</v>
      </c>
      <c r="I163" s="211">
        <f t="shared" si="12"/>
        <v>1</v>
      </c>
      <c r="J163" s="212" t="str">
        <f t="shared" si="11"/>
        <v>Complete</v>
      </c>
      <c r="K163" s="213" t="s">
        <v>366</v>
      </c>
      <c r="L163" s="214"/>
      <c r="N163" s="346"/>
      <c r="O163" s="347"/>
      <c r="P163" s="347"/>
      <c r="Q163" s="347"/>
      <c r="R163" s="347"/>
      <c r="S163" s="347"/>
      <c r="T163" s="347"/>
      <c r="U163" s="348"/>
    </row>
    <row r="164" spans="2:21" ht="38.1" customHeight="1">
      <c r="B164" s="261" t="s">
        <v>607</v>
      </c>
      <c r="C164" s="240" t="s">
        <v>608</v>
      </c>
      <c r="D164" s="248" t="s">
        <v>615</v>
      </c>
      <c r="E164" s="182">
        <v>1</v>
      </c>
      <c r="F164" s="208">
        <v>1</v>
      </c>
      <c r="G164" s="209">
        <v>1</v>
      </c>
      <c r="H164" s="210">
        <v>1</v>
      </c>
      <c r="I164" s="211">
        <f t="shared" si="12"/>
        <v>1</v>
      </c>
      <c r="J164" s="212" t="str">
        <f t="shared" si="11"/>
        <v>Complete</v>
      </c>
      <c r="K164" s="213" t="s">
        <v>366</v>
      </c>
      <c r="L164" s="214"/>
      <c r="N164" s="346"/>
      <c r="O164" s="347"/>
      <c r="P164" s="347"/>
      <c r="Q164" s="347"/>
      <c r="R164" s="347"/>
      <c r="S164" s="347"/>
      <c r="T164" s="347"/>
      <c r="U164" s="348"/>
    </row>
    <row r="165" spans="2:21" ht="38.1" customHeight="1">
      <c r="B165" s="261" t="s">
        <v>607</v>
      </c>
      <c r="C165" s="240" t="s">
        <v>608</v>
      </c>
      <c r="D165" s="248" t="s">
        <v>616</v>
      </c>
      <c r="E165" s="182">
        <v>1</v>
      </c>
      <c r="F165" s="208">
        <v>1</v>
      </c>
      <c r="G165" s="209">
        <v>1</v>
      </c>
      <c r="H165" s="210">
        <v>1</v>
      </c>
      <c r="I165" s="211">
        <f t="shared" si="12"/>
        <v>1</v>
      </c>
      <c r="J165" s="212" t="str">
        <f t="shared" si="11"/>
        <v>Complete</v>
      </c>
      <c r="K165" s="213" t="s">
        <v>366</v>
      </c>
      <c r="L165" s="214"/>
      <c r="N165" s="346"/>
      <c r="O165" s="347"/>
      <c r="P165" s="347"/>
      <c r="Q165" s="347"/>
      <c r="R165" s="347"/>
      <c r="S165" s="347"/>
      <c r="T165" s="347"/>
      <c r="U165" s="348"/>
    </row>
    <row r="166" spans="2:21" ht="38.1" customHeight="1">
      <c r="B166" s="261" t="s">
        <v>607</v>
      </c>
      <c r="C166" s="240" t="s">
        <v>608</v>
      </c>
      <c r="D166" s="248" t="s">
        <v>617</v>
      </c>
      <c r="E166" s="182">
        <v>1</v>
      </c>
      <c r="F166" s="208">
        <v>1</v>
      </c>
      <c r="G166" s="209">
        <v>1</v>
      </c>
      <c r="H166" s="210">
        <v>1</v>
      </c>
      <c r="I166" s="211">
        <f t="shared" si="12"/>
        <v>1</v>
      </c>
      <c r="J166" s="212" t="str">
        <f t="shared" si="11"/>
        <v>Complete</v>
      </c>
      <c r="K166" s="213" t="s">
        <v>366</v>
      </c>
      <c r="L166" s="214"/>
      <c r="N166" s="346"/>
      <c r="O166" s="347"/>
      <c r="P166" s="347"/>
      <c r="Q166" s="347"/>
      <c r="R166" s="347"/>
      <c r="S166" s="347"/>
      <c r="T166" s="347"/>
      <c r="U166" s="348"/>
    </row>
    <row r="167" spans="2:21" ht="38.1" customHeight="1">
      <c r="B167" s="261" t="s">
        <v>607</v>
      </c>
      <c r="C167" s="240" t="s">
        <v>608</v>
      </c>
      <c r="D167" s="248" t="s">
        <v>618</v>
      </c>
      <c r="E167" s="182">
        <v>1</v>
      </c>
      <c r="F167" s="208">
        <v>1</v>
      </c>
      <c r="G167" s="209">
        <v>1</v>
      </c>
      <c r="H167" s="210">
        <v>1</v>
      </c>
      <c r="I167" s="211">
        <f t="shared" si="12"/>
        <v>1</v>
      </c>
      <c r="J167" s="212" t="str">
        <f t="shared" si="11"/>
        <v>Complete</v>
      </c>
      <c r="K167" s="213" t="s">
        <v>366</v>
      </c>
      <c r="L167" s="214"/>
      <c r="N167" s="346"/>
      <c r="O167" s="347"/>
      <c r="P167" s="347"/>
      <c r="Q167" s="347"/>
      <c r="R167" s="347"/>
      <c r="S167" s="347"/>
      <c r="T167" s="347"/>
      <c r="U167" s="348"/>
    </row>
    <row r="168" spans="2:21" ht="38.1" customHeight="1">
      <c r="B168" s="261" t="s">
        <v>607</v>
      </c>
      <c r="C168" s="240" t="s">
        <v>608</v>
      </c>
      <c r="D168" s="248" t="s">
        <v>619</v>
      </c>
      <c r="E168" s="182">
        <v>1</v>
      </c>
      <c r="F168" s="208">
        <v>1</v>
      </c>
      <c r="G168" s="209">
        <v>1</v>
      </c>
      <c r="H168" s="210">
        <v>1</v>
      </c>
      <c r="I168" s="211">
        <f t="shared" si="12"/>
        <v>1</v>
      </c>
      <c r="J168" s="212" t="str">
        <f t="shared" si="11"/>
        <v>Complete</v>
      </c>
      <c r="K168" s="213" t="s">
        <v>366</v>
      </c>
      <c r="L168" s="214"/>
      <c r="N168" s="346"/>
      <c r="O168" s="347"/>
      <c r="P168" s="347"/>
      <c r="Q168" s="347"/>
      <c r="R168" s="347"/>
      <c r="S168" s="347"/>
      <c r="T168" s="347"/>
      <c r="U168" s="348"/>
    </row>
    <row r="169" spans="2:21" ht="38.1" customHeight="1">
      <c r="B169" s="261" t="s">
        <v>607</v>
      </c>
      <c r="C169" s="240" t="s">
        <v>608</v>
      </c>
      <c r="D169" s="248" t="s">
        <v>620</v>
      </c>
      <c r="E169" s="182">
        <v>1</v>
      </c>
      <c r="F169" s="208">
        <v>1</v>
      </c>
      <c r="G169" s="209">
        <v>1</v>
      </c>
      <c r="H169" s="210">
        <v>1</v>
      </c>
      <c r="I169" s="211">
        <f t="shared" si="12"/>
        <v>1</v>
      </c>
      <c r="J169" s="212" t="str">
        <f t="shared" si="11"/>
        <v>Complete</v>
      </c>
      <c r="K169" s="213" t="s">
        <v>366</v>
      </c>
      <c r="L169" s="214"/>
      <c r="N169" s="346"/>
      <c r="O169" s="347"/>
      <c r="P169" s="347"/>
      <c r="Q169" s="347"/>
      <c r="R169" s="347"/>
      <c r="S169" s="347"/>
      <c r="T169" s="347"/>
      <c r="U169" s="348"/>
    </row>
    <row r="170" spans="2:21" ht="38.1" customHeight="1">
      <c r="B170" s="261" t="s">
        <v>607</v>
      </c>
      <c r="C170" s="240" t="s">
        <v>608</v>
      </c>
      <c r="D170" s="248" t="s">
        <v>621</v>
      </c>
      <c r="E170" s="182">
        <v>1</v>
      </c>
      <c r="F170" s="208">
        <v>1</v>
      </c>
      <c r="G170" s="209">
        <v>1</v>
      </c>
      <c r="H170" s="210">
        <v>1</v>
      </c>
      <c r="I170" s="211">
        <f t="shared" si="12"/>
        <v>1</v>
      </c>
      <c r="J170" s="212" t="str">
        <f t="shared" si="11"/>
        <v>Complete</v>
      </c>
      <c r="K170" s="213" t="s">
        <v>366</v>
      </c>
      <c r="L170" s="214"/>
      <c r="N170" s="346"/>
      <c r="O170" s="347"/>
      <c r="P170" s="347"/>
      <c r="Q170" s="347"/>
      <c r="R170" s="347"/>
      <c r="S170" s="347"/>
      <c r="T170" s="347"/>
      <c r="U170" s="348"/>
    </row>
    <row r="171" spans="2:21" ht="38.1" customHeight="1">
      <c r="B171" s="261" t="s">
        <v>607</v>
      </c>
      <c r="C171" s="240" t="s">
        <v>608</v>
      </c>
      <c r="D171" s="248" t="s">
        <v>622</v>
      </c>
      <c r="E171" s="182">
        <v>1</v>
      </c>
      <c r="F171" s="208">
        <v>1</v>
      </c>
      <c r="G171" s="209">
        <v>1</v>
      </c>
      <c r="H171" s="210">
        <v>1</v>
      </c>
      <c r="I171" s="211">
        <f t="shared" si="12"/>
        <v>1</v>
      </c>
      <c r="J171" s="212" t="str">
        <f t="shared" si="11"/>
        <v>Complete</v>
      </c>
      <c r="K171" s="213" t="s">
        <v>366</v>
      </c>
      <c r="L171" s="214"/>
      <c r="N171" s="346"/>
      <c r="O171" s="347"/>
      <c r="P171" s="347"/>
      <c r="Q171" s="347"/>
      <c r="R171" s="347"/>
      <c r="S171" s="347"/>
      <c r="T171" s="347"/>
      <c r="U171" s="348"/>
    </row>
    <row r="172" spans="2:21" ht="38.1" customHeight="1">
      <c r="B172" s="261" t="s">
        <v>607</v>
      </c>
      <c r="C172" s="240" t="s">
        <v>608</v>
      </c>
      <c r="D172" s="248" t="s">
        <v>623</v>
      </c>
      <c r="E172" s="182">
        <v>1</v>
      </c>
      <c r="F172" s="208">
        <v>1</v>
      </c>
      <c r="G172" s="209">
        <v>1</v>
      </c>
      <c r="H172" s="210">
        <v>1</v>
      </c>
      <c r="I172" s="211">
        <f t="shared" si="12"/>
        <v>1</v>
      </c>
      <c r="J172" s="212" t="str">
        <f t="shared" si="11"/>
        <v>Complete</v>
      </c>
      <c r="K172" s="213" t="s">
        <v>366</v>
      </c>
      <c r="L172" s="214"/>
      <c r="N172" s="346"/>
      <c r="O172" s="347"/>
      <c r="P172" s="347"/>
      <c r="Q172" s="347"/>
      <c r="R172" s="347"/>
      <c r="S172" s="347"/>
      <c r="T172" s="347"/>
      <c r="U172" s="348"/>
    </row>
    <row r="173" spans="2:21" ht="38.1" customHeight="1">
      <c r="B173" s="261" t="s">
        <v>607</v>
      </c>
      <c r="C173" s="240" t="s">
        <v>608</v>
      </c>
      <c r="D173" s="248" t="s">
        <v>624</v>
      </c>
      <c r="E173" s="182">
        <v>1</v>
      </c>
      <c r="F173" s="208">
        <v>1</v>
      </c>
      <c r="G173" s="209">
        <v>1</v>
      </c>
      <c r="H173" s="210">
        <v>1</v>
      </c>
      <c r="I173" s="211">
        <f t="shared" si="12"/>
        <v>1</v>
      </c>
      <c r="J173" s="212" t="str">
        <f t="shared" si="11"/>
        <v>Complete</v>
      </c>
      <c r="K173" s="213" t="s">
        <v>366</v>
      </c>
      <c r="L173" s="214"/>
      <c r="N173" s="346"/>
      <c r="O173" s="347"/>
      <c r="P173" s="347"/>
      <c r="Q173" s="347"/>
      <c r="R173" s="347"/>
      <c r="S173" s="347"/>
      <c r="T173" s="347"/>
      <c r="U173" s="348"/>
    </row>
    <row r="174" spans="2:21" ht="38.1" customHeight="1">
      <c r="B174" s="261" t="s">
        <v>607</v>
      </c>
      <c r="C174" s="240" t="s">
        <v>608</v>
      </c>
      <c r="D174" s="248" t="s">
        <v>625</v>
      </c>
      <c r="E174" s="182">
        <v>1</v>
      </c>
      <c r="F174" s="208">
        <v>1</v>
      </c>
      <c r="G174" s="209">
        <v>1</v>
      </c>
      <c r="H174" s="210">
        <v>1</v>
      </c>
      <c r="I174" s="211">
        <f t="shared" si="12"/>
        <v>1</v>
      </c>
      <c r="J174" s="212" t="str">
        <f t="shared" si="11"/>
        <v>Complete</v>
      </c>
      <c r="K174" s="213" t="s">
        <v>366</v>
      </c>
      <c r="L174" s="214"/>
      <c r="N174" s="346"/>
      <c r="O174" s="347"/>
      <c r="P174" s="347"/>
      <c r="Q174" s="347"/>
      <c r="R174" s="347"/>
      <c r="S174" s="347"/>
      <c r="T174" s="347"/>
      <c r="U174" s="348"/>
    </row>
    <row r="175" spans="2:21" ht="38.1" customHeight="1">
      <c r="B175" s="261" t="s">
        <v>607</v>
      </c>
      <c r="C175" s="239" t="s">
        <v>626</v>
      </c>
      <c r="D175" s="248" t="s">
        <v>627</v>
      </c>
      <c r="E175" s="182">
        <v>1</v>
      </c>
      <c r="F175" s="208">
        <v>1</v>
      </c>
      <c r="G175" s="209">
        <v>1</v>
      </c>
      <c r="H175" s="210">
        <v>1</v>
      </c>
      <c r="I175" s="211">
        <f t="shared" si="12"/>
        <v>1</v>
      </c>
      <c r="J175" s="212" t="str">
        <f t="shared" si="11"/>
        <v>Complete</v>
      </c>
      <c r="K175" s="213" t="s">
        <v>366</v>
      </c>
      <c r="L175" s="214"/>
      <c r="N175" s="346"/>
      <c r="O175" s="347"/>
      <c r="P175" s="347"/>
      <c r="Q175" s="347"/>
      <c r="R175" s="347"/>
      <c r="S175" s="347"/>
      <c r="T175" s="347"/>
      <c r="U175" s="348"/>
    </row>
    <row r="176" spans="2:21" ht="38.1" customHeight="1">
      <c r="B176" s="261" t="s">
        <v>607</v>
      </c>
      <c r="C176" s="239" t="s">
        <v>626</v>
      </c>
      <c r="D176" s="248" t="s">
        <v>628</v>
      </c>
      <c r="E176" s="182">
        <v>1</v>
      </c>
      <c r="F176" s="208">
        <v>1</v>
      </c>
      <c r="G176" s="209">
        <v>1</v>
      </c>
      <c r="H176" s="210">
        <v>1</v>
      </c>
      <c r="I176" s="211">
        <f t="shared" si="12"/>
        <v>1</v>
      </c>
      <c r="J176" s="212" t="str">
        <f t="shared" si="11"/>
        <v>Complete</v>
      </c>
      <c r="K176" s="213" t="s">
        <v>366</v>
      </c>
      <c r="L176" s="214"/>
      <c r="N176" s="346"/>
      <c r="O176" s="347"/>
      <c r="P176" s="347"/>
      <c r="Q176" s="347"/>
      <c r="R176" s="347"/>
      <c r="S176" s="347"/>
      <c r="T176" s="347"/>
      <c r="U176" s="348"/>
    </row>
    <row r="177" spans="2:21" ht="38.1" customHeight="1">
      <c r="B177" s="261" t="s">
        <v>629</v>
      </c>
      <c r="C177" s="239" t="s">
        <v>626</v>
      </c>
      <c r="D177" s="248" t="s">
        <v>630</v>
      </c>
      <c r="E177" s="182">
        <v>1</v>
      </c>
      <c r="F177" s="208">
        <v>1</v>
      </c>
      <c r="G177" s="209">
        <v>1</v>
      </c>
      <c r="H177" s="210">
        <v>1</v>
      </c>
      <c r="I177" s="211">
        <f t="shared" si="12"/>
        <v>1</v>
      </c>
      <c r="J177" s="212" t="str">
        <f t="shared" si="11"/>
        <v>Complete</v>
      </c>
      <c r="K177" s="213" t="s">
        <v>366</v>
      </c>
      <c r="L177" s="214"/>
      <c r="N177" s="346"/>
      <c r="O177" s="347"/>
      <c r="P177" s="347"/>
      <c r="Q177" s="347"/>
      <c r="R177" s="347"/>
      <c r="S177" s="347"/>
      <c r="T177" s="347"/>
      <c r="U177" s="348"/>
    </row>
    <row r="178" spans="2:21" ht="38.1" customHeight="1">
      <c r="B178" s="261" t="s">
        <v>629</v>
      </c>
      <c r="C178" s="239" t="s">
        <v>626</v>
      </c>
      <c r="D178" s="248" t="s">
        <v>631</v>
      </c>
      <c r="E178" s="182">
        <v>1</v>
      </c>
      <c r="F178" s="208">
        <v>1</v>
      </c>
      <c r="G178" s="209">
        <v>1</v>
      </c>
      <c r="H178" s="210">
        <v>1</v>
      </c>
      <c r="I178" s="211">
        <f t="shared" si="12"/>
        <v>1</v>
      </c>
      <c r="J178" s="212" t="str">
        <f t="shared" si="11"/>
        <v>Complete</v>
      </c>
      <c r="K178" s="213" t="s">
        <v>366</v>
      </c>
      <c r="L178" s="214"/>
      <c r="N178" s="346"/>
      <c r="O178" s="347"/>
      <c r="P178" s="347"/>
      <c r="Q178" s="347"/>
      <c r="R178" s="347"/>
      <c r="S178" s="347"/>
      <c r="T178" s="347"/>
      <c r="U178" s="348"/>
    </row>
    <row r="179" spans="2:21" ht="38.1" customHeight="1">
      <c r="B179" s="261" t="s">
        <v>629</v>
      </c>
      <c r="C179" s="239" t="s">
        <v>626</v>
      </c>
      <c r="D179" s="248" t="s">
        <v>632</v>
      </c>
      <c r="E179" s="182">
        <v>1</v>
      </c>
      <c r="F179" s="208">
        <v>1</v>
      </c>
      <c r="G179" s="209">
        <v>1</v>
      </c>
      <c r="H179" s="210">
        <v>1</v>
      </c>
      <c r="I179" s="211">
        <f t="shared" si="12"/>
        <v>1</v>
      </c>
      <c r="J179" s="212" t="str">
        <f t="shared" si="11"/>
        <v>Complete</v>
      </c>
      <c r="K179" s="213" t="s">
        <v>366</v>
      </c>
      <c r="L179" s="214"/>
      <c r="N179" s="346"/>
      <c r="O179" s="347"/>
      <c r="P179" s="347"/>
      <c r="Q179" s="347"/>
      <c r="R179" s="347"/>
      <c r="S179" s="347"/>
      <c r="T179" s="347"/>
      <c r="U179" s="348"/>
    </row>
    <row r="180" spans="2:21" ht="38.1" customHeight="1">
      <c r="B180" s="261" t="s">
        <v>629</v>
      </c>
      <c r="C180" s="239" t="s">
        <v>626</v>
      </c>
      <c r="D180" s="248" t="s">
        <v>633</v>
      </c>
      <c r="E180" s="182">
        <v>1</v>
      </c>
      <c r="F180" s="208">
        <v>1</v>
      </c>
      <c r="G180" s="209">
        <v>1</v>
      </c>
      <c r="H180" s="210">
        <v>1</v>
      </c>
      <c r="I180" s="211">
        <f t="shared" si="12"/>
        <v>1</v>
      </c>
      <c r="J180" s="212" t="str">
        <f t="shared" si="11"/>
        <v>Complete</v>
      </c>
      <c r="K180" s="213" t="s">
        <v>366</v>
      </c>
      <c r="L180" s="214"/>
      <c r="N180" s="346"/>
      <c r="O180" s="347"/>
      <c r="P180" s="347"/>
      <c r="Q180" s="347"/>
      <c r="R180" s="347"/>
      <c r="S180" s="347"/>
      <c r="T180" s="347"/>
      <c r="U180" s="348"/>
    </row>
    <row r="181" spans="2:21" ht="38.1" customHeight="1">
      <c r="B181" s="261" t="s">
        <v>629</v>
      </c>
      <c r="C181" s="239" t="s">
        <v>626</v>
      </c>
      <c r="D181" s="248" t="s">
        <v>634</v>
      </c>
      <c r="E181" s="182">
        <v>1</v>
      </c>
      <c r="F181" s="208">
        <v>1</v>
      </c>
      <c r="G181" s="209">
        <v>1</v>
      </c>
      <c r="H181" s="210">
        <v>1</v>
      </c>
      <c r="I181" s="211">
        <f t="shared" si="12"/>
        <v>1</v>
      </c>
      <c r="J181" s="212" t="str">
        <f t="shared" si="11"/>
        <v>Complete</v>
      </c>
      <c r="K181" s="213" t="s">
        <v>366</v>
      </c>
      <c r="L181" s="214"/>
      <c r="N181" s="346"/>
      <c r="O181" s="347"/>
      <c r="P181" s="347"/>
      <c r="Q181" s="347"/>
      <c r="R181" s="347"/>
      <c r="S181" s="347"/>
      <c r="T181" s="347"/>
      <c r="U181" s="348"/>
    </row>
    <row r="182" spans="2:21" ht="38.1" customHeight="1">
      <c r="B182" s="261" t="s">
        <v>635</v>
      </c>
      <c r="C182" s="239" t="s">
        <v>626</v>
      </c>
      <c r="D182" s="248" t="s">
        <v>636</v>
      </c>
      <c r="E182" s="182">
        <v>1</v>
      </c>
      <c r="F182" s="208">
        <v>1</v>
      </c>
      <c r="G182" s="209">
        <v>1</v>
      </c>
      <c r="H182" s="210">
        <v>1</v>
      </c>
      <c r="I182" s="211">
        <f t="shared" si="12"/>
        <v>1</v>
      </c>
      <c r="J182" s="212" t="str">
        <f t="shared" si="11"/>
        <v>Complete</v>
      </c>
      <c r="K182" s="213" t="s">
        <v>366</v>
      </c>
      <c r="L182" s="214"/>
      <c r="N182" s="346"/>
      <c r="O182" s="347"/>
      <c r="P182" s="347"/>
      <c r="Q182" s="347"/>
      <c r="R182" s="347"/>
      <c r="S182" s="347"/>
      <c r="T182" s="347"/>
      <c r="U182" s="348"/>
    </row>
    <row r="183" spans="2:21" ht="38.1" customHeight="1">
      <c r="B183" s="261" t="s">
        <v>629</v>
      </c>
      <c r="C183" s="239" t="s">
        <v>626</v>
      </c>
      <c r="D183" s="248" t="s">
        <v>637</v>
      </c>
      <c r="E183" s="182">
        <v>1</v>
      </c>
      <c r="F183" s="208">
        <v>1</v>
      </c>
      <c r="G183" s="209">
        <v>1</v>
      </c>
      <c r="H183" s="210">
        <v>1</v>
      </c>
      <c r="I183" s="211">
        <f t="shared" si="12"/>
        <v>1</v>
      </c>
      <c r="J183" s="212" t="str">
        <f t="shared" si="11"/>
        <v>Complete</v>
      </c>
      <c r="K183" s="213" t="s">
        <v>366</v>
      </c>
      <c r="L183" s="214"/>
      <c r="N183" s="346"/>
      <c r="O183" s="347"/>
      <c r="P183" s="347"/>
      <c r="Q183" s="347"/>
      <c r="R183" s="347"/>
      <c r="S183" s="347"/>
      <c r="T183" s="347"/>
      <c r="U183" s="348"/>
    </row>
    <row r="184" spans="2:21" ht="38.1" customHeight="1">
      <c r="B184" s="261" t="s">
        <v>629</v>
      </c>
      <c r="C184" s="239" t="s">
        <v>626</v>
      </c>
      <c r="D184" s="248" t="s">
        <v>638</v>
      </c>
      <c r="E184" s="182">
        <v>1</v>
      </c>
      <c r="F184" s="208">
        <v>1</v>
      </c>
      <c r="G184" s="209">
        <v>1</v>
      </c>
      <c r="H184" s="210">
        <v>1</v>
      </c>
      <c r="I184" s="211">
        <f t="shared" si="12"/>
        <v>1</v>
      </c>
      <c r="J184" s="212" t="str">
        <f t="shared" si="11"/>
        <v>Complete</v>
      </c>
      <c r="K184" s="213" t="s">
        <v>366</v>
      </c>
      <c r="L184" s="214"/>
      <c r="N184" s="346"/>
      <c r="O184" s="347"/>
      <c r="P184" s="347"/>
      <c r="Q184" s="347"/>
      <c r="R184" s="347"/>
      <c r="S184" s="347"/>
      <c r="T184" s="347"/>
      <c r="U184" s="348"/>
    </row>
    <row r="185" spans="2:21" ht="38.1" customHeight="1">
      <c r="B185" s="261" t="s">
        <v>639</v>
      </c>
      <c r="C185" s="239" t="s">
        <v>626</v>
      </c>
      <c r="D185" s="248" t="s">
        <v>640</v>
      </c>
      <c r="E185" s="182">
        <v>1</v>
      </c>
      <c r="F185" s="208">
        <v>1</v>
      </c>
      <c r="G185" s="209">
        <v>1</v>
      </c>
      <c r="H185" s="210">
        <v>1</v>
      </c>
      <c r="I185" s="211">
        <f t="shared" si="12"/>
        <v>1</v>
      </c>
      <c r="J185" s="212" t="str">
        <f t="shared" si="11"/>
        <v>Complete</v>
      </c>
      <c r="K185" s="213" t="s">
        <v>366</v>
      </c>
      <c r="L185" s="214"/>
      <c r="N185" s="346"/>
      <c r="O185" s="347"/>
      <c r="P185" s="347"/>
      <c r="Q185" s="347"/>
      <c r="R185" s="347"/>
      <c r="S185" s="347"/>
      <c r="T185" s="347"/>
      <c r="U185" s="348"/>
    </row>
    <row r="186" spans="2:21" ht="38.1" customHeight="1">
      <c r="B186" s="261" t="s">
        <v>629</v>
      </c>
      <c r="C186" s="239" t="s">
        <v>626</v>
      </c>
      <c r="D186" s="248" t="s">
        <v>641</v>
      </c>
      <c r="E186" s="182">
        <v>1</v>
      </c>
      <c r="F186" s="208">
        <v>1</v>
      </c>
      <c r="G186" s="209">
        <v>1</v>
      </c>
      <c r="H186" s="210">
        <v>1</v>
      </c>
      <c r="I186" s="211">
        <f t="shared" si="12"/>
        <v>1</v>
      </c>
      <c r="J186" s="212" t="str">
        <f t="shared" si="11"/>
        <v>Complete</v>
      </c>
      <c r="K186" s="213" t="s">
        <v>366</v>
      </c>
      <c r="L186" s="214"/>
      <c r="N186" s="346"/>
      <c r="O186" s="347"/>
      <c r="P186" s="347"/>
      <c r="Q186" s="347"/>
      <c r="R186" s="347"/>
      <c r="S186" s="347"/>
      <c r="T186" s="347"/>
      <c r="U186" s="348"/>
    </row>
    <row r="187" spans="2:21" ht="38.1" customHeight="1">
      <c r="B187" s="261" t="s">
        <v>629</v>
      </c>
      <c r="C187" s="239" t="s">
        <v>626</v>
      </c>
      <c r="D187" s="248" t="s">
        <v>642</v>
      </c>
      <c r="E187" s="182">
        <v>1</v>
      </c>
      <c r="F187" s="208">
        <v>1</v>
      </c>
      <c r="G187" s="209">
        <v>1</v>
      </c>
      <c r="H187" s="210">
        <v>1</v>
      </c>
      <c r="I187" s="211">
        <f t="shared" si="12"/>
        <v>1</v>
      </c>
      <c r="J187" s="212" t="str">
        <f t="shared" si="11"/>
        <v>Complete</v>
      </c>
      <c r="K187" s="213" t="s">
        <v>366</v>
      </c>
      <c r="L187" s="214"/>
      <c r="N187" s="346"/>
      <c r="O187" s="347"/>
      <c r="P187" s="347"/>
      <c r="Q187" s="347"/>
      <c r="R187" s="347"/>
      <c r="S187" s="347"/>
      <c r="T187" s="347"/>
      <c r="U187" s="348"/>
    </row>
    <row r="188" spans="2:21" ht="38.1" customHeight="1">
      <c r="B188" s="261" t="s">
        <v>635</v>
      </c>
      <c r="C188" s="239" t="s">
        <v>626</v>
      </c>
      <c r="D188" s="248" t="s">
        <v>643</v>
      </c>
      <c r="E188" s="182">
        <v>1</v>
      </c>
      <c r="F188" s="208">
        <v>1</v>
      </c>
      <c r="G188" s="209">
        <v>1</v>
      </c>
      <c r="H188" s="210">
        <v>1</v>
      </c>
      <c r="I188" s="211">
        <f t="shared" si="12"/>
        <v>1</v>
      </c>
      <c r="J188" s="212" t="str">
        <f t="shared" si="11"/>
        <v>Complete</v>
      </c>
      <c r="K188" s="213" t="s">
        <v>366</v>
      </c>
      <c r="L188" s="214"/>
      <c r="N188" s="346"/>
      <c r="O188" s="347"/>
      <c r="P188" s="347"/>
      <c r="Q188" s="347"/>
      <c r="R188" s="347"/>
      <c r="S188" s="347"/>
      <c r="T188" s="347"/>
      <c r="U188" s="348"/>
    </row>
    <row r="189" spans="2:21" ht="38.1" customHeight="1">
      <c r="B189" s="261" t="s">
        <v>629</v>
      </c>
      <c r="C189" s="239" t="s">
        <v>626</v>
      </c>
      <c r="D189" s="248" t="s">
        <v>644</v>
      </c>
      <c r="E189" s="182">
        <v>1</v>
      </c>
      <c r="F189" s="208">
        <v>1</v>
      </c>
      <c r="G189" s="209">
        <v>1</v>
      </c>
      <c r="H189" s="210">
        <v>1</v>
      </c>
      <c r="I189" s="211">
        <f t="shared" si="12"/>
        <v>1</v>
      </c>
      <c r="J189" s="212" t="str">
        <f t="shared" si="11"/>
        <v>Complete</v>
      </c>
      <c r="K189" s="213" t="s">
        <v>366</v>
      </c>
      <c r="L189" s="214"/>
      <c r="N189" s="346"/>
      <c r="O189" s="347"/>
      <c r="P189" s="347"/>
      <c r="Q189" s="347"/>
      <c r="R189" s="347"/>
      <c r="S189" s="347"/>
      <c r="T189" s="347"/>
      <c r="U189" s="348"/>
    </row>
    <row r="190" spans="2:21" ht="38.1" customHeight="1">
      <c r="B190" s="261" t="s">
        <v>629</v>
      </c>
      <c r="C190" s="239" t="s">
        <v>626</v>
      </c>
      <c r="D190" s="248" t="s">
        <v>645</v>
      </c>
      <c r="E190" s="182">
        <v>1</v>
      </c>
      <c r="F190" s="208">
        <v>1</v>
      </c>
      <c r="G190" s="209">
        <v>1</v>
      </c>
      <c r="H190" s="210">
        <v>1</v>
      </c>
      <c r="I190" s="211">
        <f t="shared" si="12"/>
        <v>1</v>
      </c>
      <c r="J190" s="212" t="str">
        <f t="shared" si="11"/>
        <v>Complete</v>
      </c>
      <c r="K190" s="213" t="s">
        <v>366</v>
      </c>
      <c r="L190" s="214"/>
      <c r="N190" s="346"/>
      <c r="O190" s="347"/>
      <c r="P190" s="347"/>
      <c r="Q190" s="347"/>
      <c r="R190" s="347"/>
      <c r="S190" s="347"/>
      <c r="T190" s="347"/>
      <c r="U190" s="348"/>
    </row>
    <row r="191" spans="2:21" ht="38.1" customHeight="1">
      <c r="B191" s="261" t="s">
        <v>639</v>
      </c>
      <c r="C191" s="231" t="s">
        <v>646</v>
      </c>
      <c r="D191" s="248" t="s">
        <v>647</v>
      </c>
      <c r="E191" s="182">
        <v>1</v>
      </c>
      <c r="F191" s="208">
        <v>1</v>
      </c>
      <c r="G191" s="209">
        <v>1</v>
      </c>
      <c r="H191" s="210">
        <v>1</v>
      </c>
      <c r="I191" s="211">
        <f t="shared" si="12"/>
        <v>1</v>
      </c>
      <c r="J191" s="212" t="str">
        <f t="shared" si="11"/>
        <v>Complete</v>
      </c>
      <c r="K191" s="213" t="s">
        <v>366</v>
      </c>
      <c r="L191" s="214"/>
      <c r="N191" s="346"/>
      <c r="O191" s="347"/>
      <c r="P191" s="347"/>
      <c r="Q191" s="347"/>
      <c r="R191" s="347"/>
      <c r="S191" s="347"/>
      <c r="T191" s="347"/>
      <c r="U191" s="348"/>
    </row>
    <row r="192" spans="2:21" ht="38.1" customHeight="1">
      <c r="B192" s="261" t="s">
        <v>629</v>
      </c>
      <c r="C192" s="231" t="s">
        <v>648</v>
      </c>
      <c r="D192" s="248" t="s">
        <v>649</v>
      </c>
      <c r="E192" s="182">
        <v>1</v>
      </c>
      <c r="F192" s="208">
        <v>1</v>
      </c>
      <c r="G192" s="209">
        <v>1</v>
      </c>
      <c r="H192" s="210">
        <v>1</v>
      </c>
      <c r="I192" s="211">
        <f t="shared" si="12"/>
        <v>1</v>
      </c>
      <c r="J192" s="212" t="str">
        <f t="shared" si="11"/>
        <v>Complete</v>
      </c>
      <c r="K192" s="213" t="s">
        <v>366</v>
      </c>
      <c r="L192" s="214"/>
      <c r="N192" s="346"/>
      <c r="O192" s="347"/>
      <c r="P192" s="347"/>
      <c r="Q192" s="347"/>
      <c r="R192" s="347"/>
      <c r="S192" s="347"/>
      <c r="T192" s="347"/>
      <c r="U192" s="348"/>
    </row>
    <row r="193" spans="2:21" ht="38.1" customHeight="1">
      <c r="B193" s="261" t="s">
        <v>629</v>
      </c>
      <c r="C193" s="218" t="s">
        <v>650</v>
      </c>
      <c r="D193" s="248" t="s">
        <v>651</v>
      </c>
      <c r="E193" s="182">
        <v>1</v>
      </c>
      <c r="F193" s="208">
        <v>1</v>
      </c>
      <c r="G193" s="209">
        <v>1</v>
      </c>
      <c r="H193" s="210">
        <v>1</v>
      </c>
      <c r="I193" s="211">
        <f t="shared" si="12"/>
        <v>1</v>
      </c>
      <c r="J193" s="212" t="str">
        <f t="shared" si="11"/>
        <v>Complete</v>
      </c>
      <c r="K193" s="213" t="s">
        <v>366</v>
      </c>
      <c r="L193" s="214"/>
      <c r="N193" s="346"/>
      <c r="O193" s="347"/>
      <c r="P193" s="347"/>
      <c r="Q193" s="347"/>
      <c r="R193" s="347"/>
      <c r="S193" s="347"/>
      <c r="T193" s="347"/>
      <c r="U193" s="348"/>
    </row>
    <row r="194" spans="2:21" ht="38.1" customHeight="1">
      <c r="B194" s="261" t="s">
        <v>639</v>
      </c>
      <c r="C194" s="218" t="s">
        <v>652</v>
      </c>
      <c r="D194" s="248" t="s">
        <v>653</v>
      </c>
      <c r="E194" s="182">
        <v>1</v>
      </c>
      <c r="F194" s="208">
        <v>1</v>
      </c>
      <c r="G194" s="209">
        <v>1</v>
      </c>
      <c r="H194" s="210">
        <v>1</v>
      </c>
      <c r="I194" s="211">
        <f t="shared" si="12"/>
        <v>1</v>
      </c>
      <c r="J194" s="212" t="str">
        <f t="shared" si="11"/>
        <v>Complete</v>
      </c>
      <c r="K194" s="213" t="s">
        <v>366</v>
      </c>
      <c r="L194" s="214"/>
      <c r="N194" s="346"/>
      <c r="O194" s="347"/>
      <c r="P194" s="347"/>
      <c r="Q194" s="347"/>
      <c r="R194" s="347"/>
      <c r="S194" s="347"/>
      <c r="T194" s="347"/>
      <c r="U194" s="348"/>
    </row>
    <row r="195" spans="2:21" ht="38.1" customHeight="1">
      <c r="B195" s="261" t="s">
        <v>629</v>
      </c>
      <c r="C195" s="218" t="s">
        <v>650</v>
      </c>
      <c r="D195" s="248" t="s">
        <v>654</v>
      </c>
      <c r="E195" s="182">
        <v>1</v>
      </c>
      <c r="F195" s="208">
        <v>0</v>
      </c>
      <c r="G195" s="209">
        <v>0</v>
      </c>
      <c r="H195" s="210">
        <v>0</v>
      </c>
      <c r="I195" s="211">
        <f t="shared" si="12"/>
        <v>0</v>
      </c>
      <c r="J195" s="212" t="str">
        <f t="shared" si="11"/>
        <v>N/A</v>
      </c>
      <c r="K195" s="213" t="s">
        <v>372</v>
      </c>
      <c r="L195" s="214"/>
      <c r="N195" s="346"/>
      <c r="O195" s="347"/>
      <c r="P195" s="347"/>
      <c r="Q195" s="347"/>
      <c r="R195" s="347"/>
      <c r="S195" s="347"/>
      <c r="T195" s="347"/>
      <c r="U195" s="348"/>
    </row>
    <row r="196" spans="2:21" ht="38.1" customHeight="1">
      <c r="B196" s="261" t="s">
        <v>629</v>
      </c>
      <c r="C196" s="218" t="s">
        <v>650</v>
      </c>
      <c r="D196" s="248" t="s">
        <v>655</v>
      </c>
      <c r="E196" s="182">
        <v>1</v>
      </c>
      <c r="F196" s="208">
        <v>0</v>
      </c>
      <c r="G196" s="209">
        <v>0</v>
      </c>
      <c r="H196" s="210">
        <v>0</v>
      </c>
      <c r="I196" s="211">
        <f t="shared" si="12"/>
        <v>0</v>
      </c>
      <c r="J196" s="212" t="str">
        <f t="shared" si="11"/>
        <v>N/A</v>
      </c>
      <c r="K196" s="213" t="s">
        <v>372</v>
      </c>
      <c r="L196" s="214"/>
      <c r="N196" s="346"/>
      <c r="O196" s="347"/>
      <c r="P196" s="347"/>
      <c r="Q196" s="347"/>
      <c r="R196" s="347"/>
      <c r="S196" s="347"/>
      <c r="T196" s="347"/>
      <c r="U196" s="348"/>
    </row>
    <row r="197" spans="2:21" ht="38.1" customHeight="1">
      <c r="B197" s="261" t="s">
        <v>629</v>
      </c>
      <c r="C197" s="218" t="s">
        <v>650</v>
      </c>
      <c r="D197" s="248" t="s">
        <v>656</v>
      </c>
      <c r="E197" s="182">
        <v>1</v>
      </c>
      <c r="F197" s="208">
        <v>0</v>
      </c>
      <c r="G197" s="209">
        <v>0</v>
      </c>
      <c r="H197" s="210">
        <v>0</v>
      </c>
      <c r="I197" s="211">
        <f t="shared" si="12"/>
        <v>0</v>
      </c>
      <c r="J197" s="212" t="str">
        <f t="shared" si="11"/>
        <v>N/A</v>
      </c>
      <c r="K197" s="213" t="s">
        <v>372</v>
      </c>
      <c r="L197" s="214"/>
      <c r="N197" s="346"/>
      <c r="O197" s="347"/>
      <c r="P197" s="347"/>
      <c r="Q197" s="347"/>
      <c r="R197" s="347"/>
      <c r="S197" s="347"/>
      <c r="T197" s="347"/>
      <c r="U197" s="348"/>
    </row>
    <row r="198" spans="2:21" ht="38.1" customHeight="1">
      <c r="B198" s="261" t="s">
        <v>629</v>
      </c>
      <c r="C198" s="231" t="s">
        <v>657</v>
      </c>
      <c r="D198" s="248" t="s">
        <v>658</v>
      </c>
      <c r="E198" s="182">
        <v>1</v>
      </c>
      <c r="F198" s="208">
        <v>1</v>
      </c>
      <c r="G198" s="209">
        <v>1</v>
      </c>
      <c r="H198" s="210">
        <v>1</v>
      </c>
      <c r="I198" s="211">
        <f t="shared" si="12"/>
        <v>1</v>
      </c>
      <c r="J198" s="212" t="str">
        <f t="shared" si="11"/>
        <v>Complete</v>
      </c>
      <c r="K198" s="213" t="s">
        <v>366</v>
      </c>
      <c r="L198" s="214"/>
      <c r="N198" s="346"/>
      <c r="O198" s="347"/>
      <c r="P198" s="347"/>
      <c r="Q198" s="347"/>
      <c r="R198" s="347"/>
      <c r="S198" s="347"/>
      <c r="T198" s="347"/>
      <c r="U198" s="348"/>
    </row>
    <row r="199" spans="2:21" ht="38.1" customHeight="1">
      <c r="B199" s="261" t="s">
        <v>629</v>
      </c>
      <c r="C199" s="231" t="s">
        <v>657</v>
      </c>
      <c r="D199" s="248" t="s">
        <v>659</v>
      </c>
      <c r="E199" s="182">
        <v>1</v>
      </c>
      <c r="F199" s="208">
        <v>1</v>
      </c>
      <c r="G199" s="209">
        <v>1</v>
      </c>
      <c r="H199" s="210">
        <v>1</v>
      </c>
      <c r="I199" s="211">
        <f t="shared" si="12"/>
        <v>1</v>
      </c>
      <c r="J199" s="212" t="str">
        <f t="shared" si="11"/>
        <v>Complete</v>
      </c>
      <c r="K199" s="213" t="s">
        <v>366</v>
      </c>
      <c r="L199" s="214"/>
      <c r="N199" s="346"/>
      <c r="O199" s="347"/>
      <c r="P199" s="347"/>
      <c r="Q199" s="347"/>
      <c r="R199" s="347"/>
      <c r="S199" s="347"/>
      <c r="T199" s="347"/>
      <c r="U199" s="348"/>
    </row>
    <row r="200" spans="2:21" ht="38.1" customHeight="1">
      <c r="B200" s="261" t="s">
        <v>639</v>
      </c>
      <c r="C200" s="218" t="s">
        <v>660</v>
      </c>
      <c r="D200" s="248" t="s">
        <v>661</v>
      </c>
      <c r="E200" s="182">
        <v>0.8</v>
      </c>
      <c r="F200" s="208">
        <v>0</v>
      </c>
      <c r="G200" s="209">
        <v>0</v>
      </c>
      <c r="H200" s="210">
        <v>0</v>
      </c>
      <c r="I200" s="211">
        <f t="shared" si="12"/>
        <v>0</v>
      </c>
      <c r="J200" s="212" t="str">
        <f t="shared" si="11"/>
        <v>N/A</v>
      </c>
      <c r="K200" s="213" t="s">
        <v>662</v>
      </c>
      <c r="L200" s="214"/>
      <c r="N200" s="346"/>
      <c r="O200" s="347"/>
      <c r="P200" s="347"/>
      <c r="Q200" s="347"/>
      <c r="R200" s="347"/>
      <c r="S200" s="347"/>
      <c r="T200" s="347"/>
      <c r="U200" s="348"/>
    </row>
    <row r="201" spans="2:21" ht="38.1" customHeight="1">
      <c r="B201" s="261" t="s">
        <v>639</v>
      </c>
      <c r="C201" s="218" t="s">
        <v>660</v>
      </c>
      <c r="D201" s="248" t="s">
        <v>663</v>
      </c>
      <c r="E201" s="182">
        <v>0.8</v>
      </c>
      <c r="F201" s="208">
        <v>0</v>
      </c>
      <c r="G201" s="209">
        <v>0</v>
      </c>
      <c r="H201" s="210">
        <v>0</v>
      </c>
      <c r="I201" s="211">
        <f t="shared" si="12"/>
        <v>0</v>
      </c>
      <c r="J201" s="212" t="str">
        <f t="shared" si="11"/>
        <v>N/A</v>
      </c>
      <c r="K201" s="213" t="s">
        <v>662</v>
      </c>
      <c r="L201" s="214"/>
      <c r="N201" s="346"/>
      <c r="O201" s="347"/>
      <c r="P201" s="347"/>
      <c r="Q201" s="347"/>
      <c r="R201" s="347"/>
      <c r="S201" s="347"/>
      <c r="T201" s="347"/>
      <c r="U201" s="348"/>
    </row>
    <row r="202" spans="2:21" ht="38.1" customHeight="1">
      <c r="B202" s="261" t="s">
        <v>639</v>
      </c>
      <c r="C202" s="231" t="s">
        <v>664</v>
      </c>
      <c r="D202" s="248" t="s">
        <v>664</v>
      </c>
      <c r="E202" s="182">
        <v>0</v>
      </c>
      <c r="F202" s="208">
        <v>0</v>
      </c>
      <c r="G202" s="209">
        <v>0</v>
      </c>
      <c r="H202" s="210">
        <v>0</v>
      </c>
      <c r="I202" s="211">
        <f t="shared" si="12"/>
        <v>0</v>
      </c>
      <c r="J202" s="212" t="str">
        <f t="shared" si="11"/>
        <v>N/A</v>
      </c>
      <c r="K202" s="213" t="s">
        <v>474</v>
      </c>
      <c r="L202" s="214"/>
      <c r="N202" s="346"/>
      <c r="O202" s="347"/>
      <c r="P202" s="347"/>
      <c r="Q202" s="347"/>
      <c r="R202" s="347"/>
      <c r="S202" s="347"/>
      <c r="T202" s="347"/>
      <c r="U202" s="348"/>
    </row>
    <row r="203" spans="2:21" ht="38.1" customHeight="1">
      <c r="B203" s="261" t="s">
        <v>639</v>
      </c>
      <c r="C203" s="231" t="s">
        <v>664</v>
      </c>
      <c r="D203" s="248" t="s">
        <v>663</v>
      </c>
      <c r="E203" s="182">
        <v>0</v>
      </c>
      <c r="F203" s="208">
        <v>0</v>
      </c>
      <c r="G203" s="209">
        <v>0</v>
      </c>
      <c r="H203" s="210">
        <v>0</v>
      </c>
      <c r="I203" s="211">
        <f t="shared" si="12"/>
        <v>0</v>
      </c>
      <c r="J203" s="212" t="str">
        <f t="shared" si="11"/>
        <v>N/A</v>
      </c>
      <c r="K203" s="213" t="s">
        <v>474</v>
      </c>
      <c r="L203" s="214"/>
      <c r="N203" s="346"/>
      <c r="O203" s="347"/>
      <c r="P203" s="347"/>
      <c r="Q203" s="347"/>
      <c r="R203" s="347"/>
      <c r="S203" s="347"/>
      <c r="T203" s="347"/>
      <c r="U203" s="348"/>
    </row>
    <row r="204" spans="2:21" ht="38.1" customHeight="1">
      <c r="B204" s="261" t="s">
        <v>639</v>
      </c>
      <c r="C204" s="218" t="s">
        <v>665</v>
      </c>
      <c r="D204" s="207" t="s">
        <v>666</v>
      </c>
      <c r="E204" s="182">
        <v>0</v>
      </c>
      <c r="F204" s="208">
        <v>0</v>
      </c>
      <c r="G204" s="209">
        <v>0</v>
      </c>
      <c r="H204" s="210">
        <v>0</v>
      </c>
      <c r="I204" s="211">
        <f t="shared" si="12"/>
        <v>0</v>
      </c>
      <c r="J204" s="212" t="str">
        <f t="shared" si="11"/>
        <v>N/A</v>
      </c>
      <c r="K204" s="213" t="s">
        <v>667</v>
      </c>
      <c r="L204" s="214"/>
      <c r="N204" s="346"/>
      <c r="O204" s="347"/>
      <c r="P204" s="347"/>
      <c r="Q204" s="347"/>
      <c r="R204" s="347"/>
      <c r="S204" s="347"/>
      <c r="T204" s="347"/>
      <c r="U204" s="348"/>
    </row>
    <row r="205" spans="2:21" ht="38.1" customHeight="1">
      <c r="B205" s="261" t="s">
        <v>639</v>
      </c>
      <c r="C205" s="231" t="s">
        <v>668</v>
      </c>
      <c r="D205" s="207" t="s">
        <v>669</v>
      </c>
      <c r="E205" s="182">
        <v>0</v>
      </c>
      <c r="F205" s="208">
        <v>0</v>
      </c>
      <c r="G205" s="209">
        <v>0</v>
      </c>
      <c r="H205" s="210">
        <v>0</v>
      </c>
      <c r="I205" s="211">
        <f t="shared" si="12"/>
        <v>0</v>
      </c>
      <c r="J205" s="212" t="str">
        <f t="shared" si="11"/>
        <v>N/A</v>
      </c>
      <c r="K205" s="213" t="s">
        <v>372</v>
      </c>
      <c r="L205" s="214"/>
      <c r="N205" s="346"/>
      <c r="O205" s="347"/>
      <c r="P205" s="347"/>
      <c r="Q205" s="347"/>
      <c r="R205" s="347"/>
      <c r="S205" s="347"/>
      <c r="T205" s="347"/>
      <c r="U205" s="348"/>
    </row>
    <row r="206" spans="2:21" ht="38.1" customHeight="1">
      <c r="B206" s="261" t="s">
        <v>639</v>
      </c>
      <c r="C206" s="218" t="s">
        <v>670</v>
      </c>
      <c r="D206" s="207" t="s">
        <v>671</v>
      </c>
      <c r="E206" s="182">
        <v>0</v>
      </c>
      <c r="F206" s="208">
        <v>0</v>
      </c>
      <c r="G206" s="209">
        <v>0</v>
      </c>
      <c r="H206" s="210">
        <v>0</v>
      </c>
      <c r="I206" s="211">
        <f t="shared" si="12"/>
        <v>0</v>
      </c>
      <c r="J206" s="212" t="str">
        <f t="shared" si="11"/>
        <v>N/A</v>
      </c>
      <c r="K206" s="213" t="s">
        <v>667</v>
      </c>
      <c r="L206" s="214"/>
      <c r="N206" s="346"/>
      <c r="O206" s="347"/>
      <c r="P206" s="347"/>
      <c r="Q206" s="347"/>
      <c r="R206" s="347"/>
      <c r="S206" s="347"/>
      <c r="T206" s="347"/>
      <c r="U206" s="348"/>
    </row>
    <row r="207" spans="2:21" ht="38.1" customHeight="1" thickBot="1">
      <c r="B207" s="262" t="s">
        <v>639</v>
      </c>
      <c r="C207" s="233" t="s">
        <v>672</v>
      </c>
      <c r="D207" s="221" t="s">
        <v>673</v>
      </c>
      <c r="E207" s="203">
        <v>0</v>
      </c>
      <c r="F207" s="222">
        <v>0</v>
      </c>
      <c r="G207" s="223">
        <v>0</v>
      </c>
      <c r="H207" s="224">
        <v>0</v>
      </c>
      <c r="I207" s="225">
        <f t="shared" si="12"/>
        <v>0</v>
      </c>
      <c r="J207" s="226" t="str">
        <f t="shared" si="11"/>
        <v>N/A</v>
      </c>
      <c r="K207" s="227" t="s">
        <v>674</v>
      </c>
      <c r="L207" s="228"/>
      <c r="N207" s="346"/>
      <c r="O207" s="347"/>
      <c r="P207" s="347"/>
      <c r="Q207" s="347"/>
      <c r="R207" s="347"/>
      <c r="S207" s="347"/>
      <c r="T207" s="347"/>
      <c r="U207" s="348"/>
    </row>
    <row r="208" spans="2:21" ht="38.1" customHeight="1">
      <c r="B208" s="190" t="s">
        <v>675</v>
      </c>
      <c r="C208" s="245" t="s">
        <v>676</v>
      </c>
      <c r="D208" s="246" t="s">
        <v>677</v>
      </c>
      <c r="E208" s="193">
        <v>1</v>
      </c>
      <c r="F208" s="194">
        <v>1</v>
      </c>
      <c r="G208" s="195">
        <v>1</v>
      </c>
      <c r="H208" s="196">
        <v>1</v>
      </c>
      <c r="I208" s="197">
        <f t="shared" si="12"/>
        <v>1</v>
      </c>
      <c r="J208" s="198" t="str">
        <f t="shared" si="11"/>
        <v>Complete</v>
      </c>
      <c r="K208" s="199" t="s">
        <v>366</v>
      </c>
      <c r="L208" s="200"/>
      <c r="N208" s="346"/>
      <c r="O208" s="347"/>
      <c r="P208" s="347"/>
      <c r="Q208" s="347"/>
      <c r="R208" s="347"/>
      <c r="S208" s="347"/>
      <c r="T208" s="347"/>
      <c r="U208" s="348"/>
    </row>
    <row r="209" spans="2:21" ht="38.1" customHeight="1">
      <c r="B209" s="205" t="s">
        <v>678</v>
      </c>
      <c r="C209" s="249" t="s">
        <v>679</v>
      </c>
      <c r="D209" s="248" t="s">
        <v>680</v>
      </c>
      <c r="E209" s="182">
        <v>1</v>
      </c>
      <c r="F209" s="208">
        <v>1</v>
      </c>
      <c r="G209" s="209">
        <v>1</v>
      </c>
      <c r="H209" s="210">
        <v>1</v>
      </c>
      <c r="I209" s="211">
        <f t="shared" si="12"/>
        <v>1</v>
      </c>
      <c r="J209" s="212" t="str">
        <f t="shared" si="11"/>
        <v>Complete</v>
      </c>
      <c r="K209" s="213" t="s">
        <v>366</v>
      </c>
      <c r="L209" s="214"/>
      <c r="N209" s="346"/>
      <c r="O209" s="347"/>
      <c r="P209" s="347"/>
      <c r="Q209" s="347"/>
      <c r="R209" s="347"/>
      <c r="S209" s="347"/>
      <c r="T209" s="347"/>
      <c r="U209" s="348"/>
    </row>
    <row r="210" spans="2:21" ht="38.1" customHeight="1">
      <c r="B210" s="205" t="s">
        <v>678</v>
      </c>
      <c r="C210" s="249" t="s">
        <v>679</v>
      </c>
      <c r="D210" s="248" t="s">
        <v>681</v>
      </c>
      <c r="E210" s="182">
        <v>1</v>
      </c>
      <c r="F210" s="208">
        <v>1</v>
      </c>
      <c r="G210" s="209">
        <v>1</v>
      </c>
      <c r="H210" s="210">
        <v>1</v>
      </c>
      <c r="I210" s="211">
        <f t="shared" si="12"/>
        <v>1</v>
      </c>
      <c r="J210" s="212" t="str">
        <f t="shared" si="11"/>
        <v>Complete</v>
      </c>
      <c r="K210" s="213" t="s">
        <v>366</v>
      </c>
      <c r="L210" s="214"/>
      <c r="N210" s="346"/>
      <c r="O210" s="347"/>
      <c r="P210" s="347"/>
      <c r="Q210" s="347"/>
      <c r="R210" s="347"/>
      <c r="S210" s="347"/>
      <c r="T210" s="347"/>
      <c r="U210" s="348"/>
    </row>
    <row r="211" spans="2:21" ht="38.1" customHeight="1">
      <c r="B211" s="205" t="s">
        <v>682</v>
      </c>
      <c r="C211" s="249" t="s">
        <v>679</v>
      </c>
      <c r="D211" s="248" t="s">
        <v>683</v>
      </c>
      <c r="E211" s="182">
        <v>1</v>
      </c>
      <c r="F211" s="208">
        <v>1</v>
      </c>
      <c r="G211" s="209">
        <v>1</v>
      </c>
      <c r="H211" s="210">
        <v>1</v>
      </c>
      <c r="I211" s="211">
        <f t="shared" si="12"/>
        <v>1</v>
      </c>
      <c r="J211" s="212" t="str">
        <f t="shared" si="11"/>
        <v>Complete</v>
      </c>
      <c r="K211" s="213" t="s">
        <v>366</v>
      </c>
      <c r="L211" s="214"/>
      <c r="N211" s="346"/>
      <c r="O211" s="347"/>
      <c r="P211" s="347"/>
      <c r="Q211" s="347"/>
      <c r="R211" s="347"/>
      <c r="S211" s="347"/>
      <c r="T211" s="347"/>
      <c r="U211" s="348"/>
    </row>
    <row r="212" spans="2:21" ht="38.1" customHeight="1">
      <c r="B212" s="205" t="s">
        <v>678</v>
      </c>
      <c r="C212" s="249" t="s">
        <v>679</v>
      </c>
      <c r="D212" s="248" t="s">
        <v>684</v>
      </c>
      <c r="E212" s="182">
        <v>1</v>
      </c>
      <c r="F212" s="208">
        <v>1</v>
      </c>
      <c r="G212" s="209">
        <v>1</v>
      </c>
      <c r="H212" s="210">
        <v>1</v>
      </c>
      <c r="I212" s="211">
        <f t="shared" si="12"/>
        <v>1</v>
      </c>
      <c r="J212" s="212" t="str">
        <f t="shared" ref="J212:J275" si="13">IF((I212&gt;=100%),"Complete",IF((I212=0%),"N/A","Proceed"))</f>
        <v>Complete</v>
      </c>
      <c r="K212" s="213" t="s">
        <v>366</v>
      </c>
      <c r="L212" s="214"/>
      <c r="N212" s="346"/>
      <c r="O212" s="347"/>
      <c r="P212" s="347"/>
      <c r="Q212" s="347"/>
      <c r="R212" s="347"/>
      <c r="S212" s="347"/>
      <c r="T212" s="347"/>
      <c r="U212" s="348"/>
    </row>
    <row r="213" spans="2:21" ht="38.1" customHeight="1">
      <c r="B213" s="205" t="s">
        <v>678</v>
      </c>
      <c r="C213" s="249" t="s">
        <v>679</v>
      </c>
      <c r="D213" s="248" t="s">
        <v>685</v>
      </c>
      <c r="E213" s="182">
        <v>1</v>
      </c>
      <c r="F213" s="208">
        <v>1</v>
      </c>
      <c r="G213" s="209">
        <v>1</v>
      </c>
      <c r="H213" s="210">
        <v>1</v>
      </c>
      <c r="I213" s="211">
        <f t="shared" ref="I213:I276" si="14">(F213+G213+H213)/3</f>
        <v>1</v>
      </c>
      <c r="J213" s="212" t="str">
        <f t="shared" si="13"/>
        <v>Complete</v>
      </c>
      <c r="K213" s="213" t="s">
        <v>366</v>
      </c>
      <c r="L213" s="214"/>
      <c r="N213" s="346"/>
      <c r="O213" s="347"/>
      <c r="P213" s="347"/>
      <c r="Q213" s="347"/>
      <c r="R213" s="347"/>
      <c r="S213" s="347"/>
      <c r="T213" s="347"/>
      <c r="U213" s="348"/>
    </row>
    <row r="214" spans="2:21" ht="38.1" customHeight="1">
      <c r="B214" s="205" t="s">
        <v>682</v>
      </c>
      <c r="C214" s="249" t="s">
        <v>679</v>
      </c>
      <c r="D214" s="248" t="s">
        <v>686</v>
      </c>
      <c r="E214" s="182">
        <v>1</v>
      </c>
      <c r="F214" s="208">
        <v>1</v>
      </c>
      <c r="G214" s="209">
        <v>1</v>
      </c>
      <c r="H214" s="210">
        <v>1</v>
      </c>
      <c r="I214" s="211">
        <f t="shared" si="14"/>
        <v>1</v>
      </c>
      <c r="J214" s="212" t="str">
        <f t="shared" si="13"/>
        <v>Complete</v>
      </c>
      <c r="K214" s="213" t="s">
        <v>366</v>
      </c>
      <c r="L214" s="214"/>
      <c r="N214" s="346"/>
      <c r="O214" s="347"/>
      <c r="P214" s="347"/>
      <c r="Q214" s="347"/>
      <c r="R214" s="347"/>
      <c r="S214" s="347"/>
      <c r="T214" s="347"/>
      <c r="U214" s="348"/>
    </row>
    <row r="215" spans="2:21" ht="38.1" customHeight="1">
      <c r="B215" s="205" t="s">
        <v>678</v>
      </c>
      <c r="C215" s="249" t="s">
        <v>679</v>
      </c>
      <c r="D215" s="248" t="s">
        <v>687</v>
      </c>
      <c r="E215" s="182">
        <v>1</v>
      </c>
      <c r="F215" s="208">
        <v>1</v>
      </c>
      <c r="G215" s="209">
        <v>1</v>
      </c>
      <c r="H215" s="210">
        <v>1</v>
      </c>
      <c r="I215" s="211">
        <f t="shared" si="14"/>
        <v>1</v>
      </c>
      <c r="J215" s="212" t="str">
        <f t="shared" si="13"/>
        <v>Complete</v>
      </c>
      <c r="K215" s="213" t="s">
        <v>366</v>
      </c>
      <c r="L215" s="214"/>
      <c r="N215" s="346"/>
      <c r="O215" s="347"/>
      <c r="P215" s="347"/>
      <c r="Q215" s="347"/>
      <c r="R215" s="347"/>
      <c r="S215" s="347"/>
      <c r="T215" s="347"/>
      <c r="U215" s="348"/>
    </row>
    <row r="216" spans="2:21" ht="38.1" customHeight="1">
      <c r="B216" s="205" t="s">
        <v>678</v>
      </c>
      <c r="C216" s="247" t="s">
        <v>688</v>
      </c>
      <c r="D216" s="248" t="s">
        <v>689</v>
      </c>
      <c r="E216" s="182">
        <v>1</v>
      </c>
      <c r="F216" s="208">
        <v>1</v>
      </c>
      <c r="G216" s="209">
        <v>1</v>
      </c>
      <c r="H216" s="210">
        <v>1</v>
      </c>
      <c r="I216" s="211">
        <f t="shared" si="14"/>
        <v>1</v>
      </c>
      <c r="J216" s="212" t="str">
        <f t="shared" si="13"/>
        <v>Complete</v>
      </c>
      <c r="K216" s="213" t="s">
        <v>366</v>
      </c>
      <c r="L216" s="214"/>
      <c r="N216" s="346"/>
      <c r="O216" s="347"/>
      <c r="P216" s="347"/>
      <c r="Q216" s="347"/>
      <c r="R216" s="347"/>
      <c r="S216" s="347"/>
      <c r="T216" s="347"/>
      <c r="U216" s="348"/>
    </row>
    <row r="217" spans="2:21" ht="38.1" customHeight="1">
      <c r="B217" s="205" t="s">
        <v>682</v>
      </c>
      <c r="C217" s="247" t="s">
        <v>690</v>
      </c>
      <c r="D217" s="248" t="s">
        <v>691</v>
      </c>
      <c r="E217" s="182">
        <v>1</v>
      </c>
      <c r="F217" s="208">
        <v>1</v>
      </c>
      <c r="G217" s="209">
        <v>1</v>
      </c>
      <c r="H217" s="210">
        <v>1</v>
      </c>
      <c r="I217" s="211">
        <f t="shared" si="14"/>
        <v>1</v>
      </c>
      <c r="J217" s="212" t="str">
        <f t="shared" si="13"/>
        <v>Complete</v>
      </c>
      <c r="K217" s="213" t="s">
        <v>366</v>
      </c>
      <c r="L217" s="214"/>
      <c r="N217" s="346"/>
      <c r="O217" s="347"/>
      <c r="P217" s="347"/>
      <c r="Q217" s="347"/>
      <c r="R217" s="347"/>
      <c r="S217" s="347"/>
      <c r="T217" s="347"/>
      <c r="U217" s="348"/>
    </row>
    <row r="218" spans="2:21" ht="38.1" customHeight="1">
      <c r="B218" s="205" t="s">
        <v>678</v>
      </c>
      <c r="C218" s="247" t="s">
        <v>688</v>
      </c>
      <c r="D218" s="248" t="s">
        <v>692</v>
      </c>
      <c r="E218" s="182">
        <v>1</v>
      </c>
      <c r="F218" s="208">
        <v>1</v>
      </c>
      <c r="G218" s="209">
        <v>1</v>
      </c>
      <c r="H218" s="210">
        <v>1</v>
      </c>
      <c r="I218" s="211">
        <f t="shared" si="14"/>
        <v>1</v>
      </c>
      <c r="J218" s="212" t="str">
        <f t="shared" si="13"/>
        <v>Complete</v>
      </c>
      <c r="K218" s="213" t="s">
        <v>366</v>
      </c>
      <c r="L218" s="214"/>
      <c r="N218" s="346"/>
      <c r="O218" s="347"/>
      <c r="P218" s="347"/>
      <c r="Q218" s="347"/>
      <c r="R218" s="347"/>
      <c r="S218" s="347"/>
      <c r="T218" s="347"/>
      <c r="U218" s="348"/>
    </row>
    <row r="219" spans="2:21" ht="38.1" customHeight="1">
      <c r="B219" s="205" t="s">
        <v>678</v>
      </c>
      <c r="C219" s="247" t="s">
        <v>688</v>
      </c>
      <c r="D219" s="248" t="s">
        <v>693</v>
      </c>
      <c r="E219" s="182">
        <v>1</v>
      </c>
      <c r="F219" s="208">
        <v>1</v>
      </c>
      <c r="G219" s="209">
        <v>1</v>
      </c>
      <c r="H219" s="210">
        <v>1</v>
      </c>
      <c r="I219" s="211">
        <f t="shared" si="14"/>
        <v>1</v>
      </c>
      <c r="J219" s="212" t="str">
        <f t="shared" si="13"/>
        <v>Complete</v>
      </c>
      <c r="K219" s="213" t="s">
        <v>366</v>
      </c>
      <c r="L219" s="214"/>
      <c r="N219" s="346"/>
      <c r="O219" s="347"/>
      <c r="P219" s="347"/>
      <c r="Q219" s="347"/>
      <c r="R219" s="347"/>
      <c r="S219" s="347"/>
      <c r="T219" s="347"/>
      <c r="U219" s="348"/>
    </row>
    <row r="220" spans="2:21" ht="38.1" customHeight="1">
      <c r="B220" s="205" t="s">
        <v>682</v>
      </c>
      <c r="C220" s="247" t="s">
        <v>690</v>
      </c>
      <c r="D220" s="248" t="s">
        <v>694</v>
      </c>
      <c r="E220" s="182">
        <v>1</v>
      </c>
      <c r="F220" s="208">
        <v>1</v>
      </c>
      <c r="G220" s="209">
        <v>1</v>
      </c>
      <c r="H220" s="210">
        <v>1</v>
      </c>
      <c r="I220" s="211">
        <f t="shared" si="14"/>
        <v>1</v>
      </c>
      <c r="J220" s="212" t="str">
        <f t="shared" si="13"/>
        <v>Complete</v>
      </c>
      <c r="K220" s="213" t="s">
        <v>366</v>
      </c>
      <c r="L220" s="214"/>
      <c r="N220" s="346"/>
      <c r="O220" s="347"/>
      <c r="P220" s="347"/>
      <c r="Q220" s="347"/>
      <c r="R220" s="347"/>
      <c r="S220" s="347"/>
      <c r="T220" s="347"/>
      <c r="U220" s="348"/>
    </row>
    <row r="221" spans="2:21" ht="38.1" customHeight="1">
      <c r="B221" s="205" t="s">
        <v>678</v>
      </c>
      <c r="C221" s="247" t="s">
        <v>688</v>
      </c>
      <c r="D221" s="248" t="s">
        <v>695</v>
      </c>
      <c r="E221" s="182">
        <v>1</v>
      </c>
      <c r="F221" s="208">
        <v>1</v>
      </c>
      <c r="G221" s="209">
        <v>1</v>
      </c>
      <c r="H221" s="210">
        <v>1</v>
      </c>
      <c r="I221" s="211">
        <f t="shared" si="14"/>
        <v>1</v>
      </c>
      <c r="J221" s="212" t="str">
        <f t="shared" si="13"/>
        <v>Complete</v>
      </c>
      <c r="K221" s="213" t="s">
        <v>366</v>
      </c>
      <c r="L221" s="214"/>
      <c r="N221" s="346"/>
      <c r="O221" s="347"/>
      <c r="P221" s="347"/>
      <c r="Q221" s="347"/>
      <c r="R221" s="347"/>
      <c r="S221" s="347"/>
      <c r="T221" s="347"/>
      <c r="U221" s="348"/>
    </row>
    <row r="222" spans="2:21" ht="38.1" customHeight="1">
      <c r="B222" s="205" t="s">
        <v>678</v>
      </c>
      <c r="C222" s="247" t="s">
        <v>688</v>
      </c>
      <c r="D222" s="248" t="s">
        <v>696</v>
      </c>
      <c r="E222" s="182">
        <v>1</v>
      </c>
      <c r="F222" s="208">
        <v>1</v>
      </c>
      <c r="G222" s="209">
        <v>1</v>
      </c>
      <c r="H222" s="210">
        <v>1</v>
      </c>
      <c r="I222" s="211">
        <f t="shared" si="14"/>
        <v>1</v>
      </c>
      <c r="J222" s="212" t="str">
        <f t="shared" si="13"/>
        <v>Complete</v>
      </c>
      <c r="K222" s="213" t="s">
        <v>366</v>
      </c>
      <c r="L222" s="214"/>
      <c r="N222" s="346"/>
      <c r="O222" s="347"/>
      <c r="P222" s="347"/>
      <c r="Q222" s="347"/>
      <c r="R222" s="347"/>
      <c r="S222" s="347"/>
      <c r="T222" s="347"/>
      <c r="U222" s="348"/>
    </row>
    <row r="223" spans="2:21" ht="38.1" customHeight="1">
      <c r="B223" s="205" t="s">
        <v>682</v>
      </c>
      <c r="C223" s="247" t="s">
        <v>690</v>
      </c>
      <c r="D223" s="248" t="s">
        <v>697</v>
      </c>
      <c r="E223" s="182">
        <v>1</v>
      </c>
      <c r="F223" s="208">
        <v>1</v>
      </c>
      <c r="G223" s="209">
        <v>1</v>
      </c>
      <c r="H223" s="210">
        <v>1</v>
      </c>
      <c r="I223" s="211">
        <f t="shared" si="14"/>
        <v>1</v>
      </c>
      <c r="J223" s="212" t="str">
        <f t="shared" si="13"/>
        <v>Complete</v>
      </c>
      <c r="K223" s="213" t="s">
        <v>366</v>
      </c>
      <c r="L223" s="214"/>
      <c r="N223" s="346"/>
      <c r="O223" s="347"/>
      <c r="P223" s="347"/>
      <c r="Q223" s="347"/>
      <c r="R223" s="347"/>
      <c r="S223" s="347"/>
      <c r="T223" s="347"/>
      <c r="U223" s="348"/>
    </row>
    <row r="224" spans="2:21" ht="38.1" customHeight="1">
      <c r="B224" s="205" t="s">
        <v>682</v>
      </c>
      <c r="C224" s="249" t="s">
        <v>698</v>
      </c>
      <c r="D224" s="248" t="s">
        <v>698</v>
      </c>
      <c r="E224" s="182">
        <v>1</v>
      </c>
      <c r="F224" s="208">
        <v>1</v>
      </c>
      <c r="G224" s="209">
        <v>1</v>
      </c>
      <c r="H224" s="210">
        <v>1</v>
      </c>
      <c r="I224" s="211">
        <f t="shared" si="14"/>
        <v>1</v>
      </c>
      <c r="J224" s="212" t="str">
        <f t="shared" si="13"/>
        <v>Complete</v>
      </c>
      <c r="K224" s="213" t="s">
        <v>366</v>
      </c>
      <c r="L224" s="214"/>
      <c r="N224" s="346"/>
      <c r="O224" s="347"/>
      <c r="P224" s="347"/>
      <c r="Q224" s="347"/>
      <c r="R224" s="347"/>
      <c r="S224" s="347"/>
      <c r="T224" s="347"/>
      <c r="U224" s="348"/>
    </row>
    <row r="225" spans="2:21" ht="38.1" customHeight="1">
      <c r="B225" s="205" t="s">
        <v>675</v>
      </c>
      <c r="C225" s="247" t="s">
        <v>699</v>
      </c>
      <c r="D225" s="248" t="s">
        <v>700</v>
      </c>
      <c r="E225" s="182">
        <v>1</v>
      </c>
      <c r="F225" s="208">
        <v>1</v>
      </c>
      <c r="G225" s="209">
        <v>1</v>
      </c>
      <c r="H225" s="210">
        <v>1</v>
      </c>
      <c r="I225" s="211">
        <f t="shared" si="14"/>
        <v>1</v>
      </c>
      <c r="J225" s="212" t="str">
        <f t="shared" si="13"/>
        <v>Complete</v>
      </c>
      <c r="K225" s="213" t="s">
        <v>366</v>
      </c>
      <c r="L225" s="214"/>
      <c r="N225" s="346"/>
      <c r="O225" s="347"/>
      <c r="P225" s="347"/>
      <c r="Q225" s="347"/>
      <c r="R225" s="347"/>
      <c r="S225" s="347"/>
      <c r="T225" s="347"/>
      <c r="U225" s="348"/>
    </row>
    <row r="226" spans="2:21" ht="38.1" customHeight="1">
      <c r="B226" s="205" t="s">
        <v>682</v>
      </c>
      <c r="C226" s="249" t="s">
        <v>701</v>
      </c>
      <c r="D226" s="248" t="s">
        <v>702</v>
      </c>
      <c r="E226" s="182">
        <v>1</v>
      </c>
      <c r="F226" s="208">
        <v>1</v>
      </c>
      <c r="G226" s="209">
        <v>1</v>
      </c>
      <c r="H226" s="210">
        <v>1</v>
      </c>
      <c r="I226" s="211">
        <f t="shared" si="14"/>
        <v>1</v>
      </c>
      <c r="J226" s="212" t="str">
        <f t="shared" si="13"/>
        <v>Complete</v>
      </c>
      <c r="K226" s="213" t="s">
        <v>366</v>
      </c>
      <c r="L226" s="214"/>
      <c r="N226" s="346"/>
      <c r="O226" s="347"/>
      <c r="P226" s="347"/>
      <c r="Q226" s="347"/>
      <c r="R226" s="347"/>
      <c r="S226" s="347"/>
      <c r="T226" s="347"/>
      <c r="U226" s="348"/>
    </row>
    <row r="227" spans="2:21" ht="38.1" customHeight="1">
      <c r="B227" s="205" t="s">
        <v>675</v>
      </c>
      <c r="C227" s="247" t="s">
        <v>703</v>
      </c>
      <c r="D227" s="248" t="s">
        <v>704</v>
      </c>
      <c r="E227" s="182">
        <v>0</v>
      </c>
      <c r="F227" s="208">
        <v>0</v>
      </c>
      <c r="G227" s="209">
        <v>0</v>
      </c>
      <c r="H227" s="210">
        <v>0</v>
      </c>
      <c r="I227" s="211">
        <f t="shared" si="14"/>
        <v>0</v>
      </c>
      <c r="J227" s="212" t="str">
        <f t="shared" si="13"/>
        <v>N/A</v>
      </c>
      <c r="K227" s="213" t="s">
        <v>662</v>
      </c>
      <c r="L227" s="214"/>
      <c r="N227" s="346"/>
      <c r="O227" s="347"/>
      <c r="P227" s="347"/>
      <c r="Q227" s="347"/>
      <c r="R227" s="347"/>
      <c r="S227" s="347"/>
      <c r="T227" s="347"/>
      <c r="U227" s="348"/>
    </row>
    <row r="228" spans="2:21" ht="38.1" customHeight="1" thickBot="1">
      <c r="B228" s="219" t="s">
        <v>675</v>
      </c>
      <c r="C228" s="251" t="s">
        <v>705</v>
      </c>
      <c r="D228" s="263" t="s">
        <v>706</v>
      </c>
      <c r="E228" s="203">
        <v>0</v>
      </c>
      <c r="F228" s="222">
        <v>0</v>
      </c>
      <c r="G228" s="223">
        <v>0</v>
      </c>
      <c r="H228" s="224">
        <v>0</v>
      </c>
      <c r="I228" s="225">
        <f t="shared" si="14"/>
        <v>0</v>
      </c>
      <c r="J228" s="226" t="str">
        <f t="shared" si="13"/>
        <v>N/A</v>
      </c>
      <c r="K228" s="227" t="s">
        <v>474</v>
      </c>
      <c r="L228" s="228"/>
      <c r="N228" s="346"/>
      <c r="O228" s="347"/>
      <c r="P228" s="347"/>
      <c r="Q228" s="347"/>
      <c r="R228" s="347"/>
      <c r="S228" s="347"/>
      <c r="T228" s="347"/>
      <c r="U228" s="348"/>
    </row>
    <row r="229" spans="2:21" ht="38.1" customHeight="1">
      <c r="B229" s="190" t="s">
        <v>707</v>
      </c>
      <c r="C229" s="229" t="s">
        <v>191</v>
      </c>
      <c r="D229" s="230" t="s">
        <v>708</v>
      </c>
      <c r="E229" s="193">
        <v>1</v>
      </c>
      <c r="F229" s="194">
        <v>1</v>
      </c>
      <c r="G229" s="195">
        <v>1</v>
      </c>
      <c r="H229" s="196">
        <v>0.25</v>
      </c>
      <c r="I229" s="197">
        <f t="shared" si="14"/>
        <v>0.75</v>
      </c>
      <c r="J229" s="198" t="str">
        <f t="shared" si="13"/>
        <v>Proceed</v>
      </c>
      <c r="K229" s="199" t="s">
        <v>503</v>
      </c>
      <c r="L229" s="200"/>
      <c r="N229" s="349"/>
      <c r="O229" s="350"/>
      <c r="P229" s="350"/>
      <c r="Q229" s="350"/>
      <c r="R229" s="350"/>
      <c r="S229" s="350"/>
      <c r="T229" s="350"/>
      <c r="U229" s="351"/>
    </row>
    <row r="230" spans="2:21" ht="38.1" customHeight="1">
      <c r="B230" s="205" t="s">
        <v>709</v>
      </c>
      <c r="C230" s="231" t="s">
        <v>191</v>
      </c>
      <c r="D230" s="207" t="s">
        <v>710</v>
      </c>
      <c r="E230" s="182">
        <v>1</v>
      </c>
      <c r="F230" s="208">
        <v>1</v>
      </c>
      <c r="G230" s="209">
        <v>1</v>
      </c>
      <c r="H230" s="210">
        <v>0.25</v>
      </c>
      <c r="I230" s="211">
        <f t="shared" si="14"/>
        <v>0.75</v>
      </c>
      <c r="J230" s="212" t="str">
        <f t="shared" si="13"/>
        <v>Proceed</v>
      </c>
      <c r="K230" s="213" t="s">
        <v>503</v>
      </c>
      <c r="L230" s="214"/>
      <c r="N230" s="349"/>
      <c r="O230" s="350"/>
      <c r="P230" s="350"/>
      <c r="Q230" s="350"/>
      <c r="R230" s="350"/>
      <c r="S230" s="350"/>
      <c r="T230" s="350"/>
      <c r="U230" s="351"/>
    </row>
    <row r="231" spans="2:21" ht="38.1" customHeight="1">
      <c r="B231" s="205" t="s">
        <v>707</v>
      </c>
      <c r="C231" s="231" t="s">
        <v>191</v>
      </c>
      <c r="D231" s="207" t="s">
        <v>711</v>
      </c>
      <c r="E231" s="182">
        <v>1</v>
      </c>
      <c r="F231" s="208">
        <v>1</v>
      </c>
      <c r="G231" s="209">
        <v>1</v>
      </c>
      <c r="H231" s="210">
        <v>0.25</v>
      </c>
      <c r="I231" s="211">
        <f t="shared" si="14"/>
        <v>0.75</v>
      </c>
      <c r="J231" s="212" t="str">
        <f t="shared" si="13"/>
        <v>Proceed</v>
      </c>
      <c r="K231" s="213" t="s">
        <v>503</v>
      </c>
      <c r="L231" s="214"/>
      <c r="N231" s="349"/>
      <c r="O231" s="350"/>
      <c r="P231" s="350"/>
      <c r="Q231" s="350"/>
      <c r="R231" s="350"/>
      <c r="S231" s="350"/>
      <c r="T231" s="350"/>
      <c r="U231" s="351"/>
    </row>
    <row r="232" spans="2:21" ht="38.1" customHeight="1">
      <c r="B232" s="205" t="s">
        <v>707</v>
      </c>
      <c r="C232" s="231" t="s">
        <v>191</v>
      </c>
      <c r="D232" s="207" t="s">
        <v>712</v>
      </c>
      <c r="E232" s="182">
        <v>1</v>
      </c>
      <c r="F232" s="208">
        <v>1</v>
      </c>
      <c r="G232" s="209">
        <v>1</v>
      </c>
      <c r="H232" s="210">
        <v>0.25</v>
      </c>
      <c r="I232" s="211">
        <f t="shared" si="14"/>
        <v>0.75</v>
      </c>
      <c r="J232" s="212" t="str">
        <f t="shared" si="13"/>
        <v>Proceed</v>
      </c>
      <c r="K232" s="213" t="s">
        <v>503</v>
      </c>
      <c r="L232" s="214"/>
      <c r="N232" s="349"/>
      <c r="O232" s="350"/>
      <c r="P232" s="350"/>
      <c r="Q232" s="350"/>
      <c r="R232" s="350"/>
      <c r="S232" s="350"/>
      <c r="T232" s="350"/>
      <c r="U232" s="351"/>
    </row>
    <row r="233" spans="2:21" ht="38.1" customHeight="1">
      <c r="B233" s="205" t="s">
        <v>707</v>
      </c>
      <c r="C233" s="231" t="s">
        <v>191</v>
      </c>
      <c r="D233" s="207" t="s">
        <v>713</v>
      </c>
      <c r="E233" s="182">
        <v>1</v>
      </c>
      <c r="F233" s="208">
        <v>1</v>
      </c>
      <c r="G233" s="209">
        <v>1</v>
      </c>
      <c r="H233" s="210">
        <v>0.25</v>
      </c>
      <c r="I233" s="211">
        <f t="shared" si="14"/>
        <v>0.75</v>
      </c>
      <c r="J233" s="212" t="str">
        <f t="shared" si="13"/>
        <v>Proceed</v>
      </c>
      <c r="K233" s="213" t="s">
        <v>503</v>
      </c>
      <c r="L233" s="214"/>
      <c r="N233" s="349"/>
      <c r="O233" s="350"/>
      <c r="P233" s="350"/>
      <c r="Q233" s="350"/>
      <c r="R233" s="350"/>
      <c r="S233" s="350"/>
      <c r="T233" s="350"/>
      <c r="U233" s="351"/>
    </row>
    <row r="234" spans="2:21" ht="38.1" customHeight="1">
      <c r="B234" s="205" t="s">
        <v>709</v>
      </c>
      <c r="C234" s="231" t="s">
        <v>191</v>
      </c>
      <c r="D234" s="207" t="s">
        <v>714</v>
      </c>
      <c r="E234" s="182">
        <v>1</v>
      </c>
      <c r="F234" s="208">
        <v>1</v>
      </c>
      <c r="G234" s="209">
        <v>1</v>
      </c>
      <c r="H234" s="210">
        <v>0.25</v>
      </c>
      <c r="I234" s="211">
        <f t="shared" si="14"/>
        <v>0.75</v>
      </c>
      <c r="J234" s="212" t="str">
        <f t="shared" si="13"/>
        <v>Proceed</v>
      </c>
      <c r="K234" s="213" t="s">
        <v>503</v>
      </c>
      <c r="L234" s="214"/>
      <c r="N234" s="349"/>
      <c r="O234" s="350"/>
      <c r="P234" s="350"/>
      <c r="Q234" s="350"/>
      <c r="R234" s="350"/>
      <c r="S234" s="350"/>
      <c r="T234" s="350"/>
      <c r="U234" s="351"/>
    </row>
    <row r="235" spans="2:21" ht="38.1" customHeight="1">
      <c r="B235" s="205" t="s">
        <v>709</v>
      </c>
      <c r="C235" s="231" t="s">
        <v>191</v>
      </c>
      <c r="D235" s="207" t="s">
        <v>715</v>
      </c>
      <c r="E235" s="182">
        <v>1</v>
      </c>
      <c r="F235" s="208">
        <v>1</v>
      </c>
      <c r="G235" s="209">
        <v>1</v>
      </c>
      <c r="H235" s="210">
        <v>0.25</v>
      </c>
      <c r="I235" s="211">
        <f t="shared" si="14"/>
        <v>0.75</v>
      </c>
      <c r="J235" s="212" t="str">
        <f t="shared" si="13"/>
        <v>Proceed</v>
      </c>
      <c r="K235" s="213" t="s">
        <v>503</v>
      </c>
      <c r="L235" s="214"/>
      <c r="N235" s="349"/>
      <c r="O235" s="350"/>
      <c r="P235" s="350"/>
      <c r="Q235" s="350"/>
      <c r="R235" s="350"/>
      <c r="S235" s="350"/>
      <c r="T235" s="350"/>
      <c r="U235" s="351"/>
    </row>
    <row r="236" spans="2:21" ht="38.1" customHeight="1">
      <c r="B236" s="205" t="s">
        <v>707</v>
      </c>
      <c r="C236" s="231" t="s">
        <v>191</v>
      </c>
      <c r="D236" s="207" t="s">
        <v>716</v>
      </c>
      <c r="E236" s="182">
        <v>1</v>
      </c>
      <c r="F236" s="208">
        <v>1</v>
      </c>
      <c r="G236" s="209">
        <v>1</v>
      </c>
      <c r="H236" s="210">
        <v>0.25</v>
      </c>
      <c r="I236" s="211">
        <f t="shared" si="14"/>
        <v>0.75</v>
      </c>
      <c r="J236" s="212" t="str">
        <f t="shared" si="13"/>
        <v>Proceed</v>
      </c>
      <c r="K236" s="213" t="s">
        <v>503</v>
      </c>
      <c r="L236" s="214"/>
      <c r="N236" s="349"/>
      <c r="O236" s="350"/>
      <c r="P236" s="350"/>
      <c r="Q236" s="350"/>
      <c r="R236" s="350"/>
      <c r="S236" s="350"/>
      <c r="T236" s="350"/>
      <c r="U236" s="351"/>
    </row>
    <row r="237" spans="2:21" ht="38.1" customHeight="1">
      <c r="B237" s="205" t="s">
        <v>707</v>
      </c>
      <c r="C237" s="231" t="s">
        <v>191</v>
      </c>
      <c r="D237" s="207" t="s">
        <v>717</v>
      </c>
      <c r="E237" s="182">
        <v>1</v>
      </c>
      <c r="F237" s="208">
        <v>1</v>
      </c>
      <c r="G237" s="209">
        <v>1</v>
      </c>
      <c r="H237" s="210">
        <v>0.25</v>
      </c>
      <c r="I237" s="211">
        <f t="shared" si="14"/>
        <v>0.75</v>
      </c>
      <c r="J237" s="212" t="str">
        <f t="shared" si="13"/>
        <v>Proceed</v>
      </c>
      <c r="K237" s="213" t="s">
        <v>503</v>
      </c>
      <c r="L237" s="214"/>
      <c r="N237" s="349"/>
      <c r="O237" s="350"/>
      <c r="P237" s="350"/>
      <c r="Q237" s="350"/>
      <c r="R237" s="350"/>
      <c r="S237" s="350"/>
      <c r="T237" s="350"/>
      <c r="U237" s="351"/>
    </row>
    <row r="238" spans="2:21" ht="38.1" customHeight="1">
      <c r="B238" s="205" t="s">
        <v>709</v>
      </c>
      <c r="C238" s="231" t="s">
        <v>191</v>
      </c>
      <c r="D238" s="207" t="s">
        <v>718</v>
      </c>
      <c r="E238" s="182">
        <v>1</v>
      </c>
      <c r="F238" s="208">
        <v>1</v>
      </c>
      <c r="G238" s="209">
        <v>1</v>
      </c>
      <c r="H238" s="210">
        <v>0.25</v>
      </c>
      <c r="I238" s="211">
        <f t="shared" si="14"/>
        <v>0.75</v>
      </c>
      <c r="J238" s="212" t="str">
        <f t="shared" si="13"/>
        <v>Proceed</v>
      </c>
      <c r="K238" s="213" t="s">
        <v>503</v>
      </c>
      <c r="L238" s="214"/>
      <c r="N238" s="349"/>
      <c r="O238" s="350"/>
      <c r="P238" s="350"/>
      <c r="Q238" s="350"/>
      <c r="R238" s="350"/>
      <c r="S238" s="350"/>
      <c r="T238" s="350"/>
      <c r="U238" s="351"/>
    </row>
    <row r="239" spans="2:21" ht="38.1" customHeight="1">
      <c r="B239" s="205" t="s">
        <v>707</v>
      </c>
      <c r="C239" s="231" t="s">
        <v>191</v>
      </c>
      <c r="D239" s="207" t="s">
        <v>719</v>
      </c>
      <c r="E239" s="182">
        <v>1</v>
      </c>
      <c r="F239" s="208">
        <v>1</v>
      </c>
      <c r="G239" s="209">
        <v>1</v>
      </c>
      <c r="H239" s="210">
        <v>0.25</v>
      </c>
      <c r="I239" s="211">
        <f t="shared" si="14"/>
        <v>0.75</v>
      </c>
      <c r="J239" s="212" t="str">
        <f t="shared" si="13"/>
        <v>Proceed</v>
      </c>
      <c r="K239" s="213" t="s">
        <v>503</v>
      </c>
      <c r="L239" s="214"/>
      <c r="N239" s="349"/>
      <c r="O239" s="350"/>
      <c r="P239" s="350"/>
      <c r="Q239" s="350"/>
      <c r="R239" s="350"/>
      <c r="S239" s="350"/>
      <c r="T239" s="350"/>
      <c r="U239" s="351"/>
    </row>
    <row r="240" spans="2:21" ht="38.1" customHeight="1">
      <c r="B240" s="205" t="s">
        <v>709</v>
      </c>
      <c r="C240" s="231" t="s">
        <v>191</v>
      </c>
      <c r="D240" s="207" t="s">
        <v>720</v>
      </c>
      <c r="E240" s="182">
        <v>1</v>
      </c>
      <c r="F240" s="208">
        <v>1</v>
      </c>
      <c r="G240" s="209">
        <v>1</v>
      </c>
      <c r="H240" s="210">
        <v>0.25</v>
      </c>
      <c r="I240" s="211">
        <f t="shared" si="14"/>
        <v>0.75</v>
      </c>
      <c r="J240" s="212" t="str">
        <f t="shared" si="13"/>
        <v>Proceed</v>
      </c>
      <c r="K240" s="213" t="s">
        <v>503</v>
      </c>
      <c r="L240" s="214"/>
      <c r="N240" s="349"/>
      <c r="O240" s="350"/>
      <c r="P240" s="350"/>
      <c r="Q240" s="350"/>
      <c r="R240" s="350"/>
      <c r="S240" s="350"/>
      <c r="T240" s="350"/>
      <c r="U240" s="351"/>
    </row>
    <row r="241" spans="2:21" ht="38.1" customHeight="1">
      <c r="B241" s="205" t="s">
        <v>709</v>
      </c>
      <c r="C241" s="231" t="s">
        <v>191</v>
      </c>
      <c r="D241" s="207" t="s">
        <v>721</v>
      </c>
      <c r="E241" s="182">
        <v>1</v>
      </c>
      <c r="F241" s="208">
        <v>1</v>
      </c>
      <c r="G241" s="209">
        <v>1</v>
      </c>
      <c r="H241" s="210">
        <v>0.25</v>
      </c>
      <c r="I241" s="211">
        <f t="shared" si="14"/>
        <v>0.75</v>
      </c>
      <c r="J241" s="212" t="str">
        <f t="shared" si="13"/>
        <v>Proceed</v>
      </c>
      <c r="K241" s="213" t="s">
        <v>503</v>
      </c>
      <c r="L241" s="214"/>
      <c r="N241" s="349"/>
      <c r="O241" s="350"/>
      <c r="P241" s="350"/>
      <c r="Q241" s="350"/>
      <c r="R241" s="350"/>
      <c r="S241" s="350"/>
      <c r="T241" s="350"/>
      <c r="U241" s="351"/>
    </row>
    <row r="242" spans="2:21" ht="38.1" customHeight="1">
      <c r="B242" s="205" t="s">
        <v>709</v>
      </c>
      <c r="C242" s="231" t="s">
        <v>191</v>
      </c>
      <c r="D242" s="207" t="s">
        <v>722</v>
      </c>
      <c r="E242" s="182">
        <v>1</v>
      </c>
      <c r="F242" s="208">
        <v>1</v>
      </c>
      <c r="G242" s="209">
        <v>1</v>
      </c>
      <c r="H242" s="210">
        <v>0.25</v>
      </c>
      <c r="I242" s="211">
        <f t="shared" si="14"/>
        <v>0.75</v>
      </c>
      <c r="J242" s="212" t="str">
        <f t="shared" si="13"/>
        <v>Proceed</v>
      </c>
      <c r="K242" s="213" t="s">
        <v>503</v>
      </c>
      <c r="L242" s="214"/>
      <c r="N242" s="349"/>
      <c r="O242" s="350"/>
      <c r="P242" s="350"/>
      <c r="Q242" s="350"/>
      <c r="R242" s="350"/>
      <c r="S242" s="350"/>
      <c r="T242" s="350"/>
      <c r="U242" s="351"/>
    </row>
    <row r="243" spans="2:21" ht="38.1" customHeight="1">
      <c r="B243" s="205" t="s">
        <v>707</v>
      </c>
      <c r="C243" s="231" t="s">
        <v>191</v>
      </c>
      <c r="D243" s="207" t="s">
        <v>723</v>
      </c>
      <c r="E243" s="182">
        <v>1</v>
      </c>
      <c r="F243" s="208">
        <v>1</v>
      </c>
      <c r="G243" s="209">
        <v>1</v>
      </c>
      <c r="H243" s="210">
        <v>0.25</v>
      </c>
      <c r="I243" s="211">
        <f t="shared" si="14"/>
        <v>0.75</v>
      </c>
      <c r="J243" s="212" t="str">
        <f t="shared" si="13"/>
        <v>Proceed</v>
      </c>
      <c r="K243" s="213" t="s">
        <v>503</v>
      </c>
      <c r="L243" s="214"/>
      <c r="N243" s="349"/>
      <c r="O243" s="350"/>
      <c r="P243" s="350"/>
      <c r="Q243" s="350"/>
      <c r="R243" s="350"/>
      <c r="S243" s="350"/>
      <c r="T243" s="350"/>
      <c r="U243" s="351"/>
    </row>
    <row r="244" spans="2:21" ht="38.1" customHeight="1">
      <c r="B244" s="205" t="s">
        <v>724</v>
      </c>
      <c r="C244" s="231" t="s">
        <v>191</v>
      </c>
      <c r="D244" s="207" t="s">
        <v>725</v>
      </c>
      <c r="E244" s="182">
        <v>1</v>
      </c>
      <c r="F244" s="208">
        <v>1</v>
      </c>
      <c r="G244" s="209">
        <v>1</v>
      </c>
      <c r="H244" s="210">
        <v>0.25</v>
      </c>
      <c r="I244" s="211">
        <f t="shared" si="14"/>
        <v>0.75</v>
      </c>
      <c r="J244" s="212" t="str">
        <f t="shared" si="13"/>
        <v>Proceed</v>
      </c>
      <c r="K244" s="213" t="s">
        <v>503</v>
      </c>
      <c r="L244" s="214"/>
      <c r="N244" s="349"/>
      <c r="O244" s="350"/>
      <c r="P244" s="350"/>
      <c r="Q244" s="350"/>
      <c r="R244" s="350"/>
      <c r="S244" s="350"/>
      <c r="T244" s="350"/>
      <c r="U244" s="351"/>
    </row>
    <row r="245" spans="2:21" ht="38.1" customHeight="1">
      <c r="B245" s="205" t="s">
        <v>726</v>
      </c>
      <c r="C245" s="231" t="s">
        <v>191</v>
      </c>
      <c r="D245" s="207" t="s">
        <v>727</v>
      </c>
      <c r="E245" s="182">
        <v>1</v>
      </c>
      <c r="F245" s="208">
        <v>1</v>
      </c>
      <c r="G245" s="209">
        <v>1</v>
      </c>
      <c r="H245" s="210">
        <v>0.25</v>
      </c>
      <c r="I245" s="211">
        <f t="shared" si="14"/>
        <v>0.75</v>
      </c>
      <c r="J245" s="212" t="str">
        <f t="shared" si="13"/>
        <v>Proceed</v>
      </c>
      <c r="K245" s="213" t="s">
        <v>503</v>
      </c>
      <c r="L245" s="214"/>
      <c r="N245" s="349"/>
      <c r="O245" s="350"/>
      <c r="P245" s="350"/>
      <c r="Q245" s="350"/>
      <c r="R245" s="350"/>
      <c r="S245" s="350"/>
      <c r="T245" s="350"/>
      <c r="U245" s="351"/>
    </row>
    <row r="246" spans="2:21" ht="38.1" customHeight="1">
      <c r="B246" s="205" t="s">
        <v>726</v>
      </c>
      <c r="C246" s="231" t="s">
        <v>191</v>
      </c>
      <c r="D246" s="207" t="s">
        <v>728</v>
      </c>
      <c r="E246" s="182">
        <v>1</v>
      </c>
      <c r="F246" s="208">
        <v>1</v>
      </c>
      <c r="G246" s="209">
        <v>1</v>
      </c>
      <c r="H246" s="210">
        <v>0.25</v>
      </c>
      <c r="I246" s="211">
        <f t="shared" si="14"/>
        <v>0.75</v>
      </c>
      <c r="J246" s="212" t="str">
        <f t="shared" si="13"/>
        <v>Proceed</v>
      </c>
      <c r="K246" s="213" t="s">
        <v>503</v>
      </c>
      <c r="L246" s="214"/>
      <c r="N246" s="349"/>
      <c r="O246" s="350"/>
      <c r="P246" s="350"/>
      <c r="Q246" s="350"/>
      <c r="R246" s="350"/>
      <c r="S246" s="350"/>
      <c r="T246" s="350"/>
      <c r="U246" s="351"/>
    </row>
    <row r="247" spans="2:21" ht="38.1" customHeight="1">
      <c r="B247" s="205" t="s">
        <v>726</v>
      </c>
      <c r="C247" s="231" t="s">
        <v>191</v>
      </c>
      <c r="D247" s="207" t="s">
        <v>729</v>
      </c>
      <c r="E247" s="182">
        <v>1</v>
      </c>
      <c r="F247" s="208">
        <v>1</v>
      </c>
      <c r="G247" s="209">
        <v>1</v>
      </c>
      <c r="H247" s="210">
        <v>0.25</v>
      </c>
      <c r="I247" s="211">
        <f t="shared" si="14"/>
        <v>0.75</v>
      </c>
      <c r="J247" s="212" t="str">
        <f t="shared" si="13"/>
        <v>Proceed</v>
      </c>
      <c r="K247" s="213" t="s">
        <v>503</v>
      </c>
      <c r="L247" s="214"/>
      <c r="N247" s="349"/>
      <c r="O247" s="350"/>
      <c r="P247" s="350"/>
      <c r="Q247" s="350"/>
      <c r="R247" s="350"/>
      <c r="S247" s="350"/>
      <c r="T247" s="350"/>
      <c r="U247" s="351"/>
    </row>
    <row r="248" spans="2:21" ht="38.1" customHeight="1">
      <c r="B248" s="205" t="s">
        <v>726</v>
      </c>
      <c r="C248" s="231" t="s">
        <v>191</v>
      </c>
      <c r="D248" s="207" t="s">
        <v>730</v>
      </c>
      <c r="E248" s="182">
        <v>1</v>
      </c>
      <c r="F248" s="208">
        <v>1</v>
      </c>
      <c r="G248" s="209">
        <v>1</v>
      </c>
      <c r="H248" s="210">
        <v>0.25</v>
      </c>
      <c r="I248" s="211">
        <f t="shared" si="14"/>
        <v>0.75</v>
      </c>
      <c r="J248" s="212" t="str">
        <f t="shared" si="13"/>
        <v>Proceed</v>
      </c>
      <c r="K248" s="213" t="s">
        <v>503</v>
      </c>
      <c r="L248" s="214"/>
      <c r="N248" s="349"/>
      <c r="O248" s="350"/>
      <c r="P248" s="350"/>
      <c r="Q248" s="350"/>
      <c r="R248" s="350"/>
      <c r="S248" s="350"/>
      <c r="T248" s="350"/>
      <c r="U248" s="351"/>
    </row>
    <row r="249" spans="2:21" ht="38.1" customHeight="1">
      <c r="B249" s="205" t="s">
        <v>726</v>
      </c>
      <c r="C249" s="231" t="s">
        <v>191</v>
      </c>
      <c r="D249" s="207" t="s">
        <v>731</v>
      </c>
      <c r="E249" s="182">
        <v>1</v>
      </c>
      <c r="F249" s="208">
        <v>1</v>
      </c>
      <c r="G249" s="209">
        <v>1</v>
      </c>
      <c r="H249" s="210">
        <v>0.25</v>
      </c>
      <c r="I249" s="211">
        <f t="shared" si="14"/>
        <v>0.75</v>
      </c>
      <c r="J249" s="212" t="str">
        <f t="shared" si="13"/>
        <v>Proceed</v>
      </c>
      <c r="K249" s="213" t="s">
        <v>503</v>
      </c>
      <c r="L249" s="214"/>
      <c r="N249" s="349"/>
      <c r="O249" s="350"/>
      <c r="P249" s="350"/>
      <c r="Q249" s="350"/>
      <c r="R249" s="350"/>
      <c r="S249" s="350"/>
      <c r="T249" s="350"/>
      <c r="U249" s="351"/>
    </row>
    <row r="250" spans="2:21" ht="38.1" customHeight="1">
      <c r="B250" s="205" t="s">
        <v>726</v>
      </c>
      <c r="C250" s="231" t="s">
        <v>191</v>
      </c>
      <c r="D250" s="207" t="s">
        <v>732</v>
      </c>
      <c r="E250" s="182">
        <v>1</v>
      </c>
      <c r="F250" s="208">
        <v>1</v>
      </c>
      <c r="G250" s="209">
        <v>1</v>
      </c>
      <c r="H250" s="210">
        <v>0.25</v>
      </c>
      <c r="I250" s="211">
        <f t="shared" si="14"/>
        <v>0.75</v>
      </c>
      <c r="J250" s="212" t="str">
        <f t="shared" si="13"/>
        <v>Proceed</v>
      </c>
      <c r="K250" s="213" t="s">
        <v>503</v>
      </c>
      <c r="L250" s="214"/>
      <c r="N250" s="349"/>
      <c r="O250" s="350"/>
      <c r="P250" s="350"/>
      <c r="Q250" s="350"/>
      <c r="R250" s="350"/>
      <c r="S250" s="350"/>
      <c r="T250" s="350"/>
      <c r="U250" s="351"/>
    </row>
    <row r="251" spans="2:21" ht="38.1" customHeight="1">
      <c r="B251" s="205" t="s">
        <v>726</v>
      </c>
      <c r="C251" s="231" t="s">
        <v>191</v>
      </c>
      <c r="D251" s="207" t="s">
        <v>733</v>
      </c>
      <c r="E251" s="182">
        <v>1</v>
      </c>
      <c r="F251" s="208">
        <v>1</v>
      </c>
      <c r="G251" s="209">
        <v>1</v>
      </c>
      <c r="H251" s="210">
        <v>0.25</v>
      </c>
      <c r="I251" s="211">
        <f t="shared" si="14"/>
        <v>0.75</v>
      </c>
      <c r="J251" s="212" t="str">
        <f t="shared" si="13"/>
        <v>Proceed</v>
      </c>
      <c r="K251" s="213" t="s">
        <v>503</v>
      </c>
      <c r="L251" s="214"/>
      <c r="N251" s="349"/>
      <c r="O251" s="350"/>
      <c r="P251" s="350"/>
      <c r="Q251" s="350"/>
      <c r="R251" s="350"/>
      <c r="S251" s="350"/>
      <c r="T251" s="350"/>
      <c r="U251" s="351"/>
    </row>
    <row r="252" spans="2:21" ht="38.1" customHeight="1">
      <c r="B252" s="205" t="s">
        <v>726</v>
      </c>
      <c r="C252" s="231" t="s">
        <v>191</v>
      </c>
      <c r="D252" s="207" t="s">
        <v>734</v>
      </c>
      <c r="E252" s="182">
        <v>1</v>
      </c>
      <c r="F252" s="208">
        <v>1</v>
      </c>
      <c r="G252" s="209">
        <v>1</v>
      </c>
      <c r="H252" s="210">
        <v>0.25</v>
      </c>
      <c r="I252" s="211">
        <f t="shared" si="14"/>
        <v>0.75</v>
      </c>
      <c r="J252" s="212" t="str">
        <f t="shared" si="13"/>
        <v>Proceed</v>
      </c>
      <c r="K252" s="213" t="s">
        <v>503</v>
      </c>
      <c r="L252" s="214"/>
      <c r="N252" s="349"/>
      <c r="O252" s="350"/>
      <c r="P252" s="350"/>
      <c r="Q252" s="350"/>
      <c r="R252" s="350"/>
      <c r="S252" s="350"/>
      <c r="T252" s="350"/>
      <c r="U252" s="351"/>
    </row>
    <row r="253" spans="2:21" ht="38.1" customHeight="1">
      <c r="B253" s="205" t="s">
        <v>726</v>
      </c>
      <c r="C253" s="231" t="s">
        <v>191</v>
      </c>
      <c r="D253" s="207" t="s">
        <v>735</v>
      </c>
      <c r="E253" s="182">
        <v>1</v>
      </c>
      <c r="F253" s="208">
        <v>1</v>
      </c>
      <c r="G253" s="209">
        <v>1</v>
      </c>
      <c r="H253" s="210">
        <v>0.25</v>
      </c>
      <c r="I253" s="211">
        <f t="shared" si="14"/>
        <v>0.75</v>
      </c>
      <c r="J253" s="212" t="str">
        <f t="shared" si="13"/>
        <v>Proceed</v>
      </c>
      <c r="K253" s="213" t="s">
        <v>503</v>
      </c>
      <c r="L253" s="214"/>
      <c r="N253" s="349"/>
      <c r="O253" s="350"/>
      <c r="P253" s="350"/>
      <c r="Q253" s="350"/>
      <c r="R253" s="350"/>
      <c r="S253" s="350"/>
      <c r="T253" s="350"/>
      <c r="U253" s="351"/>
    </row>
    <row r="254" spans="2:21" ht="38.1" customHeight="1">
      <c r="B254" s="205" t="s">
        <v>726</v>
      </c>
      <c r="C254" s="231" t="s">
        <v>191</v>
      </c>
      <c r="D254" s="207" t="s">
        <v>736</v>
      </c>
      <c r="E254" s="182">
        <v>1</v>
      </c>
      <c r="F254" s="208">
        <v>1</v>
      </c>
      <c r="G254" s="209">
        <v>1</v>
      </c>
      <c r="H254" s="210">
        <v>0.25</v>
      </c>
      <c r="I254" s="211">
        <f t="shared" si="14"/>
        <v>0.75</v>
      </c>
      <c r="J254" s="212" t="str">
        <f t="shared" si="13"/>
        <v>Proceed</v>
      </c>
      <c r="K254" s="213" t="s">
        <v>503</v>
      </c>
      <c r="L254" s="214"/>
      <c r="N254" s="349"/>
      <c r="O254" s="350"/>
      <c r="P254" s="350"/>
      <c r="Q254" s="350"/>
      <c r="R254" s="350"/>
      <c r="S254" s="350"/>
      <c r="T254" s="350"/>
      <c r="U254" s="351"/>
    </row>
    <row r="255" spans="2:21" ht="38.1" customHeight="1">
      <c r="B255" s="205" t="s">
        <v>726</v>
      </c>
      <c r="C255" s="231" t="s">
        <v>191</v>
      </c>
      <c r="D255" s="207" t="s">
        <v>737</v>
      </c>
      <c r="E255" s="182">
        <v>1</v>
      </c>
      <c r="F255" s="208">
        <v>1</v>
      </c>
      <c r="G255" s="209">
        <v>1</v>
      </c>
      <c r="H255" s="210">
        <v>0.25</v>
      </c>
      <c r="I255" s="211">
        <f t="shared" si="14"/>
        <v>0.75</v>
      </c>
      <c r="J255" s="212" t="str">
        <f t="shared" si="13"/>
        <v>Proceed</v>
      </c>
      <c r="K255" s="213" t="s">
        <v>503</v>
      </c>
      <c r="L255" s="214"/>
      <c r="N255" s="349"/>
      <c r="O255" s="350"/>
      <c r="P255" s="350"/>
      <c r="Q255" s="350"/>
      <c r="R255" s="350"/>
      <c r="S255" s="350"/>
      <c r="T255" s="350"/>
      <c r="U255" s="351"/>
    </row>
    <row r="256" spans="2:21" ht="38.1" customHeight="1">
      <c r="B256" s="205" t="s">
        <v>726</v>
      </c>
      <c r="C256" s="231" t="s">
        <v>191</v>
      </c>
      <c r="D256" s="207" t="s">
        <v>738</v>
      </c>
      <c r="E256" s="182">
        <v>1</v>
      </c>
      <c r="F256" s="208">
        <v>1</v>
      </c>
      <c r="G256" s="209">
        <v>1</v>
      </c>
      <c r="H256" s="210">
        <v>0.25</v>
      </c>
      <c r="I256" s="211">
        <f t="shared" si="14"/>
        <v>0.75</v>
      </c>
      <c r="J256" s="212" t="str">
        <f t="shared" si="13"/>
        <v>Proceed</v>
      </c>
      <c r="K256" s="213" t="s">
        <v>503</v>
      </c>
      <c r="L256" s="214"/>
      <c r="N256" s="349"/>
      <c r="O256" s="350"/>
      <c r="P256" s="350"/>
      <c r="Q256" s="350"/>
      <c r="R256" s="350"/>
      <c r="S256" s="350"/>
      <c r="T256" s="350"/>
      <c r="U256" s="351"/>
    </row>
    <row r="257" spans="2:21" ht="38.1" customHeight="1">
      <c r="B257" s="205" t="s">
        <v>726</v>
      </c>
      <c r="C257" s="231" t="s">
        <v>191</v>
      </c>
      <c r="D257" s="207" t="s">
        <v>739</v>
      </c>
      <c r="E257" s="182">
        <v>1</v>
      </c>
      <c r="F257" s="208">
        <v>1</v>
      </c>
      <c r="G257" s="209">
        <v>1</v>
      </c>
      <c r="H257" s="210">
        <v>0.25</v>
      </c>
      <c r="I257" s="211">
        <f t="shared" si="14"/>
        <v>0.75</v>
      </c>
      <c r="J257" s="212" t="str">
        <f t="shared" si="13"/>
        <v>Proceed</v>
      </c>
      <c r="K257" s="213" t="s">
        <v>503</v>
      </c>
      <c r="L257" s="214"/>
      <c r="N257" s="349"/>
      <c r="O257" s="350"/>
      <c r="P257" s="350"/>
      <c r="Q257" s="350"/>
      <c r="R257" s="350"/>
      <c r="S257" s="350"/>
      <c r="T257" s="350"/>
      <c r="U257" s="351"/>
    </row>
    <row r="258" spans="2:21" ht="38.1" customHeight="1">
      <c r="B258" s="205" t="s">
        <v>726</v>
      </c>
      <c r="C258" s="231" t="s">
        <v>191</v>
      </c>
      <c r="D258" s="207" t="s">
        <v>740</v>
      </c>
      <c r="E258" s="182">
        <v>1</v>
      </c>
      <c r="F258" s="208">
        <v>1</v>
      </c>
      <c r="G258" s="209">
        <v>1</v>
      </c>
      <c r="H258" s="210">
        <v>0.25</v>
      </c>
      <c r="I258" s="211">
        <f t="shared" si="14"/>
        <v>0.75</v>
      </c>
      <c r="J258" s="212" t="str">
        <f t="shared" si="13"/>
        <v>Proceed</v>
      </c>
      <c r="K258" s="213" t="s">
        <v>503</v>
      </c>
      <c r="L258" s="214"/>
      <c r="N258" s="349"/>
      <c r="O258" s="350"/>
      <c r="P258" s="350"/>
      <c r="Q258" s="350"/>
      <c r="R258" s="350"/>
      <c r="S258" s="350"/>
      <c r="T258" s="350"/>
      <c r="U258" s="351"/>
    </row>
    <row r="259" spans="2:21" ht="38.1" customHeight="1">
      <c r="B259" s="205" t="s">
        <v>726</v>
      </c>
      <c r="C259" s="231" t="s">
        <v>191</v>
      </c>
      <c r="D259" s="207" t="s">
        <v>741</v>
      </c>
      <c r="E259" s="182">
        <v>1</v>
      </c>
      <c r="F259" s="208">
        <v>1</v>
      </c>
      <c r="G259" s="209">
        <v>1</v>
      </c>
      <c r="H259" s="210">
        <v>0.25</v>
      </c>
      <c r="I259" s="211">
        <f t="shared" si="14"/>
        <v>0.75</v>
      </c>
      <c r="J259" s="212" t="str">
        <f t="shared" si="13"/>
        <v>Proceed</v>
      </c>
      <c r="K259" s="213" t="s">
        <v>503</v>
      </c>
      <c r="L259" s="214"/>
      <c r="N259" s="349"/>
      <c r="O259" s="350"/>
      <c r="P259" s="350"/>
      <c r="Q259" s="350"/>
      <c r="R259" s="350"/>
      <c r="S259" s="350"/>
      <c r="T259" s="350"/>
      <c r="U259" s="351"/>
    </row>
    <row r="260" spans="2:21" ht="38.1" customHeight="1">
      <c r="B260" s="205" t="s">
        <v>726</v>
      </c>
      <c r="C260" s="231" t="s">
        <v>191</v>
      </c>
      <c r="D260" s="207" t="s">
        <v>742</v>
      </c>
      <c r="E260" s="182">
        <v>1</v>
      </c>
      <c r="F260" s="208">
        <v>1</v>
      </c>
      <c r="G260" s="209">
        <v>1</v>
      </c>
      <c r="H260" s="210">
        <v>0.25</v>
      </c>
      <c r="I260" s="211">
        <f t="shared" si="14"/>
        <v>0.75</v>
      </c>
      <c r="J260" s="212" t="str">
        <f t="shared" si="13"/>
        <v>Proceed</v>
      </c>
      <c r="K260" s="213" t="s">
        <v>503</v>
      </c>
      <c r="L260" s="214"/>
      <c r="N260" s="349"/>
      <c r="O260" s="350"/>
      <c r="P260" s="350"/>
      <c r="Q260" s="350"/>
      <c r="R260" s="350"/>
      <c r="S260" s="350"/>
      <c r="T260" s="350"/>
      <c r="U260" s="351"/>
    </row>
    <row r="261" spans="2:21" ht="38.1" customHeight="1">
      <c r="B261" s="205" t="s">
        <v>726</v>
      </c>
      <c r="C261" s="231" t="s">
        <v>191</v>
      </c>
      <c r="D261" s="207" t="s">
        <v>743</v>
      </c>
      <c r="E261" s="182">
        <v>1</v>
      </c>
      <c r="F261" s="208">
        <v>1</v>
      </c>
      <c r="G261" s="209">
        <v>1</v>
      </c>
      <c r="H261" s="210">
        <v>0.25</v>
      </c>
      <c r="I261" s="211">
        <f t="shared" si="14"/>
        <v>0.75</v>
      </c>
      <c r="J261" s="212" t="str">
        <f t="shared" si="13"/>
        <v>Proceed</v>
      </c>
      <c r="K261" s="213" t="s">
        <v>503</v>
      </c>
      <c r="L261" s="214"/>
      <c r="N261" s="349"/>
      <c r="O261" s="350"/>
      <c r="P261" s="350"/>
      <c r="Q261" s="350"/>
      <c r="R261" s="350"/>
      <c r="S261" s="350"/>
      <c r="T261" s="350"/>
      <c r="U261" s="351"/>
    </row>
    <row r="262" spans="2:21" ht="38.1" customHeight="1">
      <c r="B262" s="205" t="s">
        <v>726</v>
      </c>
      <c r="C262" s="231" t="s">
        <v>191</v>
      </c>
      <c r="D262" s="207" t="s">
        <v>744</v>
      </c>
      <c r="E262" s="182">
        <v>1</v>
      </c>
      <c r="F262" s="208">
        <v>1</v>
      </c>
      <c r="G262" s="209">
        <v>1</v>
      </c>
      <c r="H262" s="210">
        <v>0.25</v>
      </c>
      <c r="I262" s="211">
        <f t="shared" si="14"/>
        <v>0.75</v>
      </c>
      <c r="J262" s="212" t="str">
        <f t="shared" si="13"/>
        <v>Proceed</v>
      </c>
      <c r="K262" s="213" t="s">
        <v>503</v>
      </c>
      <c r="L262" s="214"/>
      <c r="N262" s="349"/>
      <c r="O262" s="350"/>
      <c r="P262" s="350"/>
      <c r="Q262" s="350"/>
      <c r="R262" s="350"/>
      <c r="S262" s="350"/>
      <c r="T262" s="350"/>
      <c r="U262" s="351"/>
    </row>
    <row r="263" spans="2:21" ht="38.1" customHeight="1">
      <c r="B263" s="205" t="s">
        <v>726</v>
      </c>
      <c r="C263" s="231" t="s">
        <v>191</v>
      </c>
      <c r="D263" s="207" t="s">
        <v>745</v>
      </c>
      <c r="E263" s="182">
        <v>1</v>
      </c>
      <c r="F263" s="208">
        <v>1</v>
      </c>
      <c r="G263" s="209">
        <v>1</v>
      </c>
      <c r="H263" s="210">
        <v>0.25</v>
      </c>
      <c r="I263" s="211">
        <f t="shared" si="14"/>
        <v>0.75</v>
      </c>
      <c r="J263" s="212" t="str">
        <f t="shared" si="13"/>
        <v>Proceed</v>
      </c>
      <c r="K263" s="213" t="s">
        <v>503</v>
      </c>
      <c r="L263" s="214"/>
      <c r="N263" s="349"/>
      <c r="O263" s="350"/>
      <c r="P263" s="350"/>
      <c r="Q263" s="350"/>
      <c r="R263" s="350"/>
      <c r="S263" s="350"/>
      <c r="T263" s="350"/>
      <c r="U263" s="351"/>
    </row>
    <row r="264" spans="2:21" ht="38.1" customHeight="1">
      <c r="B264" s="205" t="s">
        <v>726</v>
      </c>
      <c r="C264" s="231" t="s">
        <v>191</v>
      </c>
      <c r="D264" s="207" t="s">
        <v>746</v>
      </c>
      <c r="E264" s="182">
        <v>1</v>
      </c>
      <c r="F264" s="208">
        <v>1</v>
      </c>
      <c r="G264" s="209">
        <v>1</v>
      </c>
      <c r="H264" s="210">
        <v>0.25</v>
      </c>
      <c r="I264" s="211">
        <f t="shared" si="14"/>
        <v>0.75</v>
      </c>
      <c r="J264" s="212" t="str">
        <f t="shared" si="13"/>
        <v>Proceed</v>
      </c>
      <c r="K264" s="213" t="s">
        <v>503</v>
      </c>
      <c r="L264" s="214"/>
      <c r="N264" s="349"/>
      <c r="O264" s="350"/>
      <c r="P264" s="350"/>
      <c r="Q264" s="350"/>
      <c r="R264" s="350"/>
      <c r="S264" s="350"/>
      <c r="T264" s="350"/>
      <c r="U264" s="351"/>
    </row>
    <row r="265" spans="2:21" ht="38.1" customHeight="1">
      <c r="B265" s="205" t="s">
        <v>726</v>
      </c>
      <c r="C265" s="231" t="s">
        <v>191</v>
      </c>
      <c r="D265" s="207" t="s">
        <v>747</v>
      </c>
      <c r="E265" s="182">
        <v>1</v>
      </c>
      <c r="F265" s="208">
        <v>1</v>
      </c>
      <c r="G265" s="209">
        <v>1</v>
      </c>
      <c r="H265" s="210">
        <v>0.25</v>
      </c>
      <c r="I265" s="211">
        <f t="shared" si="14"/>
        <v>0.75</v>
      </c>
      <c r="J265" s="212" t="str">
        <f t="shared" si="13"/>
        <v>Proceed</v>
      </c>
      <c r="K265" s="213" t="s">
        <v>503</v>
      </c>
      <c r="L265" s="214"/>
      <c r="N265" s="349"/>
      <c r="O265" s="350"/>
      <c r="P265" s="350"/>
      <c r="Q265" s="350"/>
      <c r="R265" s="350"/>
      <c r="S265" s="350"/>
      <c r="T265" s="350"/>
      <c r="U265" s="351"/>
    </row>
    <row r="266" spans="2:21" ht="38.1" customHeight="1">
      <c r="B266" s="205" t="s">
        <v>726</v>
      </c>
      <c r="C266" s="231" t="s">
        <v>191</v>
      </c>
      <c r="D266" s="207" t="s">
        <v>748</v>
      </c>
      <c r="E266" s="182">
        <v>1</v>
      </c>
      <c r="F266" s="208">
        <v>1</v>
      </c>
      <c r="G266" s="209">
        <v>1</v>
      </c>
      <c r="H266" s="210">
        <v>0.25</v>
      </c>
      <c r="I266" s="211">
        <f t="shared" si="14"/>
        <v>0.75</v>
      </c>
      <c r="J266" s="212" t="str">
        <f t="shared" si="13"/>
        <v>Proceed</v>
      </c>
      <c r="K266" s="213" t="s">
        <v>503</v>
      </c>
      <c r="L266" s="214"/>
      <c r="N266" s="349"/>
      <c r="O266" s="350"/>
      <c r="P266" s="350"/>
      <c r="Q266" s="350"/>
      <c r="R266" s="350"/>
      <c r="S266" s="350"/>
      <c r="T266" s="350"/>
      <c r="U266" s="351"/>
    </row>
    <row r="267" spans="2:21" ht="38.1" customHeight="1">
      <c r="B267" s="205" t="s">
        <v>726</v>
      </c>
      <c r="C267" s="231" t="s">
        <v>191</v>
      </c>
      <c r="D267" s="207" t="s">
        <v>749</v>
      </c>
      <c r="E267" s="182">
        <v>1</v>
      </c>
      <c r="F267" s="208">
        <v>1</v>
      </c>
      <c r="G267" s="209">
        <v>1</v>
      </c>
      <c r="H267" s="210">
        <v>0.25</v>
      </c>
      <c r="I267" s="211">
        <f t="shared" si="14"/>
        <v>0.75</v>
      </c>
      <c r="J267" s="212" t="str">
        <f t="shared" si="13"/>
        <v>Proceed</v>
      </c>
      <c r="K267" s="213" t="s">
        <v>503</v>
      </c>
      <c r="L267" s="214"/>
      <c r="N267" s="349"/>
      <c r="O267" s="350"/>
      <c r="P267" s="350"/>
      <c r="Q267" s="350"/>
      <c r="R267" s="350"/>
      <c r="S267" s="350"/>
      <c r="T267" s="350"/>
      <c r="U267" s="351"/>
    </row>
    <row r="268" spans="2:21" ht="38.1" customHeight="1" thickBot="1">
      <c r="B268" s="219" t="s">
        <v>726</v>
      </c>
      <c r="C268" s="233" t="s">
        <v>191</v>
      </c>
      <c r="D268" s="221" t="s">
        <v>750</v>
      </c>
      <c r="E268" s="203">
        <v>1</v>
      </c>
      <c r="F268" s="222">
        <v>1</v>
      </c>
      <c r="G268" s="223">
        <v>1</v>
      </c>
      <c r="H268" s="224">
        <v>0.25</v>
      </c>
      <c r="I268" s="225">
        <f t="shared" si="14"/>
        <v>0.75</v>
      </c>
      <c r="J268" s="226" t="str">
        <f t="shared" si="13"/>
        <v>Proceed</v>
      </c>
      <c r="K268" s="227" t="s">
        <v>503</v>
      </c>
      <c r="L268" s="228"/>
      <c r="N268" s="349"/>
      <c r="O268" s="350"/>
      <c r="P268" s="350"/>
      <c r="Q268" s="350"/>
      <c r="R268" s="350"/>
      <c r="S268" s="350"/>
      <c r="T268" s="350"/>
      <c r="U268" s="351"/>
    </row>
    <row r="269" spans="2:21" ht="38.1" customHeight="1">
      <c r="B269" s="190" t="s">
        <v>751</v>
      </c>
      <c r="C269" s="229" t="s">
        <v>752</v>
      </c>
      <c r="D269" s="264" t="s">
        <v>752</v>
      </c>
      <c r="E269" s="193">
        <v>1</v>
      </c>
      <c r="F269" s="194">
        <v>1</v>
      </c>
      <c r="G269" s="195">
        <v>0.5</v>
      </c>
      <c r="H269" s="196">
        <v>0.5</v>
      </c>
      <c r="I269" s="197">
        <f t="shared" si="14"/>
        <v>0.66666666666666663</v>
      </c>
      <c r="J269" s="198" t="str">
        <f t="shared" si="13"/>
        <v>Proceed</v>
      </c>
      <c r="K269" s="199" t="s">
        <v>503</v>
      </c>
      <c r="L269" s="200"/>
      <c r="N269" s="346"/>
      <c r="O269" s="347"/>
      <c r="P269" s="347"/>
      <c r="Q269" s="347"/>
      <c r="R269" s="347"/>
      <c r="S269" s="347"/>
      <c r="T269" s="347"/>
      <c r="U269" s="348"/>
    </row>
    <row r="270" spans="2:21" ht="38.1" customHeight="1">
      <c r="B270" s="205" t="s">
        <v>751</v>
      </c>
      <c r="C270" s="218" t="s">
        <v>753</v>
      </c>
      <c r="D270" s="250" t="s">
        <v>753</v>
      </c>
      <c r="E270" s="182">
        <v>1</v>
      </c>
      <c r="F270" s="208">
        <v>1</v>
      </c>
      <c r="G270" s="209">
        <v>0.5</v>
      </c>
      <c r="H270" s="210">
        <v>0.5</v>
      </c>
      <c r="I270" s="211">
        <f t="shared" si="14"/>
        <v>0.66666666666666663</v>
      </c>
      <c r="J270" s="212" t="str">
        <f t="shared" si="13"/>
        <v>Proceed</v>
      </c>
      <c r="K270" s="213" t="s">
        <v>503</v>
      </c>
      <c r="L270" s="214"/>
      <c r="N270" s="346"/>
      <c r="O270" s="347"/>
      <c r="P270" s="347"/>
      <c r="Q270" s="347"/>
      <c r="R270" s="347"/>
      <c r="S270" s="347"/>
      <c r="T270" s="347"/>
      <c r="U270" s="348"/>
    </row>
    <row r="271" spans="2:21" ht="38.1" customHeight="1">
      <c r="B271" s="205" t="s">
        <v>751</v>
      </c>
      <c r="C271" s="231" t="s">
        <v>754</v>
      </c>
      <c r="D271" s="250" t="s">
        <v>755</v>
      </c>
      <c r="E271" s="182">
        <v>1</v>
      </c>
      <c r="F271" s="208">
        <v>1</v>
      </c>
      <c r="G271" s="209">
        <v>1</v>
      </c>
      <c r="H271" s="210">
        <v>1</v>
      </c>
      <c r="I271" s="211">
        <f t="shared" si="14"/>
        <v>1</v>
      </c>
      <c r="J271" s="212" t="str">
        <f t="shared" si="13"/>
        <v>Complete</v>
      </c>
      <c r="K271" s="213" t="s">
        <v>366</v>
      </c>
      <c r="L271" s="214"/>
      <c r="N271" s="346"/>
      <c r="O271" s="347"/>
      <c r="P271" s="347"/>
      <c r="Q271" s="347"/>
      <c r="R271" s="347"/>
      <c r="S271" s="347"/>
      <c r="T271" s="347"/>
      <c r="U271" s="348"/>
    </row>
    <row r="272" spans="2:21" ht="38.1" customHeight="1">
      <c r="B272" s="205" t="s">
        <v>751</v>
      </c>
      <c r="C272" s="218" t="s">
        <v>756</v>
      </c>
      <c r="D272" s="250" t="s">
        <v>757</v>
      </c>
      <c r="E272" s="182">
        <v>1</v>
      </c>
      <c r="F272" s="208">
        <v>1</v>
      </c>
      <c r="G272" s="209">
        <v>1</v>
      </c>
      <c r="H272" s="210">
        <v>1</v>
      </c>
      <c r="I272" s="211">
        <f t="shared" si="14"/>
        <v>1</v>
      </c>
      <c r="J272" s="212" t="str">
        <f t="shared" si="13"/>
        <v>Complete</v>
      </c>
      <c r="K272" s="213" t="s">
        <v>366</v>
      </c>
      <c r="L272" s="214"/>
      <c r="N272" s="346"/>
      <c r="O272" s="347"/>
      <c r="P272" s="347"/>
      <c r="Q272" s="347"/>
      <c r="R272" s="347"/>
      <c r="S272" s="347"/>
      <c r="T272" s="347"/>
      <c r="U272" s="348"/>
    </row>
    <row r="273" spans="2:21" ht="38.1" customHeight="1">
      <c r="B273" s="205" t="s">
        <v>751</v>
      </c>
      <c r="C273" s="218" t="s">
        <v>758</v>
      </c>
      <c r="D273" s="207" t="s">
        <v>759</v>
      </c>
      <c r="E273" s="182">
        <v>1</v>
      </c>
      <c r="F273" s="208">
        <v>1</v>
      </c>
      <c r="G273" s="209">
        <v>1</v>
      </c>
      <c r="H273" s="210">
        <v>1</v>
      </c>
      <c r="I273" s="211">
        <f t="shared" si="14"/>
        <v>1</v>
      </c>
      <c r="J273" s="212" t="str">
        <f t="shared" si="13"/>
        <v>Complete</v>
      </c>
      <c r="K273" s="213" t="s">
        <v>366</v>
      </c>
      <c r="L273" s="214"/>
      <c r="N273" s="346"/>
      <c r="O273" s="347"/>
      <c r="P273" s="347"/>
      <c r="Q273" s="347"/>
      <c r="R273" s="347"/>
      <c r="S273" s="347"/>
      <c r="T273" s="347"/>
      <c r="U273" s="348"/>
    </row>
    <row r="274" spans="2:21" ht="38.1" customHeight="1">
      <c r="B274" s="205" t="s">
        <v>751</v>
      </c>
      <c r="C274" s="231" t="s">
        <v>760</v>
      </c>
      <c r="D274" s="248" t="s">
        <v>761</v>
      </c>
      <c r="E274" s="182">
        <v>1</v>
      </c>
      <c r="F274" s="208">
        <v>1</v>
      </c>
      <c r="G274" s="209">
        <v>1</v>
      </c>
      <c r="H274" s="210">
        <v>1</v>
      </c>
      <c r="I274" s="211">
        <f t="shared" si="14"/>
        <v>1</v>
      </c>
      <c r="J274" s="212" t="str">
        <f t="shared" si="13"/>
        <v>Complete</v>
      </c>
      <c r="K274" s="213" t="s">
        <v>366</v>
      </c>
      <c r="L274" s="214"/>
      <c r="N274" s="346"/>
      <c r="O274" s="347"/>
      <c r="P274" s="347"/>
      <c r="Q274" s="347"/>
      <c r="R274" s="347"/>
      <c r="S274" s="347"/>
      <c r="T274" s="347"/>
      <c r="U274" s="348"/>
    </row>
    <row r="275" spans="2:21" ht="38.1" customHeight="1">
      <c r="B275" s="205" t="s">
        <v>751</v>
      </c>
      <c r="C275" s="218" t="s">
        <v>762</v>
      </c>
      <c r="D275" s="248" t="s">
        <v>763</v>
      </c>
      <c r="E275" s="182">
        <v>1</v>
      </c>
      <c r="F275" s="208">
        <v>1</v>
      </c>
      <c r="G275" s="209">
        <v>1</v>
      </c>
      <c r="H275" s="210">
        <v>1</v>
      </c>
      <c r="I275" s="211">
        <f t="shared" si="14"/>
        <v>1</v>
      </c>
      <c r="J275" s="212" t="str">
        <f t="shared" si="13"/>
        <v>Complete</v>
      </c>
      <c r="K275" s="213" t="s">
        <v>366</v>
      </c>
      <c r="L275" s="214"/>
      <c r="N275" s="346"/>
      <c r="O275" s="347"/>
      <c r="P275" s="347"/>
      <c r="Q275" s="347"/>
      <c r="R275" s="347"/>
      <c r="S275" s="347"/>
      <c r="T275" s="347"/>
      <c r="U275" s="348"/>
    </row>
    <row r="276" spans="2:21" ht="38.1" customHeight="1">
      <c r="B276" s="205" t="s">
        <v>751</v>
      </c>
      <c r="C276" s="231" t="s">
        <v>764</v>
      </c>
      <c r="D276" s="248" t="s">
        <v>765</v>
      </c>
      <c r="E276" s="182">
        <v>1</v>
      </c>
      <c r="F276" s="208">
        <v>1</v>
      </c>
      <c r="G276" s="209">
        <v>1</v>
      </c>
      <c r="H276" s="210">
        <v>1</v>
      </c>
      <c r="I276" s="211">
        <f t="shared" si="14"/>
        <v>1</v>
      </c>
      <c r="J276" s="212" t="str">
        <f t="shared" ref="J276:J303" si="15">IF((I276&gt;=100%),"Complete",IF((I276=0%),"N/A","Proceed"))</f>
        <v>Complete</v>
      </c>
      <c r="K276" s="213" t="s">
        <v>366</v>
      </c>
      <c r="L276" s="214"/>
      <c r="N276" s="346"/>
      <c r="O276" s="347"/>
      <c r="P276" s="347"/>
      <c r="Q276" s="347"/>
      <c r="R276" s="347"/>
      <c r="S276" s="347"/>
      <c r="T276" s="347"/>
      <c r="U276" s="348"/>
    </row>
    <row r="277" spans="2:21" ht="38.1" customHeight="1">
      <c r="B277" s="205" t="s">
        <v>751</v>
      </c>
      <c r="C277" s="218" t="s">
        <v>766</v>
      </c>
      <c r="D277" s="248" t="s">
        <v>767</v>
      </c>
      <c r="E277" s="182">
        <v>1</v>
      </c>
      <c r="F277" s="208">
        <v>1</v>
      </c>
      <c r="G277" s="209">
        <v>1</v>
      </c>
      <c r="H277" s="210">
        <v>1</v>
      </c>
      <c r="I277" s="211">
        <f t="shared" ref="I277:I294" si="16">(F277+G277+H277)/3</f>
        <v>1</v>
      </c>
      <c r="J277" s="212" t="str">
        <f t="shared" si="15"/>
        <v>Complete</v>
      </c>
      <c r="K277" s="213" t="s">
        <v>366</v>
      </c>
      <c r="L277" s="214"/>
      <c r="N277" s="346"/>
      <c r="O277" s="347"/>
      <c r="P277" s="347"/>
      <c r="Q277" s="347"/>
      <c r="R277" s="347"/>
      <c r="S277" s="347"/>
      <c r="T277" s="347"/>
      <c r="U277" s="348"/>
    </row>
    <row r="278" spans="2:21" ht="38.1" customHeight="1">
      <c r="B278" s="205" t="s">
        <v>751</v>
      </c>
      <c r="C278" s="231" t="s">
        <v>768</v>
      </c>
      <c r="D278" s="248" t="s">
        <v>769</v>
      </c>
      <c r="E278" s="182">
        <v>1</v>
      </c>
      <c r="F278" s="208">
        <v>1</v>
      </c>
      <c r="G278" s="209">
        <v>1</v>
      </c>
      <c r="H278" s="210">
        <v>1</v>
      </c>
      <c r="I278" s="211">
        <f t="shared" si="16"/>
        <v>1</v>
      </c>
      <c r="J278" s="212" t="str">
        <f t="shared" si="15"/>
        <v>Complete</v>
      </c>
      <c r="K278" s="213" t="s">
        <v>366</v>
      </c>
      <c r="L278" s="214"/>
      <c r="N278" s="346"/>
      <c r="O278" s="347"/>
      <c r="P278" s="347"/>
      <c r="Q278" s="347"/>
      <c r="R278" s="347"/>
      <c r="S278" s="347"/>
      <c r="T278" s="347"/>
      <c r="U278" s="348"/>
    </row>
    <row r="279" spans="2:21" ht="38.1" customHeight="1">
      <c r="B279" s="205" t="s">
        <v>751</v>
      </c>
      <c r="C279" s="218" t="s">
        <v>770</v>
      </c>
      <c r="D279" s="248" t="s">
        <v>771</v>
      </c>
      <c r="E279" s="182">
        <v>1</v>
      </c>
      <c r="F279" s="208">
        <v>1</v>
      </c>
      <c r="G279" s="209">
        <v>0.3</v>
      </c>
      <c r="H279" s="210">
        <v>1</v>
      </c>
      <c r="I279" s="211">
        <f t="shared" si="16"/>
        <v>0.76666666666666661</v>
      </c>
      <c r="J279" s="212" t="str">
        <f t="shared" si="15"/>
        <v>Proceed</v>
      </c>
      <c r="K279" s="213" t="s">
        <v>503</v>
      </c>
      <c r="L279" s="214"/>
      <c r="N279" s="346"/>
      <c r="O279" s="347"/>
      <c r="P279" s="347"/>
      <c r="Q279" s="347"/>
      <c r="R279" s="347"/>
      <c r="S279" s="347"/>
      <c r="T279" s="347"/>
      <c r="U279" s="348"/>
    </row>
    <row r="280" spans="2:21" ht="38.1" customHeight="1">
      <c r="B280" s="205" t="s">
        <v>751</v>
      </c>
      <c r="C280" s="231" t="s">
        <v>772</v>
      </c>
      <c r="D280" s="265" t="s">
        <v>773</v>
      </c>
      <c r="E280" s="182">
        <v>1</v>
      </c>
      <c r="F280" s="208">
        <v>1</v>
      </c>
      <c r="G280" s="209">
        <v>1</v>
      </c>
      <c r="H280" s="210">
        <v>1</v>
      </c>
      <c r="I280" s="211">
        <f t="shared" si="16"/>
        <v>1</v>
      </c>
      <c r="J280" s="212" t="str">
        <f t="shared" si="15"/>
        <v>Complete</v>
      </c>
      <c r="K280" s="213" t="s">
        <v>462</v>
      </c>
      <c r="L280" s="214"/>
      <c r="N280" s="346" t="s">
        <v>774</v>
      </c>
      <c r="O280" s="347"/>
      <c r="P280" s="347"/>
      <c r="Q280" s="347"/>
      <c r="R280" s="347"/>
      <c r="S280" s="347"/>
      <c r="T280" s="347"/>
      <c r="U280" s="348"/>
    </row>
    <row r="281" spans="2:21" ht="38.1" customHeight="1">
      <c r="B281" s="205" t="s">
        <v>751</v>
      </c>
      <c r="C281" s="218" t="s">
        <v>205</v>
      </c>
      <c r="D281" s="248" t="s">
        <v>775</v>
      </c>
      <c r="E281" s="182">
        <v>1</v>
      </c>
      <c r="F281" s="208">
        <v>1</v>
      </c>
      <c r="G281" s="209">
        <v>1</v>
      </c>
      <c r="H281" s="210">
        <v>1</v>
      </c>
      <c r="I281" s="211">
        <f t="shared" si="16"/>
        <v>1</v>
      </c>
      <c r="J281" s="212" t="str">
        <f t="shared" si="15"/>
        <v>Complete</v>
      </c>
      <c r="K281" s="213" t="s">
        <v>462</v>
      </c>
      <c r="L281" s="214"/>
      <c r="N281" s="346" t="s">
        <v>776</v>
      </c>
      <c r="O281" s="347"/>
      <c r="P281" s="347"/>
      <c r="Q281" s="347"/>
      <c r="R281" s="347"/>
      <c r="S281" s="347"/>
      <c r="T281" s="347"/>
      <c r="U281" s="348"/>
    </row>
    <row r="282" spans="2:21" ht="38.1" customHeight="1">
      <c r="B282" s="205" t="s">
        <v>751</v>
      </c>
      <c r="C282" s="256" t="s">
        <v>777</v>
      </c>
      <c r="D282" s="157" t="s">
        <v>778</v>
      </c>
      <c r="E282" s="182">
        <v>1</v>
      </c>
      <c r="F282" s="208">
        <v>1</v>
      </c>
      <c r="G282" s="209">
        <v>1</v>
      </c>
      <c r="H282" s="210">
        <v>1</v>
      </c>
      <c r="I282" s="211">
        <f t="shared" si="16"/>
        <v>1</v>
      </c>
      <c r="J282" s="212" t="str">
        <f t="shared" si="15"/>
        <v>Complete</v>
      </c>
      <c r="K282" s="213" t="s">
        <v>462</v>
      </c>
      <c r="L282" s="214"/>
      <c r="N282" s="346" t="s">
        <v>779</v>
      </c>
      <c r="O282" s="347"/>
      <c r="P282" s="347"/>
      <c r="Q282" s="347"/>
      <c r="R282" s="347"/>
      <c r="S282" s="347"/>
      <c r="T282" s="347"/>
      <c r="U282" s="348"/>
    </row>
    <row r="283" spans="2:21" ht="38.1" customHeight="1">
      <c r="B283" s="205" t="s">
        <v>751</v>
      </c>
      <c r="C283" s="259" t="s">
        <v>780</v>
      </c>
      <c r="D283" s="157" t="s">
        <v>781</v>
      </c>
      <c r="E283" s="182">
        <v>1</v>
      </c>
      <c r="F283" s="258">
        <v>1</v>
      </c>
      <c r="G283" s="209">
        <v>1</v>
      </c>
      <c r="H283" s="210">
        <v>1</v>
      </c>
      <c r="I283" s="211">
        <f t="shared" si="16"/>
        <v>1</v>
      </c>
      <c r="J283" s="212" t="str">
        <f t="shared" si="15"/>
        <v>Complete</v>
      </c>
      <c r="K283" s="213" t="s">
        <v>366</v>
      </c>
      <c r="L283" s="214"/>
      <c r="N283" s="346"/>
      <c r="O283" s="347"/>
      <c r="P283" s="347"/>
      <c r="Q283" s="347"/>
      <c r="R283" s="347"/>
      <c r="S283" s="347"/>
      <c r="T283" s="347"/>
      <c r="U283" s="348"/>
    </row>
    <row r="284" spans="2:21" ht="38.1" customHeight="1">
      <c r="B284" s="205" t="s">
        <v>751</v>
      </c>
      <c r="C284" s="256" t="s">
        <v>782</v>
      </c>
      <c r="D284" s="157" t="s">
        <v>783</v>
      </c>
      <c r="E284" s="182">
        <v>1</v>
      </c>
      <c r="F284" s="208">
        <v>1</v>
      </c>
      <c r="G284" s="209">
        <v>1</v>
      </c>
      <c r="H284" s="210">
        <v>1</v>
      </c>
      <c r="I284" s="211">
        <f t="shared" si="16"/>
        <v>1</v>
      </c>
      <c r="J284" s="212" t="str">
        <f t="shared" si="15"/>
        <v>Complete</v>
      </c>
      <c r="K284" s="213" t="s">
        <v>462</v>
      </c>
      <c r="L284" s="214"/>
      <c r="N284" s="346" t="s">
        <v>784</v>
      </c>
      <c r="O284" s="347"/>
      <c r="P284" s="347"/>
      <c r="Q284" s="347"/>
      <c r="R284" s="347"/>
      <c r="S284" s="347"/>
      <c r="T284" s="347"/>
      <c r="U284" s="348"/>
    </row>
    <row r="285" spans="2:21" ht="38.1" customHeight="1">
      <c r="B285" s="205" t="s">
        <v>751</v>
      </c>
      <c r="C285" s="239" t="s">
        <v>181</v>
      </c>
      <c r="D285" s="238" t="s">
        <v>785</v>
      </c>
      <c r="E285" s="182">
        <v>1</v>
      </c>
      <c r="F285" s="208">
        <v>1</v>
      </c>
      <c r="G285" s="209">
        <v>1</v>
      </c>
      <c r="H285" s="210">
        <v>1</v>
      </c>
      <c r="I285" s="211">
        <f t="shared" si="16"/>
        <v>1</v>
      </c>
      <c r="J285" s="212" t="str">
        <f t="shared" si="15"/>
        <v>Complete</v>
      </c>
      <c r="K285" s="213" t="s">
        <v>366</v>
      </c>
      <c r="L285" s="214"/>
      <c r="N285" s="346"/>
      <c r="O285" s="347"/>
      <c r="P285" s="347"/>
      <c r="Q285" s="347"/>
      <c r="R285" s="347"/>
      <c r="S285" s="347"/>
      <c r="T285" s="347"/>
      <c r="U285" s="348"/>
    </row>
    <row r="286" spans="2:21" ht="38.1" customHeight="1">
      <c r="B286" s="205" t="s">
        <v>751</v>
      </c>
      <c r="C286" s="256" t="s">
        <v>380</v>
      </c>
      <c r="D286" s="157" t="s">
        <v>786</v>
      </c>
      <c r="E286" s="182">
        <v>1</v>
      </c>
      <c r="F286" s="208">
        <v>1</v>
      </c>
      <c r="G286" s="209">
        <v>1</v>
      </c>
      <c r="H286" s="210">
        <v>1</v>
      </c>
      <c r="I286" s="211">
        <f t="shared" si="16"/>
        <v>1</v>
      </c>
      <c r="J286" s="212" t="str">
        <f t="shared" si="15"/>
        <v>Complete</v>
      </c>
      <c r="K286" s="213" t="s">
        <v>366</v>
      </c>
      <c r="L286" s="214"/>
      <c r="N286" s="346"/>
      <c r="O286" s="347"/>
      <c r="P286" s="347"/>
      <c r="Q286" s="347"/>
      <c r="R286" s="347"/>
      <c r="S286" s="347"/>
      <c r="T286" s="347"/>
      <c r="U286" s="348"/>
    </row>
    <row r="287" spans="2:21" ht="38.1" customHeight="1">
      <c r="B287" s="205" t="s">
        <v>751</v>
      </c>
      <c r="C287" s="239" t="s">
        <v>787</v>
      </c>
      <c r="D287" s="238" t="s">
        <v>788</v>
      </c>
      <c r="E287" s="182">
        <v>1</v>
      </c>
      <c r="F287" s="208">
        <v>1</v>
      </c>
      <c r="G287" s="209">
        <v>1</v>
      </c>
      <c r="H287" s="210">
        <v>1</v>
      </c>
      <c r="I287" s="211">
        <f t="shared" si="16"/>
        <v>1</v>
      </c>
      <c r="J287" s="212" t="str">
        <f t="shared" si="15"/>
        <v>Complete</v>
      </c>
      <c r="K287" s="213" t="s">
        <v>366</v>
      </c>
      <c r="L287" s="214"/>
      <c r="N287" s="346"/>
      <c r="O287" s="347"/>
      <c r="P287" s="347"/>
      <c r="Q287" s="347"/>
      <c r="R287" s="347"/>
      <c r="S287" s="347"/>
      <c r="T287" s="347"/>
      <c r="U287" s="348"/>
    </row>
    <row r="288" spans="2:21" ht="38.1" customHeight="1">
      <c r="B288" s="205" t="s">
        <v>751</v>
      </c>
      <c r="C288" s="231" t="s">
        <v>201</v>
      </c>
      <c r="D288" s="250" t="s">
        <v>789</v>
      </c>
      <c r="E288" s="182">
        <v>1</v>
      </c>
      <c r="F288" s="208">
        <v>0</v>
      </c>
      <c r="G288" s="209">
        <v>0</v>
      </c>
      <c r="H288" s="210">
        <v>0</v>
      </c>
      <c r="I288" s="211">
        <f t="shared" si="16"/>
        <v>0</v>
      </c>
      <c r="J288" s="212" t="str">
        <f t="shared" si="15"/>
        <v>N/A</v>
      </c>
      <c r="K288" s="213" t="s">
        <v>503</v>
      </c>
      <c r="L288" s="214"/>
      <c r="N288" s="346"/>
      <c r="O288" s="347"/>
      <c r="P288" s="347"/>
      <c r="Q288" s="347"/>
      <c r="R288" s="347"/>
      <c r="S288" s="347"/>
      <c r="T288" s="347"/>
      <c r="U288" s="348"/>
    </row>
    <row r="289" spans="2:21" ht="38.1" customHeight="1">
      <c r="B289" s="205" t="s">
        <v>751</v>
      </c>
      <c r="C289" s="218" t="s">
        <v>202</v>
      </c>
      <c r="D289" s="250" t="s">
        <v>790</v>
      </c>
      <c r="E289" s="182">
        <v>1</v>
      </c>
      <c r="F289" s="208">
        <v>1</v>
      </c>
      <c r="G289" s="209">
        <v>1</v>
      </c>
      <c r="H289" s="210">
        <v>1</v>
      </c>
      <c r="I289" s="211">
        <f t="shared" si="16"/>
        <v>1</v>
      </c>
      <c r="J289" s="212" t="str">
        <f t="shared" si="15"/>
        <v>Complete</v>
      </c>
      <c r="K289" s="213" t="s">
        <v>462</v>
      </c>
      <c r="L289" s="214"/>
      <c r="N289" s="346" t="s">
        <v>791</v>
      </c>
      <c r="O289" s="347"/>
      <c r="P289" s="347"/>
      <c r="Q289" s="347"/>
      <c r="R289" s="347"/>
      <c r="S289" s="347"/>
      <c r="T289" s="347"/>
      <c r="U289" s="348"/>
    </row>
    <row r="290" spans="2:21" ht="38.1" customHeight="1">
      <c r="B290" s="205" t="s">
        <v>751</v>
      </c>
      <c r="C290" s="231" t="s">
        <v>203</v>
      </c>
      <c r="D290" s="250" t="s">
        <v>792</v>
      </c>
      <c r="E290" s="182">
        <v>1</v>
      </c>
      <c r="F290" s="208">
        <v>1</v>
      </c>
      <c r="G290" s="209">
        <v>1</v>
      </c>
      <c r="H290" s="210">
        <v>1</v>
      </c>
      <c r="I290" s="211">
        <f t="shared" si="16"/>
        <v>1</v>
      </c>
      <c r="J290" s="212" t="str">
        <f t="shared" si="15"/>
        <v>Complete</v>
      </c>
      <c r="K290" s="213" t="s">
        <v>462</v>
      </c>
      <c r="L290" s="214"/>
      <c r="N290" s="346" t="s">
        <v>793</v>
      </c>
      <c r="O290" s="347"/>
      <c r="P290" s="347"/>
      <c r="Q290" s="347"/>
      <c r="R290" s="347"/>
      <c r="S290" s="347"/>
      <c r="T290" s="347"/>
      <c r="U290" s="348"/>
    </row>
    <row r="291" spans="2:21" ht="38.1" customHeight="1">
      <c r="B291" s="205" t="s">
        <v>751</v>
      </c>
      <c r="C291" s="218" t="s">
        <v>204</v>
      </c>
      <c r="D291" s="207" t="s">
        <v>794</v>
      </c>
      <c r="E291" s="182">
        <v>1</v>
      </c>
      <c r="F291" s="208">
        <v>1</v>
      </c>
      <c r="G291" s="209">
        <v>1</v>
      </c>
      <c r="H291" s="210">
        <v>1</v>
      </c>
      <c r="I291" s="211">
        <f t="shared" si="16"/>
        <v>1</v>
      </c>
      <c r="J291" s="212" t="str">
        <f t="shared" si="15"/>
        <v>Complete</v>
      </c>
      <c r="K291" s="213" t="s">
        <v>462</v>
      </c>
      <c r="L291" s="214"/>
      <c r="N291" s="346" t="s">
        <v>795</v>
      </c>
      <c r="O291" s="347"/>
      <c r="P291" s="347"/>
      <c r="Q291" s="347"/>
      <c r="R291" s="347"/>
      <c r="S291" s="347"/>
      <c r="T291" s="347"/>
      <c r="U291" s="348"/>
    </row>
    <row r="292" spans="2:21" ht="38.1" customHeight="1">
      <c r="B292" s="205" t="s">
        <v>751</v>
      </c>
      <c r="C292" s="256" t="s">
        <v>726</v>
      </c>
      <c r="D292" s="157" t="s">
        <v>796</v>
      </c>
      <c r="E292" s="182">
        <v>1</v>
      </c>
      <c r="F292" s="208">
        <v>1</v>
      </c>
      <c r="G292" s="209">
        <v>1</v>
      </c>
      <c r="H292" s="210">
        <v>1</v>
      </c>
      <c r="I292" s="211">
        <f t="shared" si="16"/>
        <v>1</v>
      </c>
      <c r="J292" s="212" t="str">
        <f t="shared" si="15"/>
        <v>Complete</v>
      </c>
      <c r="K292" s="213" t="s">
        <v>462</v>
      </c>
      <c r="L292" s="214"/>
      <c r="N292" s="346" t="s">
        <v>797</v>
      </c>
      <c r="O292" s="347"/>
      <c r="P292" s="347"/>
      <c r="Q292" s="347"/>
      <c r="R292" s="347"/>
      <c r="S292" s="347"/>
      <c r="T292" s="347"/>
      <c r="U292" s="348"/>
    </row>
    <row r="293" spans="2:21" ht="38.1" customHeight="1">
      <c r="B293" s="205" t="s">
        <v>751</v>
      </c>
      <c r="C293" s="218" t="s">
        <v>798</v>
      </c>
      <c r="D293" s="248" t="s">
        <v>799</v>
      </c>
      <c r="E293" s="182">
        <v>1</v>
      </c>
      <c r="F293" s="208">
        <v>0</v>
      </c>
      <c r="G293" s="209">
        <v>0</v>
      </c>
      <c r="H293" s="210">
        <v>0</v>
      </c>
      <c r="I293" s="211">
        <f t="shared" si="16"/>
        <v>0</v>
      </c>
      <c r="J293" s="212" t="str">
        <f t="shared" si="15"/>
        <v>N/A</v>
      </c>
      <c r="K293" s="213" t="s">
        <v>503</v>
      </c>
      <c r="L293" s="214"/>
      <c r="N293" s="346"/>
      <c r="O293" s="347"/>
      <c r="P293" s="347"/>
      <c r="Q293" s="347"/>
      <c r="R293" s="347"/>
      <c r="S293" s="347"/>
      <c r="T293" s="347"/>
      <c r="U293" s="348"/>
    </row>
    <row r="294" spans="2:21" ht="38.1" customHeight="1" thickBot="1">
      <c r="B294" s="266" t="s">
        <v>751</v>
      </c>
      <c r="C294" s="267" t="s">
        <v>798</v>
      </c>
      <c r="D294" s="268" t="s">
        <v>800</v>
      </c>
      <c r="E294" s="269">
        <v>1</v>
      </c>
      <c r="F294" s="270">
        <v>0</v>
      </c>
      <c r="G294" s="271">
        <v>0</v>
      </c>
      <c r="H294" s="272">
        <v>0</v>
      </c>
      <c r="I294" s="273">
        <f t="shared" si="16"/>
        <v>0</v>
      </c>
      <c r="J294" s="274" t="str">
        <f t="shared" si="15"/>
        <v>N/A</v>
      </c>
      <c r="K294" s="275" t="s">
        <v>503</v>
      </c>
      <c r="L294" s="276"/>
      <c r="N294" s="346"/>
      <c r="O294" s="347"/>
      <c r="P294" s="347"/>
      <c r="Q294" s="347"/>
      <c r="R294" s="347"/>
      <c r="S294" s="347"/>
      <c r="T294" s="347"/>
      <c r="U294" s="348"/>
    </row>
    <row r="295" spans="2:21" ht="38.1" customHeight="1">
      <c r="B295" s="190" t="s">
        <v>801</v>
      </c>
      <c r="C295" s="229" t="s">
        <v>802</v>
      </c>
      <c r="D295" s="230" t="s">
        <v>802</v>
      </c>
      <c r="E295" s="277">
        <v>0.75</v>
      </c>
      <c r="F295" s="278">
        <v>1</v>
      </c>
      <c r="G295" s="279">
        <v>0.5</v>
      </c>
      <c r="H295" s="196">
        <v>0.75</v>
      </c>
      <c r="I295" s="197">
        <f>(E295+G295+H295)/3</f>
        <v>0.66666666666666663</v>
      </c>
      <c r="J295" s="198" t="str">
        <f t="shared" si="15"/>
        <v>Proceed</v>
      </c>
      <c r="K295" s="199" t="s">
        <v>372</v>
      </c>
      <c r="L295" s="200"/>
      <c r="N295" s="355"/>
      <c r="O295" s="356"/>
      <c r="P295" s="356"/>
      <c r="Q295" s="356"/>
      <c r="R295" s="356"/>
      <c r="S295" s="356"/>
      <c r="T295" s="356"/>
      <c r="U295" s="356"/>
    </row>
    <row r="296" spans="2:21" ht="38.1" customHeight="1">
      <c r="B296" s="205" t="s">
        <v>801</v>
      </c>
      <c r="C296" s="280" t="s">
        <v>803</v>
      </c>
      <c r="D296" s="248" t="s">
        <v>222</v>
      </c>
      <c r="E296" s="281">
        <v>1</v>
      </c>
      <c r="F296" s="258">
        <v>1</v>
      </c>
      <c r="G296" s="282">
        <v>0</v>
      </c>
      <c r="H296" s="210">
        <v>0</v>
      </c>
      <c r="I296" s="211">
        <f>(G296+H296)/2</f>
        <v>0</v>
      </c>
      <c r="J296" s="212" t="str">
        <f t="shared" si="15"/>
        <v>N/A</v>
      </c>
      <c r="K296" s="213" t="s">
        <v>474</v>
      </c>
      <c r="L296" s="214"/>
      <c r="N296" s="355"/>
      <c r="O296" s="356"/>
      <c r="P296" s="356"/>
      <c r="Q296" s="356"/>
      <c r="R296" s="356"/>
      <c r="S296" s="356"/>
      <c r="T296" s="356"/>
      <c r="U296" s="356"/>
    </row>
    <row r="297" spans="2:21" ht="38.1" customHeight="1">
      <c r="B297" s="205" t="s">
        <v>801</v>
      </c>
      <c r="C297" s="283" t="s">
        <v>228</v>
      </c>
      <c r="D297" s="248" t="s">
        <v>228</v>
      </c>
      <c r="E297" s="284">
        <v>1</v>
      </c>
      <c r="F297" s="285">
        <v>1</v>
      </c>
      <c r="G297" s="282">
        <v>0</v>
      </c>
      <c r="H297" s="210">
        <v>0</v>
      </c>
      <c r="I297" s="211">
        <f t="shared" ref="I297:I300" si="17">(G297+H297)/2</f>
        <v>0</v>
      </c>
      <c r="J297" s="212" t="str">
        <f t="shared" si="15"/>
        <v>N/A</v>
      </c>
      <c r="K297" s="213" t="s">
        <v>503</v>
      </c>
      <c r="L297" s="214"/>
      <c r="N297" s="355"/>
      <c r="O297" s="356"/>
      <c r="P297" s="356"/>
      <c r="Q297" s="356"/>
      <c r="R297" s="356"/>
      <c r="S297" s="356"/>
      <c r="T297" s="356"/>
      <c r="U297" s="356"/>
    </row>
    <row r="298" spans="2:21" ht="38.1" customHeight="1">
      <c r="B298" s="205" t="s">
        <v>801</v>
      </c>
      <c r="C298" s="280" t="s">
        <v>229</v>
      </c>
      <c r="D298" s="248" t="s">
        <v>229</v>
      </c>
      <c r="E298" s="284">
        <v>1</v>
      </c>
      <c r="F298" s="285">
        <v>1</v>
      </c>
      <c r="G298" s="282">
        <v>0</v>
      </c>
      <c r="H298" s="210">
        <v>0</v>
      </c>
      <c r="I298" s="211">
        <f t="shared" si="17"/>
        <v>0</v>
      </c>
      <c r="J298" s="212" t="str">
        <f t="shared" si="15"/>
        <v>N/A</v>
      </c>
      <c r="K298" s="213" t="s">
        <v>503</v>
      </c>
      <c r="L298" s="214"/>
      <c r="N298" s="355"/>
      <c r="O298" s="356"/>
      <c r="P298" s="356"/>
      <c r="Q298" s="356"/>
      <c r="R298" s="356"/>
      <c r="S298" s="356"/>
      <c r="T298" s="356"/>
      <c r="U298" s="356"/>
    </row>
    <row r="299" spans="2:21" ht="38.1" customHeight="1">
      <c r="B299" s="205" t="s">
        <v>801</v>
      </c>
      <c r="C299" s="283" t="s">
        <v>804</v>
      </c>
      <c r="D299" s="248" t="s">
        <v>804</v>
      </c>
      <c r="E299" s="284">
        <v>1</v>
      </c>
      <c r="F299" s="285">
        <v>1</v>
      </c>
      <c r="G299" s="282">
        <v>0</v>
      </c>
      <c r="H299" s="210">
        <v>0</v>
      </c>
      <c r="I299" s="211">
        <f t="shared" si="17"/>
        <v>0</v>
      </c>
      <c r="J299" s="212" t="str">
        <f t="shared" si="15"/>
        <v>N/A</v>
      </c>
      <c r="K299" s="213" t="s">
        <v>503</v>
      </c>
      <c r="L299" s="214"/>
      <c r="N299" s="355"/>
      <c r="O299" s="356"/>
      <c r="P299" s="356"/>
      <c r="Q299" s="356"/>
      <c r="R299" s="356"/>
      <c r="S299" s="356"/>
      <c r="T299" s="356"/>
      <c r="U299" s="356"/>
    </row>
    <row r="300" spans="2:21" ht="38.1" customHeight="1">
      <c r="B300" s="205" t="s">
        <v>801</v>
      </c>
      <c r="C300" s="280" t="s">
        <v>805</v>
      </c>
      <c r="D300" s="248" t="s">
        <v>805</v>
      </c>
      <c r="E300" s="284">
        <v>1</v>
      </c>
      <c r="F300" s="285">
        <v>1</v>
      </c>
      <c r="G300" s="282">
        <v>0</v>
      </c>
      <c r="H300" s="210">
        <v>0</v>
      </c>
      <c r="I300" s="211">
        <f t="shared" si="17"/>
        <v>0</v>
      </c>
      <c r="J300" s="212" t="str">
        <f t="shared" si="15"/>
        <v>N/A</v>
      </c>
      <c r="K300" s="213" t="s">
        <v>503</v>
      </c>
      <c r="L300" s="214"/>
      <c r="N300" s="355"/>
      <c r="O300" s="356"/>
      <c r="P300" s="356"/>
      <c r="Q300" s="356"/>
      <c r="R300" s="356"/>
      <c r="S300" s="356"/>
      <c r="T300" s="356"/>
      <c r="U300" s="356"/>
    </row>
    <row r="301" spans="2:21" ht="38.1" customHeight="1">
      <c r="B301" s="205" t="s">
        <v>801</v>
      </c>
      <c r="C301" s="283" t="s">
        <v>806</v>
      </c>
      <c r="D301" s="248" t="s">
        <v>806</v>
      </c>
      <c r="E301" s="281">
        <v>0.8</v>
      </c>
      <c r="F301" s="258">
        <v>1</v>
      </c>
      <c r="G301" s="282">
        <v>1</v>
      </c>
      <c r="H301" s="210">
        <v>0.3</v>
      </c>
      <c r="I301" s="211">
        <f>(E301+H301)/2</f>
        <v>0.55000000000000004</v>
      </c>
      <c r="J301" s="212" t="str">
        <f t="shared" si="15"/>
        <v>Proceed</v>
      </c>
      <c r="K301" s="213" t="s">
        <v>372</v>
      </c>
      <c r="L301" s="214"/>
      <c r="N301" s="357"/>
      <c r="O301" s="358"/>
      <c r="P301" s="358"/>
      <c r="Q301" s="358"/>
      <c r="R301" s="358"/>
      <c r="S301" s="358"/>
      <c r="T301" s="358"/>
      <c r="U301" s="359"/>
    </row>
    <row r="302" spans="2:21" ht="38.1" customHeight="1">
      <c r="B302" s="205" t="s">
        <v>801</v>
      </c>
      <c r="C302" s="218" t="s">
        <v>207</v>
      </c>
      <c r="D302" s="157" t="s">
        <v>807</v>
      </c>
      <c r="E302" s="284">
        <v>1</v>
      </c>
      <c r="F302" s="285">
        <v>1</v>
      </c>
      <c r="G302" s="282">
        <v>0</v>
      </c>
      <c r="H302" s="210">
        <v>0</v>
      </c>
      <c r="I302" s="211">
        <f>(G302+H302)/2</f>
        <v>0</v>
      </c>
      <c r="J302" s="212" t="str">
        <f t="shared" si="15"/>
        <v>N/A</v>
      </c>
      <c r="K302" s="213" t="s">
        <v>503</v>
      </c>
      <c r="L302" s="214"/>
      <c r="N302" s="355"/>
      <c r="O302" s="356"/>
      <c r="P302" s="356"/>
      <c r="Q302" s="356"/>
      <c r="R302" s="356"/>
      <c r="S302" s="356"/>
      <c r="T302" s="356"/>
      <c r="U302" s="356"/>
    </row>
    <row r="303" spans="2:21" ht="38.1" customHeight="1" thickBot="1">
      <c r="B303" s="219" t="s">
        <v>801</v>
      </c>
      <c r="C303" s="233" t="s">
        <v>808</v>
      </c>
      <c r="D303" s="202" t="s">
        <v>808</v>
      </c>
      <c r="E303" s="286">
        <v>1</v>
      </c>
      <c r="F303" s="287">
        <v>1</v>
      </c>
      <c r="G303" s="288">
        <v>0</v>
      </c>
      <c r="H303" s="224">
        <v>0</v>
      </c>
      <c r="I303" s="225">
        <f>(G303+H303)/2</f>
        <v>0</v>
      </c>
      <c r="J303" s="226" t="str">
        <f t="shared" si="15"/>
        <v>N/A</v>
      </c>
      <c r="K303" s="227" t="s">
        <v>503</v>
      </c>
      <c r="L303" s="228"/>
      <c r="N303" s="355"/>
      <c r="O303" s="356"/>
      <c r="P303" s="356"/>
      <c r="Q303" s="356"/>
      <c r="R303" s="356"/>
      <c r="S303" s="356"/>
      <c r="T303" s="356"/>
      <c r="U303" s="356"/>
    </row>
    <row r="304" spans="2:21">
      <c r="C304" s="289"/>
      <c r="D304" s="289"/>
    </row>
    <row r="305" spans="3:4">
      <c r="C305" s="289"/>
      <c r="D305" s="289"/>
    </row>
    <row r="306" spans="3:4">
      <c r="C306" s="289"/>
      <c r="D306" s="289"/>
    </row>
    <row r="307" spans="3:4">
      <c r="C307" s="289"/>
      <c r="D307" s="289"/>
    </row>
    <row r="320" spans="3:4">
      <c r="C320" s="289"/>
      <c r="D320" s="289"/>
    </row>
    <row r="321" spans="3:4">
      <c r="C321" s="289"/>
      <c r="D321" s="289"/>
    </row>
    <row r="322" spans="3:4">
      <c r="C322" s="289"/>
      <c r="D322" s="289"/>
    </row>
    <row r="323" spans="3:4">
      <c r="C323" s="289"/>
      <c r="D323" s="289"/>
    </row>
    <row r="324" spans="3:4">
      <c r="C324" s="289"/>
      <c r="D324" s="289"/>
    </row>
    <row r="325" spans="3:4">
      <c r="C325" s="289"/>
      <c r="D325" s="289"/>
    </row>
    <row r="326" spans="3:4">
      <c r="C326" s="289"/>
      <c r="D326" s="289"/>
    </row>
    <row r="327" spans="3:4">
      <c r="C327" s="289"/>
      <c r="D327" s="289"/>
    </row>
    <row r="328" spans="3:4">
      <c r="C328" s="290"/>
      <c r="D328" s="289"/>
    </row>
    <row r="329" spans="3:4">
      <c r="C329" s="289"/>
      <c r="D329" s="289"/>
    </row>
    <row r="330" spans="3:4">
      <c r="C330" s="289"/>
      <c r="D330" s="289"/>
    </row>
    <row r="331" spans="3:4">
      <c r="C331" s="289"/>
      <c r="D331" s="289"/>
    </row>
    <row r="332" spans="3:4">
      <c r="C332" s="289"/>
      <c r="D332" s="289"/>
    </row>
    <row r="333" spans="3:4">
      <c r="C333" s="289"/>
      <c r="D333" s="289"/>
    </row>
    <row r="334" spans="3:4">
      <c r="C334" s="289"/>
      <c r="D334" s="289"/>
    </row>
    <row r="335" spans="3:4">
      <c r="C335" s="289"/>
      <c r="D335" s="289"/>
    </row>
    <row r="336" spans="3:4">
      <c r="C336" s="289"/>
      <c r="D336" s="289"/>
    </row>
    <row r="337" spans="3:3">
      <c r="C337" s="289"/>
    </row>
    <row r="338" spans="3:3">
      <c r="C338" s="289"/>
    </row>
    <row r="339" spans="3:3">
      <c r="C339" s="289"/>
    </row>
    <row r="340" spans="3:3">
      <c r="C340" s="289"/>
    </row>
    <row r="341" spans="3:3">
      <c r="C341" s="289"/>
    </row>
    <row r="342" spans="3:3">
      <c r="C342" s="289"/>
    </row>
    <row r="343" spans="3:3">
      <c r="C343" s="289"/>
    </row>
    <row r="344" spans="3:3">
      <c r="C344" s="289"/>
    </row>
    <row r="345" spans="3:3">
      <c r="C345" s="289"/>
    </row>
  </sheetData>
  <protectedRanges>
    <protectedRange password="CC71" sqref="O5:U5" name="범위1_4"/>
  </protectedRanges>
  <autoFilter ref="B19:L303"/>
  <mergeCells count="281">
    <mergeCell ref="N299:U299"/>
    <mergeCell ref="N300:U300"/>
    <mergeCell ref="N301:U301"/>
    <mergeCell ref="N302:U302"/>
    <mergeCell ref="N303:U303"/>
    <mergeCell ref="N293:U293"/>
    <mergeCell ref="N294:U294"/>
    <mergeCell ref="N295:U295"/>
    <mergeCell ref="N296:U296"/>
    <mergeCell ref="N297:U297"/>
    <mergeCell ref="N298:U298"/>
    <mergeCell ref="N287:U287"/>
    <mergeCell ref="N288:U288"/>
    <mergeCell ref="N289:U289"/>
    <mergeCell ref="N290:U290"/>
    <mergeCell ref="N291:U291"/>
    <mergeCell ref="N292:U292"/>
    <mergeCell ref="N281:U281"/>
    <mergeCell ref="N282:U282"/>
    <mergeCell ref="N283:U283"/>
    <mergeCell ref="N284:U284"/>
    <mergeCell ref="N285:U285"/>
    <mergeCell ref="N286:U286"/>
    <mergeCell ref="N275:U275"/>
    <mergeCell ref="N276:U276"/>
    <mergeCell ref="N277:U277"/>
    <mergeCell ref="N278:U278"/>
    <mergeCell ref="N279:U279"/>
    <mergeCell ref="N280:U280"/>
    <mergeCell ref="N269:U269"/>
    <mergeCell ref="N270:U270"/>
    <mergeCell ref="N271:U271"/>
    <mergeCell ref="N272:U272"/>
    <mergeCell ref="N273:U273"/>
    <mergeCell ref="N274:U274"/>
    <mergeCell ref="N263:U263"/>
    <mergeCell ref="N264:U264"/>
    <mergeCell ref="N265:U265"/>
    <mergeCell ref="N266:U266"/>
    <mergeCell ref="N267:U267"/>
    <mergeCell ref="N268:U268"/>
    <mergeCell ref="N257:U257"/>
    <mergeCell ref="N258:U258"/>
    <mergeCell ref="N259:U259"/>
    <mergeCell ref="N260:U260"/>
    <mergeCell ref="N261:U261"/>
    <mergeCell ref="N262:U262"/>
    <mergeCell ref="N251:U251"/>
    <mergeCell ref="N252:U252"/>
    <mergeCell ref="N253:U253"/>
    <mergeCell ref="N254:U254"/>
    <mergeCell ref="N255:U255"/>
    <mergeCell ref="N256:U256"/>
    <mergeCell ref="N245:U245"/>
    <mergeCell ref="N246:U246"/>
    <mergeCell ref="N247:U247"/>
    <mergeCell ref="N248:U248"/>
    <mergeCell ref="N249:U249"/>
    <mergeCell ref="N250:U250"/>
    <mergeCell ref="N239:U239"/>
    <mergeCell ref="N240:U240"/>
    <mergeCell ref="N241:U241"/>
    <mergeCell ref="N242:U242"/>
    <mergeCell ref="N243:U243"/>
    <mergeCell ref="N244:U244"/>
    <mergeCell ref="N233:U233"/>
    <mergeCell ref="N234:U234"/>
    <mergeCell ref="N235:U235"/>
    <mergeCell ref="N236:U236"/>
    <mergeCell ref="N237:U237"/>
    <mergeCell ref="N238:U238"/>
    <mergeCell ref="N227:U227"/>
    <mergeCell ref="N228:U228"/>
    <mergeCell ref="N229:U229"/>
    <mergeCell ref="N230:U230"/>
    <mergeCell ref="N231:U231"/>
    <mergeCell ref="N232:U232"/>
    <mergeCell ref="N221:U221"/>
    <mergeCell ref="N222:U222"/>
    <mergeCell ref="N223:U223"/>
    <mergeCell ref="N224:U224"/>
    <mergeCell ref="N225:U225"/>
    <mergeCell ref="N226:U226"/>
    <mergeCell ref="N215:U215"/>
    <mergeCell ref="N216:U216"/>
    <mergeCell ref="N217:U217"/>
    <mergeCell ref="N218:U218"/>
    <mergeCell ref="N219:U219"/>
    <mergeCell ref="N220:U220"/>
    <mergeCell ref="N209:U209"/>
    <mergeCell ref="N210:U210"/>
    <mergeCell ref="N211:U211"/>
    <mergeCell ref="N212:U212"/>
    <mergeCell ref="N213:U213"/>
    <mergeCell ref="N214:U214"/>
    <mergeCell ref="N203:U203"/>
    <mergeCell ref="N204:U204"/>
    <mergeCell ref="N205:U205"/>
    <mergeCell ref="N206:U206"/>
    <mergeCell ref="N207:U207"/>
    <mergeCell ref="N208:U208"/>
    <mergeCell ref="N197:U197"/>
    <mergeCell ref="N198:U198"/>
    <mergeCell ref="N199:U199"/>
    <mergeCell ref="N200:U200"/>
    <mergeCell ref="N201:U201"/>
    <mergeCell ref="N202:U202"/>
    <mergeCell ref="N191:U191"/>
    <mergeCell ref="N192:U192"/>
    <mergeCell ref="N193:U193"/>
    <mergeCell ref="N194:U194"/>
    <mergeCell ref="N195:U195"/>
    <mergeCell ref="N196:U196"/>
    <mergeCell ref="N185:U185"/>
    <mergeCell ref="N186:U186"/>
    <mergeCell ref="N187:U187"/>
    <mergeCell ref="N188:U188"/>
    <mergeCell ref="N189:U189"/>
    <mergeCell ref="N190:U190"/>
    <mergeCell ref="N179:U179"/>
    <mergeCell ref="N180:U180"/>
    <mergeCell ref="N181:U181"/>
    <mergeCell ref="N182:U182"/>
    <mergeCell ref="N183:U183"/>
    <mergeCell ref="N184:U184"/>
    <mergeCell ref="N173:U173"/>
    <mergeCell ref="N174:U174"/>
    <mergeCell ref="N175:U175"/>
    <mergeCell ref="N176:U176"/>
    <mergeCell ref="N177:U177"/>
    <mergeCell ref="N178:U178"/>
    <mergeCell ref="N167:U167"/>
    <mergeCell ref="N168:U168"/>
    <mergeCell ref="N169:U169"/>
    <mergeCell ref="N170:U170"/>
    <mergeCell ref="N171:U171"/>
    <mergeCell ref="N172:U172"/>
    <mergeCell ref="N161:U161"/>
    <mergeCell ref="N162:U162"/>
    <mergeCell ref="N163:U163"/>
    <mergeCell ref="N164:U164"/>
    <mergeCell ref="N165:U165"/>
    <mergeCell ref="N166:U166"/>
    <mergeCell ref="N155:U155"/>
    <mergeCell ref="N156:U156"/>
    <mergeCell ref="N157:U157"/>
    <mergeCell ref="N158:U158"/>
    <mergeCell ref="N159:U159"/>
    <mergeCell ref="N160:U160"/>
    <mergeCell ref="N149:U149"/>
    <mergeCell ref="N150:U150"/>
    <mergeCell ref="N151:U151"/>
    <mergeCell ref="N152:U152"/>
    <mergeCell ref="N153:U153"/>
    <mergeCell ref="N154:U154"/>
    <mergeCell ref="N143:U143"/>
    <mergeCell ref="N144:U144"/>
    <mergeCell ref="N145:U145"/>
    <mergeCell ref="N146:U146"/>
    <mergeCell ref="N147:U147"/>
    <mergeCell ref="N148:U148"/>
    <mergeCell ref="N137:U137"/>
    <mergeCell ref="N138:U138"/>
    <mergeCell ref="N139:U139"/>
    <mergeCell ref="N140:U140"/>
    <mergeCell ref="N141:U141"/>
    <mergeCell ref="N142:U142"/>
    <mergeCell ref="N131:U131"/>
    <mergeCell ref="N132:U132"/>
    <mergeCell ref="N133:U133"/>
    <mergeCell ref="N134:U134"/>
    <mergeCell ref="N135:U135"/>
    <mergeCell ref="N136:U136"/>
    <mergeCell ref="N125:U125"/>
    <mergeCell ref="N126:U126"/>
    <mergeCell ref="N127:U127"/>
    <mergeCell ref="N128:U128"/>
    <mergeCell ref="N129:U129"/>
    <mergeCell ref="N130:U130"/>
    <mergeCell ref="N119:U119"/>
    <mergeCell ref="N120:U120"/>
    <mergeCell ref="N121:U121"/>
    <mergeCell ref="N122:U122"/>
    <mergeCell ref="N123:U123"/>
    <mergeCell ref="N124:U124"/>
    <mergeCell ref="N113:U113"/>
    <mergeCell ref="N114:U114"/>
    <mergeCell ref="N115:U115"/>
    <mergeCell ref="N116:U116"/>
    <mergeCell ref="N117:U117"/>
    <mergeCell ref="N118:U118"/>
    <mergeCell ref="N107:U107"/>
    <mergeCell ref="N108:U108"/>
    <mergeCell ref="N109:U109"/>
    <mergeCell ref="N110:U110"/>
    <mergeCell ref="N111:U111"/>
    <mergeCell ref="N112:U112"/>
    <mergeCell ref="N101:U101"/>
    <mergeCell ref="N102:U102"/>
    <mergeCell ref="N103:U103"/>
    <mergeCell ref="N104:U104"/>
    <mergeCell ref="N105:U105"/>
    <mergeCell ref="N106:U106"/>
    <mergeCell ref="N95:U95"/>
    <mergeCell ref="N96:U96"/>
    <mergeCell ref="N97:U97"/>
    <mergeCell ref="N98:U98"/>
    <mergeCell ref="N99:U99"/>
    <mergeCell ref="N100:U100"/>
    <mergeCell ref="N89:U89"/>
    <mergeCell ref="N90:U90"/>
    <mergeCell ref="N91:U91"/>
    <mergeCell ref="N92:U92"/>
    <mergeCell ref="N93:U93"/>
    <mergeCell ref="N94:U94"/>
    <mergeCell ref="N83:U83"/>
    <mergeCell ref="N84:U84"/>
    <mergeCell ref="N85:U85"/>
    <mergeCell ref="N86:U86"/>
    <mergeCell ref="N87:U87"/>
    <mergeCell ref="N88:U88"/>
    <mergeCell ref="N77:U77"/>
    <mergeCell ref="N78:U78"/>
    <mergeCell ref="N79:U79"/>
    <mergeCell ref="N80:U80"/>
    <mergeCell ref="N81:U81"/>
    <mergeCell ref="N82:U82"/>
    <mergeCell ref="N71:U71"/>
    <mergeCell ref="N72:U72"/>
    <mergeCell ref="N73:U73"/>
    <mergeCell ref="N74:U74"/>
    <mergeCell ref="N75:U75"/>
    <mergeCell ref="N76:U76"/>
    <mergeCell ref="N65:U65"/>
    <mergeCell ref="N66:U66"/>
    <mergeCell ref="N67:U67"/>
    <mergeCell ref="N68:U68"/>
    <mergeCell ref="N69:U69"/>
    <mergeCell ref="N70:U70"/>
    <mergeCell ref="N59:U59"/>
    <mergeCell ref="N60:U60"/>
    <mergeCell ref="N61:U61"/>
    <mergeCell ref="N62:U62"/>
    <mergeCell ref="N63:U63"/>
    <mergeCell ref="N64:U64"/>
    <mergeCell ref="N53:U53"/>
    <mergeCell ref="N54:U54"/>
    <mergeCell ref="N55:U55"/>
    <mergeCell ref="N56:U56"/>
    <mergeCell ref="N57:U57"/>
    <mergeCell ref="N58:U58"/>
    <mergeCell ref="N47:U47"/>
    <mergeCell ref="N48:U48"/>
    <mergeCell ref="N49:U49"/>
    <mergeCell ref="N50:U50"/>
    <mergeCell ref="N51:U51"/>
    <mergeCell ref="N52:U52"/>
    <mergeCell ref="N41:U41"/>
    <mergeCell ref="N42:U42"/>
    <mergeCell ref="N43:U43"/>
    <mergeCell ref="N44:U44"/>
    <mergeCell ref="N45:U45"/>
    <mergeCell ref="N46:U46"/>
    <mergeCell ref="N38:U38"/>
    <mergeCell ref="N39:U39"/>
    <mergeCell ref="N40:U40"/>
    <mergeCell ref="N29:U29"/>
    <mergeCell ref="N30:U30"/>
    <mergeCell ref="N31:U31"/>
    <mergeCell ref="N32:U32"/>
    <mergeCell ref="N33:U33"/>
    <mergeCell ref="N34:U34"/>
    <mergeCell ref="B17:C17"/>
    <mergeCell ref="N24:U24"/>
    <mergeCell ref="N25:U25"/>
    <mergeCell ref="N26:U26"/>
    <mergeCell ref="N27:U27"/>
    <mergeCell ref="N28:U28"/>
    <mergeCell ref="N35:U35"/>
    <mergeCell ref="N36:U36"/>
    <mergeCell ref="N37:U37"/>
  </mergeCells>
  <phoneticPr fontId="5" type="noConversion"/>
  <conditionalFormatting sqref="J20:J42 J46:J61 J44 J271:J302">
    <cfRule type="cellIs" dxfId="229" priority="232" operator="equal">
      <formula>"Complete"</formula>
    </cfRule>
  </conditionalFormatting>
  <conditionalFormatting sqref="J20:J42 J46:J61 J44 J271:J302">
    <cfRule type="cellIs" dxfId="228" priority="231" operator="equal">
      <formula>"Proceed"</formula>
    </cfRule>
  </conditionalFormatting>
  <conditionalFormatting sqref="J62">
    <cfRule type="cellIs" dxfId="227" priority="230" operator="equal">
      <formula>"Complete"</formula>
    </cfRule>
  </conditionalFormatting>
  <conditionalFormatting sqref="J62">
    <cfRule type="cellIs" dxfId="226" priority="229" operator="equal">
      <formula>"Proceed"</formula>
    </cfRule>
  </conditionalFormatting>
  <conditionalFormatting sqref="J63">
    <cfRule type="cellIs" dxfId="225" priority="228" operator="equal">
      <formula>"Complete"</formula>
    </cfRule>
  </conditionalFormatting>
  <conditionalFormatting sqref="J63">
    <cfRule type="cellIs" dxfId="224" priority="227" operator="equal">
      <formula>"Proceed"</formula>
    </cfRule>
  </conditionalFormatting>
  <conditionalFormatting sqref="J65">
    <cfRule type="cellIs" dxfId="223" priority="226" operator="equal">
      <formula>"Complete"</formula>
    </cfRule>
  </conditionalFormatting>
  <conditionalFormatting sqref="J65">
    <cfRule type="cellIs" dxfId="222" priority="225" operator="equal">
      <formula>"Proceed"</formula>
    </cfRule>
  </conditionalFormatting>
  <conditionalFormatting sqref="J66">
    <cfRule type="cellIs" dxfId="221" priority="224" operator="equal">
      <formula>"Complete"</formula>
    </cfRule>
  </conditionalFormatting>
  <conditionalFormatting sqref="J66">
    <cfRule type="cellIs" dxfId="220" priority="223" operator="equal">
      <formula>"Proceed"</formula>
    </cfRule>
  </conditionalFormatting>
  <conditionalFormatting sqref="J67">
    <cfRule type="cellIs" dxfId="219" priority="222" operator="equal">
      <formula>"Complete"</formula>
    </cfRule>
  </conditionalFormatting>
  <conditionalFormatting sqref="J67">
    <cfRule type="cellIs" dxfId="218" priority="221" operator="equal">
      <formula>"Proceed"</formula>
    </cfRule>
  </conditionalFormatting>
  <conditionalFormatting sqref="J73">
    <cfRule type="cellIs" dxfId="217" priority="220" operator="equal">
      <formula>"Complete"</formula>
    </cfRule>
  </conditionalFormatting>
  <conditionalFormatting sqref="J73">
    <cfRule type="cellIs" dxfId="216" priority="219" operator="equal">
      <formula>"Proceed"</formula>
    </cfRule>
  </conditionalFormatting>
  <conditionalFormatting sqref="J74">
    <cfRule type="cellIs" dxfId="215" priority="218" operator="equal">
      <formula>"Complete"</formula>
    </cfRule>
  </conditionalFormatting>
  <conditionalFormatting sqref="J74">
    <cfRule type="cellIs" dxfId="214" priority="217" operator="equal">
      <formula>"Proceed"</formula>
    </cfRule>
  </conditionalFormatting>
  <conditionalFormatting sqref="J45">
    <cfRule type="cellIs" dxfId="213" priority="216" operator="equal">
      <formula>"Complete"</formula>
    </cfRule>
  </conditionalFormatting>
  <conditionalFormatting sqref="J45">
    <cfRule type="cellIs" dxfId="212" priority="215" operator="equal">
      <formula>"Proceed"</formula>
    </cfRule>
  </conditionalFormatting>
  <conditionalFormatting sqref="J64">
    <cfRule type="cellIs" dxfId="211" priority="214" operator="equal">
      <formula>"Complete"</formula>
    </cfRule>
  </conditionalFormatting>
  <conditionalFormatting sqref="J64">
    <cfRule type="cellIs" dxfId="210" priority="213" operator="equal">
      <formula>"Proceed"</formula>
    </cfRule>
  </conditionalFormatting>
  <conditionalFormatting sqref="J68">
    <cfRule type="cellIs" dxfId="209" priority="212" operator="equal">
      <formula>"Complete"</formula>
    </cfRule>
  </conditionalFormatting>
  <conditionalFormatting sqref="J68">
    <cfRule type="cellIs" dxfId="208" priority="211" operator="equal">
      <formula>"Proceed"</formula>
    </cfRule>
  </conditionalFormatting>
  <conditionalFormatting sqref="J75:J78">
    <cfRule type="cellIs" dxfId="207" priority="210" operator="equal">
      <formula>"Complete"</formula>
    </cfRule>
  </conditionalFormatting>
  <conditionalFormatting sqref="J75:J78">
    <cfRule type="cellIs" dxfId="206" priority="209" operator="equal">
      <formula>"Proceed"</formula>
    </cfRule>
  </conditionalFormatting>
  <conditionalFormatting sqref="J81">
    <cfRule type="cellIs" dxfId="205" priority="208" operator="equal">
      <formula>"Complete"</formula>
    </cfRule>
  </conditionalFormatting>
  <conditionalFormatting sqref="J81">
    <cfRule type="cellIs" dxfId="204" priority="207" operator="equal">
      <formula>"Proceed"</formula>
    </cfRule>
  </conditionalFormatting>
  <conditionalFormatting sqref="J72">
    <cfRule type="cellIs" dxfId="203" priority="206" operator="equal">
      <formula>"Complete"</formula>
    </cfRule>
  </conditionalFormatting>
  <conditionalFormatting sqref="J72">
    <cfRule type="cellIs" dxfId="202" priority="205" operator="equal">
      <formula>"Proceed"</formula>
    </cfRule>
  </conditionalFormatting>
  <conditionalFormatting sqref="J69">
    <cfRule type="cellIs" dxfId="201" priority="204" operator="equal">
      <formula>"Complete"</formula>
    </cfRule>
  </conditionalFormatting>
  <conditionalFormatting sqref="J69">
    <cfRule type="cellIs" dxfId="200" priority="203" operator="equal">
      <formula>"Proceed"</formula>
    </cfRule>
  </conditionalFormatting>
  <conditionalFormatting sqref="J82">
    <cfRule type="cellIs" dxfId="199" priority="202" operator="equal">
      <formula>"Complete"</formula>
    </cfRule>
  </conditionalFormatting>
  <conditionalFormatting sqref="J82">
    <cfRule type="cellIs" dxfId="198" priority="201" operator="equal">
      <formula>"Proceed"</formula>
    </cfRule>
  </conditionalFormatting>
  <conditionalFormatting sqref="J83:J86">
    <cfRule type="cellIs" dxfId="197" priority="200" operator="equal">
      <formula>"Complete"</formula>
    </cfRule>
  </conditionalFormatting>
  <conditionalFormatting sqref="J83:J86">
    <cfRule type="cellIs" dxfId="196" priority="199" operator="equal">
      <formula>"Proceed"</formula>
    </cfRule>
  </conditionalFormatting>
  <conditionalFormatting sqref="J87:J90 J94">
    <cfRule type="cellIs" dxfId="195" priority="198" operator="equal">
      <formula>"Complete"</formula>
    </cfRule>
  </conditionalFormatting>
  <conditionalFormatting sqref="J87:J90 J94">
    <cfRule type="cellIs" dxfId="194" priority="197" operator="equal">
      <formula>"Proceed"</formula>
    </cfRule>
  </conditionalFormatting>
  <conditionalFormatting sqref="J70">
    <cfRule type="cellIs" dxfId="193" priority="196" operator="equal">
      <formula>"Complete"</formula>
    </cfRule>
  </conditionalFormatting>
  <conditionalFormatting sqref="J70">
    <cfRule type="cellIs" dxfId="192" priority="195" operator="equal">
      <formula>"Proceed"</formula>
    </cfRule>
  </conditionalFormatting>
  <conditionalFormatting sqref="J79:J80">
    <cfRule type="cellIs" dxfId="191" priority="194" operator="equal">
      <formula>"Complete"</formula>
    </cfRule>
  </conditionalFormatting>
  <conditionalFormatting sqref="J79:J80">
    <cfRule type="cellIs" dxfId="190" priority="193" operator="equal">
      <formula>"Proceed"</formula>
    </cfRule>
  </conditionalFormatting>
  <conditionalFormatting sqref="J71">
    <cfRule type="cellIs" dxfId="189" priority="192" operator="equal">
      <formula>"Complete"</formula>
    </cfRule>
  </conditionalFormatting>
  <conditionalFormatting sqref="J71">
    <cfRule type="cellIs" dxfId="188" priority="191" operator="equal">
      <formula>"Proceed"</formula>
    </cfRule>
  </conditionalFormatting>
  <conditionalFormatting sqref="J95:J96">
    <cfRule type="cellIs" dxfId="187" priority="190" operator="equal">
      <formula>"Complete"</formula>
    </cfRule>
  </conditionalFormatting>
  <conditionalFormatting sqref="J95:J96">
    <cfRule type="cellIs" dxfId="186" priority="189" operator="equal">
      <formula>"Proceed"</formula>
    </cfRule>
  </conditionalFormatting>
  <conditionalFormatting sqref="J97:J121 J126 J131:J134 J128">
    <cfRule type="cellIs" dxfId="185" priority="188" operator="equal">
      <formula>"Complete"</formula>
    </cfRule>
  </conditionalFormatting>
  <conditionalFormatting sqref="J97:J121 J126 J131:J134 J128">
    <cfRule type="cellIs" dxfId="184" priority="187" operator="equal">
      <formula>"Proceed"</formula>
    </cfRule>
  </conditionalFormatting>
  <conditionalFormatting sqref="J43">
    <cfRule type="cellIs" dxfId="183" priority="186" operator="equal">
      <formula>"Complete"</formula>
    </cfRule>
  </conditionalFormatting>
  <conditionalFormatting sqref="J43">
    <cfRule type="cellIs" dxfId="182" priority="185" operator="equal">
      <formula>"Proceed"</formula>
    </cfRule>
  </conditionalFormatting>
  <conditionalFormatting sqref="J135">
    <cfRule type="cellIs" dxfId="181" priority="184" operator="equal">
      <formula>"Complete"</formula>
    </cfRule>
  </conditionalFormatting>
  <conditionalFormatting sqref="J135">
    <cfRule type="cellIs" dxfId="180" priority="183" operator="equal">
      <formula>"Proceed"</formula>
    </cfRule>
  </conditionalFormatting>
  <conditionalFormatting sqref="J136">
    <cfRule type="cellIs" dxfId="179" priority="182" operator="equal">
      <formula>"Complete"</formula>
    </cfRule>
  </conditionalFormatting>
  <conditionalFormatting sqref="J136">
    <cfRule type="cellIs" dxfId="178" priority="181" operator="equal">
      <formula>"Proceed"</formula>
    </cfRule>
  </conditionalFormatting>
  <conditionalFormatting sqref="J122:J123">
    <cfRule type="cellIs" dxfId="177" priority="180" operator="equal">
      <formula>"Complete"</formula>
    </cfRule>
  </conditionalFormatting>
  <conditionalFormatting sqref="J122:J123">
    <cfRule type="cellIs" dxfId="176" priority="179" operator="equal">
      <formula>"Proceed"</formula>
    </cfRule>
  </conditionalFormatting>
  <conditionalFormatting sqref="J124:J125">
    <cfRule type="cellIs" dxfId="175" priority="178" operator="equal">
      <formula>"Complete"</formula>
    </cfRule>
  </conditionalFormatting>
  <conditionalFormatting sqref="J124:J125">
    <cfRule type="cellIs" dxfId="174" priority="177" operator="equal">
      <formula>"Proceed"</formula>
    </cfRule>
  </conditionalFormatting>
  <conditionalFormatting sqref="J129">
    <cfRule type="cellIs" dxfId="173" priority="176" operator="equal">
      <formula>"Complete"</formula>
    </cfRule>
  </conditionalFormatting>
  <conditionalFormatting sqref="J129">
    <cfRule type="cellIs" dxfId="172" priority="175" operator="equal">
      <formula>"Proceed"</formula>
    </cfRule>
  </conditionalFormatting>
  <conditionalFormatting sqref="J130">
    <cfRule type="cellIs" dxfId="171" priority="174" operator="equal">
      <formula>"Complete"</formula>
    </cfRule>
  </conditionalFormatting>
  <conditionalFormatting sqref="J130">
    <cfRule type="cellIs" dxfId="170" priority="173" operator="equal">
      <formula>"Proceed"</formula>
    </cfRule>
  </conditionalFormatting>
  <conditionalFormatting sqref="J137">
    <cfRule type="cellIs" dxfId="169" priority="172" operator="equal">
      <formula>"Complete"</formula>
    </cfRule>
  </conditionalFormatting>
  <conditionalFormatting sqref="J137">
    <cfRule type="cellIs" dxfId="168" priority="171" operator="equal">
      <formula>"Proceed"</formula>
    </cfRule>
  </conditionalFormatting>
  <conditionalFormatting sqref="J138">
    <cfRule type="cellIs" dxfId="167" priority="170" operator="equal">
      <formula>"Complete"</formula>
    </cfRule>
  </conditionalFormatting>
  <conditionalFormatting sqref="J138">
    <cfRule type="cellIs" dxfId="166" priority="169" operator="equal">
      <formula>"Proceed"</formula>
    </cfRule>
  </conditionalFormatting>
  <conditionalFormatting sqref="J127">
    <cfRule type="cellIs" dxfId="165" priority="168" operator="equal">
      <formula>"Complete"</formula>
    </cfRule>
  </conditionalFormatting>
  <conditionalFormatting sqref="J127">
    <cfRule type="cellIs" dxfId="164" priority="167" operator="equal">
      <formula>"Proceed"</formula>
    </cfRule>
  </conditionalFormatting>
  <conditionalFormatting sqref="J140">
    <cfRule type="cellIs" dxfId="163" priority="164" operator="equal">
      <formula>"Complete"</formula>
    </cfRule>
  </conditionalFormatting>
  <conditionalFormatting sqref="J140">
    <cfRule type="cellIs" dxfId="162" priority="163" operator="equal">
      <formula>"Proceed"</formula>
    </cfRule>
  </conditionalFormatting>
  <conditionalFormatting sqref="J139">
    <cfRule type="cellIs" dxfId="161" priority="166" operator="equal">
      <formula>"Complete"</formula>
    </cfRule>
  </conditionalFormatting>
  <conditionalFormatting sqref="J139">
    <cfRule type="cellIs" dxfId="160" priority="165" operator="equal">
      <formula>"Proceed"</formula>
    </cfRule>
  </conditionalFormatting>
  <conditionalFormatting sqref="J142">
    <cfRule type="cellIs" dxfId="159" priority="162" operator="equal">
      <formula>"Complete"</formula>
    </cfRule>
  </conditionalFormatting>
  <conditionalFormatting sqref="J142">
    <cfRule type="cellIs" dxfId="158" priority="161" operator="equal">
      <formula>"Proceed"</formula>
    </cfRule>
  </conditionalFormatting>
  <conditionalFormatting sqref="J143">
    <cfRule type="cellIs" dxfId="157" priority="160" operator="equal">
      <formula>"Complete"</formula>
    </cfRule>
  </conditionalFormatting>
  <conditionalFormatting sqref="J143">
    <cfRule type="cellIs" dxfId="156" priority="159" operator="equal">
      <formula>"Proceed"</formula>
    </cfRule>
  </conditionalFormatting>
  <conditionalFormatting sqref="J144">
    <cfRule type="cellIs" dxfId="155" priority="158" operator="equal">
      <formula>"Complete"</formula>
    </cfRule>
  </conditionalFormatting>
  <conditionalFormatting sqref="J144">
    <cfRule type="cellIs" dxfId="154" priority="157" operator="equal">
      <formula>"Proceed"</formula>
    </cfRule>
  </conditionalFormatting>
  <conditionalFormatting sqref="J146">
    <cfRule type="cellIs" dxfId="153" priority="154" operator="equal">
      <formula>"Complete"</formula>
    </cfRule>
  </conditionalFormatting>
  <conditionalFormatting sqref="J146">
    <cfRule type="cellIs" dxfId="152" priority="153" operator="equal">
      <formula>"Proceed"</formula>
    </cfRule>
  </conditionalFormatting>
  <conditionalFormatting sqref="J145">
    <cfRule type="cellIs" dxfId="151" priority="156" operator="equal">
      <formula>"Complete"</formula>
    </cfRule>
  </conditionalFormatting>
  <conditionalFormatting sqref="J145">
    <cfRule type="cellIs" dxfId="150" priority="155" operator="equal">
      <formula>"Proceed"</formula>
    </cfRule>
  </conditionalFormatting>
  <conditionalFormatting sqref="J148">
    <cfRule type="cellIs" dxfId="149" priority="152" operator="equal">
      <formula>"Complete"</formula>
    </cfRule>
  </conditionalFormatting>
  <conditionalFormatting sqref="J148">
    <cfRule type="cellIs" dxfId="148" priority="151" operator="equal">
      <formula>"Proceed"</formula>
    </cfRule>
  </conditionalFormatting>
  <conditionalFormatting sqref="J149">
    <cfRule type="cellIs" dxfId="147" priority="150" operator="equal">
      <formula>"Complete"</formula>
    </cfRule>
  </conditionalFormatting>
  <conditionalFormatting sqref="J149">
    <cfRule type="cellIs" dxfId="146" priority="149" operator="equal">
      <formula>"Proceed"</formula>
    </cfRule>
  </conditionalFormatting>
  <conditionalFormatting sqref="J154:J159 J161 J163 J165 J167 J169 J171 J173 J175 J177 J179 J181 J183 J185 J187 J189">
    <cfRule type="cellIs" dxfId="145" priority="148" operator="equal">
      <formula>"Complete"</formula>
    </cfRule>
  </conditionalFormatting>
  <conditionalFormatting sqref="J154:J159 J161 J163 J165 J167 J169 J171 J173 J175 J177 J179 J181 J183 J185 J187 J189">
    <cfRule type="cellIs" dxfId="144" priority="147" operator="equal">
      <formula>"Proceed"</formula>
    </cfRule>
  </conditionalFormatting>
  <conditionalFormatting sqref="J191">
    <cfRule type="cellIs" dxfId="143" priority="146" operator="equal">
      <formula>"Complete"</formula>
    </cfRule>
  </conditionalFormatting>
  <conditionalFormatting sqref="J191">
    <cfRule type="cellIs" dxfId="142" priority="145" operator="equal">
      <formula>"Proceed"</formula>
    </cfRule>
  </conditionalFormatting>
  <conditionalFormatting sqref="J193 J195 J198 J200 J202 J204:J207">
    <cfRule type="cellIs" dxfId="141" priority="144" operator="equal">
      <formula>"Complete"</formula>
    </cfRule>
  </conditionalFormatting>
  <conditionalFormatting sqref="J193 J195 J198 J200 J202 J204:J207">
    <cfRule type="cellIs" dxfId="140" priority="143" operator="equal">
      <formula>"Proceed"</formula>
    </cfRule>
  </conditionalFormatting>
  <conditionalFormatting sqref="J160">
    <cfRule type="cellIs" dxfId="139" priority="142" operator="equal">
      <formula>"Complete"</formula>
    </cfRule>
  </conditionalFormatting>
  <conditionalFormatting sqref="J160">
    <cfRule type="cellIs" dxfId="138" priority="141" operator="equal">
      <formula>"Proceed"</formula>
    </cfRule>
  </conditionalFormatting>
  <conditionalFormatting sqref="J162">
    <cfRule type="cellIs" dxfId="137" priority="140" operator="equal">
      <formula>"Complete"</formula>
    </cfRule>
  </conditionalFormatting>
  <conditionalFormatting sqref="J162">
    <cfRule type="cellIs" dxfId="136" priority="139" operator="equal">
      <formula>"Proceed"</formula>
    </cfRule>
  </conditionalFormatting>
  <conditionalFormatting sqref="J164">
    <cfRule type="cellIs" dxfId="135" priority="138" operator="equal">
      <formula>"Complete"</formula>
    </cfRule>
  </conditionalFormatting>
  <conditionalFormatting sqref="J164">
    <cfRule type="cellIs" dxfId="134" priority="137" operator="equal">
      <formula>"Proceed"</formula>
    </cfRule>
  </conditionalFormatting>
  <conditionalFormatting sqref="J166">
    <cfRule type="cellIs" dxfId="133" priority="136" operator="equal">
      <formula>"Complete"</formula>
    </cfRule>
  </conditionalFormatting>
  <conditionalFormatting sqref="J166">
    <cfRule type="cellIs" dxfId="132" priority="135" operator="equal">
      <formula>"Proceed"</formula>
    </cfRule>
  </conditionalFormatting>
  <conditionalFormatting sqref="J168">
    <cfRule type="cellIs" dxfId="131" priority="134" operator="equal">
      <formula>"Complete"</formula>
    </cfRule>
  </conditionalFormatting>
  <conditionalFormatting sqref="J168">
    <cfRule type="cellIs" dxfId="130" priority="133" operator="equal">
      <formula>"Proceed"</formula>
    </cfRule>
  </conditionalFormatting>
  <conditionalFormatting sqref="J170">
    <cfRule type="cellIs" dxfId="129" priority="132" operator="equal">
      <formula>"Complete"</formula>
    </cfRule>
  </conditionalFormatting>
  <conditionalFormatting sqref="J170">
    <cfRule type="cellIs" dxfId="128" priority="131" operator="equal">
      <formula>"Proceed"</formula>
    </cfRule>
  </conditionalFormatting>
  <conditionalFormatting sqref="J172">
    <cfRule type="cellIs" dxfId="127" priority="130" operator="equal">
      <formula>"Complete"</formula>
    </cfRule>
  </conditionalFormatting>
  <conditionalFormatting sqref="J172">
    <cfRule type="cellIs" dxfId="126" priority="129" operator="equal">
      <formula>"Proceed"</formula>
    </cfRule>
  </conditionalFormatting>
  <conditionalFormatting sqref="J174">
    <cfRule type="cellIs" dxfId="125" priority="128" operator="equal">
      <formula>"Complete"</formula>
    </cfRule>
  </conditionalFormatting>
  <conditionalFormatting sqref="J174">
    <cfRule type="cellIs" dxfId="124" priority="127" operator="equal">
      <formula>"Proceed"</formula>
    </cfRule>
  </conditionalFormatting>
  <conditionalFormatting sqref="J176">
    <cfRule type="cellIs" dxfId="123" priority="126" operator="equal">
      <formula>"Complete"</formula>
    </cfRule>
  </conditionalFormatting>
  <conditionalFormatting sqref="J176">
    <cfRule type="cellIs" dxfId="122" priority="125" operator="equal">
      <formula>"Proceed"</formula>
    </cfRule>
  </conditionalFormatting>
  <conditionalFormatting sqref="J178">
    <cfRule type="cellIs" dxfId="121" priority="124" operator="equal">
      <formula>"Complete"</formula>
    </cfRule>
  </conditionalFormatting>
  <conditionalFormatting sqref="J178">
    <cfRule type="cellIs" dxfId="120" priority="123" operator="equal">
      <formula>"Proceed"</formula>
    </cfRule>
  </conditionalFormatting>
  <conditionalFormatting sqref="J180">
    <cfRule type="cellIs" dxfId="119" priority="122" operator="equal">
      <formula>"Complete"</formula>
    </cfRule>
  </conditionalFormatting>
  <conditionalFormatting sqref="J180">
    <cfRule type="cellIs" dxfId="118" priority="121" operator="equal">
      <formula>"Proceed"</formula>
    </cfRule>
  </conditionalFormatting>
  <conditionalFormatting sqref="J182">
    <cfRule type="cellIs" dxfId="117" priority="120" operator="equal">
      <formula>"Complete"</formula>
    </cfRule>
  </conditionalFormatting>
  <conditionalFormatting sqref="J182">
    <cfRule type="cellIs" dxfId="116" priority="119" operator="equal">
      <formula>"Proceed"</formula>
    </cfRule>
  </conditionalFormatting>
  <conditionalFormatting sqref="J184">
    <cfRule type="cellIs" dxfId="115" priority="118" operator="equal">
      <formula>"Complete"</formula>
    </cfRule>
  </conditionalFormatting>
  <conditionalFormatting sqref="J184">
    <cfRule type="cellIs" dxfId="114" priority="117" operator="equal">
      <formula>"Proceed"</formula>
    </cfRule>
  </conditionalFormatting>
  <conditionalFormatting sqref="J186">
    <cfRule type="cellIs" dxfId="113" priority="116" operator="equal">
      <formula>"Complete"</formula>
    </cfRule>
  </conditionalFormatting>
  <conditionalFormatting sqref="J186">
    <cfRule type="cellIs" dxfId="112" priority="115" operator="equal">
      <formula>"Proceed"</formula>
    </cfRule>
  </conditionalFormatting>
  <conditionalFormatting sqref="J188">
    <cfRule type="cellIs" dxfId="111" priority="114" operator="equal">
      <formula>"Complete"</formula>
    </cfRule>
  </conditionalFormatting>
  <conditionalFormatting sqref="J188">
    <cfRule type="cellIs" dxfId="110" priority="113" operator="equal">
      <formula>"Proceed"</formula>
    </cfRule>
  </conditionalFormatting>
  <conditionalFormatting sqref="J190">
    <cfRule type="cellIs" dxfId="109" priority="112" operator="equal">
      <formula>"Complete"</formula>
    </cfRule>
  </conditionalFormatting>
  <conditionalFormatting sqref="J190">
    <cfRule type="cellIs" dxfId="108" priority="111" operator="equal">
      <formula>"Proceed"</formula>
    </cfRule>
  </conditionalFormatting>
  <conditionalFormatting sqref="J192">
    <cfRule type="cellIs" dxfId="107" priority="110" operator="equal">
      <formula>"Complete"</formula>
    </cfRule>
  </conditionalFormatting>
  <conditionalFormatting sqref="J192">
    <cfRule type="cellIs" dxfId="106" priority="109" operator="equal">
      <formula>"Proceed"</formula>
    </cfRule>
  </conditionalFormatting>
  <conditionalFormatting sqref="J194">
    <cfRule type="cellIs" dxfId="105" priority="108" operator="equal">
      <formula>"Complete"</formula>
    </cfRule>
  </conditionalFormatting>
  <conditionalFormatting sqref="J194">
    <cfRule type="cellIs" dxfId="104" priority="107" operator="equal">
      <formula>"Proceed"</formula>
    </cfRule>
  </conditionalFormatting>
  <conditionalFormatting sqref="J196">
    <cfRule type="cellIs" dxfId="103" priority="106" operator="equal">
      <formula>"Complete"</formula>
    </cfRule>
  </conditionalFormatting>
  <conditionalFormatting sqref="J196">
    <cfRule type="cellIs" dxfId="102" priority="105" operator="equal">
      <formula>"Proceed"</formula>
    </cfRule>
  </conditionalFormatting>
  <conditionalFormatting sqref="J199">
    <cfRule type="cellIs" dxfId="101" priority="104" operator="equal">
      <formula>"Complete"</formula>
    </cfRule>
  </conditionalFormatting>
  <conditionalFormatting sqref="J199">
    <cfRule type="cellIs" dxfId="100" priority="103" operator="equal">
      <formula>"Proceed"</formula>
    </cfRule>
  </conditionalFormatting>
  <conditionalFormatting sqref="J201">
    <cfRule type="cellIs" dxfId="99" priority="102" operator="equal">
      <formula>"Complete"</formula>
    </cfRule>
  </conditionalFormatting>
  <conditionalFormatting sqref="J201">
    <cfRule type="cellIs" dxfId="98" priority="101" operator="equal">
      <formula>"Proceed"</formula>
    </cfRule>
  </conditionalFormatting>
  <conditionalFormatting sqref="J203">
    <cfRule type="cellIs" dxfId="97" priority="100" operator="equal">
      <formula>"Complete"</formula>
    </cfRule>
  </conditionalFormatting>
  <conditionalFormatting sqref="J203">
    <cfRule type="cellIs" dxfId="96" priority="99" operator="equal">
      <formula>"Proceed"</formula>
    </cfRule>
  </conditionalFormatting>
  <conditionalFormatting sqref="J229:J268">
    <cfRule type="cellIs" dxfId="95" priority="92" operator="equal">
      <formula>"Complete"</formula>
    </cfRule>
  </conditionalFormatting>
  <conditionalFormatting sqref="J229:J268">
    <cfRule type="cellIs" dxfId="94" priority="91" operator="equal">
      <formula>"Proceed"</formula>
    </cfRule>
  </conditionalFormatting>
  <conditionalFormatting sqref="J208">
    <cfRule type="cellIs" dxfId="93" priority="98" operator="equal">
      <formula>"Complete"</formula>
    </cfRule>
  </conditionalFormatting>
  <conditionalFormatting sqref="J208">
    <cfRule type="cellIs" dxfId="92" priority="97" operator="equal">
      <formula>"Proceed"</formula>
    </cfRule>
  </conditionalFormatting>
  <conditionalFormatting sqref="J209:J223">
    <cfRule type="cellIs" dxfId="91" priority="96" operator="equal">
      <formula>"Complete"</formula>
    </cfRule>
  </conditionalFormatting>
  <conditionalFormatting sqref="J209:J223">
    <cfRule type="cellIs" dxfId="90" priority="95" operator="equal">
      <formula>"Proceed"</formula>
    </cfRule>
  </conditionalFormatting>
  <conditionalFormatting sqref="J224:J228">
    <cfRule type="cellIs" dxfId="89" priority="94" operator="equal">
      <formula>"Complete"</formula>
    </cfRule>
  </conditionalFormatting>
  <conditionalFormatting sqref="J224:J228">
    <cfRule type="cellIs" dxfId="88" priority="93" operator="equal">
      <formula>"Proceed"</formula>
    </cfRule>
  </conditionalFormatting>
  <conditionalFormatting sqref="J153">
    <cfRule type="cellIs" dxfId="87" priority="90" operator="equal">
      <formula>"Complete"</formula>
    </cfRule>
  </conditionalFormatting>
  <conditionalFormatting sqref="J153">
    <cfRule type="cellIs" dxfId="86" priority="89" operator="equal">
      <formula>"Proceed"</formula>
    </cfRule>
  </conditionalFormatting>
  <conditionalFormatting sqref="J141">
    <cfRule type="cellIs" dxfId="85" priority="88" operator="equal">
      <formula>"Complete"</formula>
    </cfRule>
  </conditionalFormatting>
  <conditionalFormatting sqref="J141">
    <cfRule type="cellIs" dxfId="84" priority="87" operator="equal">
      <formula>"Proceed"</formula>
    </cfRule>
  </conditionalFormatting>
  <conditionalFormatting sqref="J151">
    <cfRule type="cellIs" dxfId="83" priority="86" operator="equal">
      <formula>"Complete"</formula>
    </cfRule>
  </conditionalFormatting>
  <conditionalFormatting sqref="J151">
    <cfRule type="cellIs" dxfId="82" priority="85" operator="equal">
      <formula>"Proceed"</formula>
    </cfRule>
  </conditionalFormatting>
  <conditionalFormatting sqref="J150">
    <cfRule type="cellIs" dxfId="81" priority="84" operator="equal">
      <formula>"Complete"</formula>
    </cfRule>
  </conditionalFormatting>
  <conditionalFormatting sqref="J150">
    <cfRule type="cellIs" dxfId="80" priority="83" operator="equal">
      <formula>"Proceed"</formula>
    </cfRule>
  </conditionalFormatting>
  <conditionalFormatting sqref="J152">
    <cfRule type="cellIs" dxfId="79" priority="82" operator="equal">
      <formula>"Complete"</formula>
    </cfRule>
  </conditionalFormatting>
  <conditionalFormatting sqref="J152">
    <cfRule type="cellIs" dxfId="78" priority="81" operator="equal">
      <formula>"Proceed"</formula>
    </cfRule>
  </conditionalFormatting>
  <conditionalFormatting sqref="K20:K90 K94:K146 K148:K196 K198:K302">
    <cfRule type="cellIs" dxfId="77" priority="80" operator="equal">
      <formula>"2016_06"</formula>
    </cfRule>
  </conditionalFormatting>
  <conditionalFormatting sqref="J269:J270">
    <cfRule type="cellIs" dxfId="76" priority="79" operator="equal">
      <formula>"Complete"</formula>
    </cfRule>
  </conditionalFormatting>
  <conditionalFormatting sqref="J269:J270">
    <cfRule type="cellIs" dxfId="75" priority="78" operator="equal">
      <formula>"Proceed"</formula>
    </cfRule>
  </conditionalFormatting>
  <conditionalFormatting sqref="K269:K270">
    <cfRule type="cellIs" dxfId="74" priority="77" operator="equal">
      <formula>"2016_06"</formula>
    </cfRule>
  </conditionalFormatting>
  <conditionalFormatting sqref="K271:K281">
    <cfRule type="cellIs" dxfId="73" priority="76" operator="equal">
      <formula>"2016_07"</formula>
    </cfRule>
  </conditionalFormatting>
  <conditionalFormatting sqref="K20:K90 K94:K146 K148:K196 K198:K302">
    <cfRule type="cellIs" dxfId="72" priority="64" operator="equal">
      <formula>"2017_01"</formula>
    </cfRule>
    <cfRule type="cellIs" dxfId="71" priority="65" operator="equal">
      <formula>"2016_12"</formula>
    </cfRule>
    <cfRule type="cellIs" dxfId="70" priority="66" operator="equal">
      <formula>"2016_11"</formula>
    </cfRule>
    <cfRule type="cellIs" dxfId="69" priority="67" operator="equal">
      <formula>"2016_10"</formula>
    </cfRule>
    <cfRule type="cellIs" dxfId="68" priority="68" operator="equal">
      <formula>"2016_09"</formula>
    </cfRule>
    <cfRule type="cellIs" dxfId="67" priority="69" operator="equal">
      <formula>"2016_08"</formula>
    </cfRule>
    <cfRule type="cellIs" dxfId="66" priority="75" operator="equal">
      <formula>"2016_07"</formula>
    </cfRule>
  </conditionalFormatting>
  <conditionalFormatting sqref="K21:K25">
    <cfRule type="cellIs" dxfId="65" priority="74" operator="equal">
      <formula>"2016_07"</formula>
    </cfRule>
  </conditionalFormatting>
  <conditionalFormatting sqref="K26:K45">
    <cfRule type="cellIs" dxfId="64" priority="73" operator="equal">
      <formula>"2016_07"</formula>
    </cfRule>
  </conditionalFormatting>
  <conditionalFormatting sqref="K46">
    <cfRule type="cellIs" dxfId="63" priority="72" operator="equal">
      <formula>"2016_07"</formula>
    </cfRule>
  </conditionalFormatting>
  <conditionalFormatting sqref="K47">
    <cfRule type="cellIs" dxfId="62" priority="71" operator="equal">
      <formula>"2016_07"</formula>
    </cfRule>
  </conditionalFormatting>
  <conditionalFormatting sqref="K48:K80">
    <cfRule type="cellIs" dxfId="61" priority="70" operator="equal">
      <formula>"2016_07"</formula>
    </cfRule>
  </conditionalFormatting>
  <conditionalFormatting sqref="S6:S17 S19:S20"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{DE86C17E-F58B-4BF3-A89E-84CC79A8085D}</x14:id>
        </ext>
      </extLst>
    </cfRule>
  </conditionalFormatting>
  <conditionalFormatting sqref="T6:T17 T19:T20">
    <cfRule type="dataBar" priority="23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{9CC94A47-58A7-4101-BBDA-252302661FD5}</x14:id>
        </ext>
      </extLst>
    </cfRule>
  </conditionalFormatting>
  <conditionalFormatting sqref="S18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{C955654F-F4A2-4BCF-B2F1-103323CA67A3}</x14:id>
        </ext>
      </extLst>
    </cfRule>
  </conditionalFormatting>
  <conditionalFormatting sqref="T18">
    <cfRule type="dataBar" priority="6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{F013B9B1-0404-487B-8B3B-2F9538CF83DE}</x14:id>
        </ext>
      </extLst>
    </cfRule>
  </conditionalFormatting>
  <conditionalFormatting sqref="J303">
    <cfRule type="cellIs" dxfId="60" priority="61" operator="equal">
      <formula>"Complete"</formula>
    </cfRule>
  </conditionalFormatting>
  <conditionalFormatting sqref="J303">
    <cfRule type="cellIs" dxfId="59" priority="60" operator="equal">
      <formula>"Proceed"</formula>
    </cfRule>
  </conditionalFormatting>
  <conditionalFormatting sqref="K303">
    <cfRule type="cellIs" dxfId="58" priority="59" operator="equal">
      <formula>"2016_06"</formula>
    </cfRule>
  </conditionalFormatting>
  <conditionalFormatting sqref="K303">
    <cfRule type="cellIs" dxfId="57" priority="52" operator="equal">
      <formula>"2017_01"</formula>
    </cfRule>
    <cfRule type="cellIs" dxfId="56" priority="53" operator="equal">
      <formula>"2016_12"</formula>
    </cfRule>
    <cfRule type="cellIs" dxfId="55" priority="54" operator="equal">
      <formula>"2016_11"</formula>
    </cfRule>
    <cfRule type="cellIs" dxfId="54" priority="55" operator="equal">
      <formula>"2016_10"</formula>
    </cfRule>
    <cfRule type="cellIs" dxfId="53" priority="56" operator="equal">
      <formula>"2016_09"</formula>
    </cfRule>
    <cfRule type="cellIs" dxfId="52" priority="57" operator="equal">
      <formula>"2016_08"</formula>
    </cfRule>
    <cfRule type="cellIs" dxfId="51" priority="58" operator="equal">
      <formula>"2016_07"</formula>
    </cfRule>
  </conditionalFormatting>
  <conditionalFormatting sqref="K93">
    <cfRule type="cellIs" dxfId="50" priority="49" operator="equal">
      <formula>"2016_06"</formula>
    </cfRule>
  </conditionalFormatting>
  <conditionalFormatting sqref="K93">
    <cfRule type="cellIs" dxfId="49" priority="42" operator="equal">
      <formula>"2017_01"</formula>
    </cfRule>
    <cfRule type="cellIs" dxfId="48" priority="43" operator="equal">
      <formula>"2016_12"</formula>
    </cfRule>
    <cfRule type="cellIs" dxfId="47" priority="44" operator="equal">
      <formula>"2016_11"</formula>
    </cfRule>
    <cfRule type="cellIs" dxfId="46" priority="45" operator="equal">
      <formula>"2016_10"</formula>
    </cfRule>
    <cfRule type="cellIs" dxfId="45" priority="46" operator="equal">
      <formula>"2016_09"</formula>
    </cfRule>
    <cfRule type="cellIs" dxfId="44" priority="47" operator="equal">
      <formula>"2016_08"</formula>
    </cfRule>
    <cfRule type="cellIs" dxfId="43" priority="48" operator="equal">
      <formula>"2016_07"</formula>
    </cfRule>
  </conditionalFormatting>
  <conditionalFormatting sqref="J93">
    <cfRule type="cellIs" dxfId="42" priority="51" operator="equal">
      <formula>"Complete"</formula>
    </cfRule>
  </conditionalFormatting>
  <conditionalFormatting sqref="J93">
    <cfRule type="cellIs" dxfId="41" priority="50" operator="equal">
      <formula>"Proceed"</formula>
    </cfRule>
  </conditionalFormatting>
  <conditionalFormatting sqref="K91">
    <cfRule type="cellIs" dxfId="40" priority="39" operator="equal">
      <formula>"2016_06"</formula>
    </cfRule>
  </conditionalFormatting>
  <conditionalFormatting sqref="K91">
    <cfRule type="cellIs" dxfId="39" priority="32" operator="equal">
      <formula>"2017_01"</formula>
    </cfRule>
    <cfRule type="cellIs" dxfId="38" priority="33" operator="equal">
      <formula>"2016_12"</formula>
    </cfRule>
    <cfRule type="cellIs" dxfId="37" priority="34" operator="equal">
      <formula>"2016_11"</formula>
    </cfRule>
    <cfRule type="cellIs" dxfId="36" priority="35" operator="equal">
      <formula>"2016_10"</formula>
    </cfRule>
    <cfRule type="cellIs" dxfId="35" priority="36" operator="equal">
      <formula>"2016_09"</formula>
    </cfRule>
    <cfRule type="cellIs" dxfId="34" priority="37" operator="equal">
      <formula>"2016_08"</formula>
    </cfRule>
    <cfRule type="cellIs" dxfId="33" priority="38" operator="equal">
      <formula>"2016_07"</formula>
    </cfRule>
  </conditionalFormatting>
  <conditionalFormatting sqref="K92">
    <cfRule type="cellIs" dxfId="32" priority="29" operator="equal">
      <formula>"2016_06"</formula>
    </cfRule>
  </conditionalFormatting>
  <conditionalFormatting sqref="K92">
    <cfRule type="cellIs" dxfId="31" priority="22" operator="equal">
      <formula>"2017_01"</formula>
    </cfRule>
    <cfRule type="cellIs" dxfId="30" priority="23" operator="equal">
      <formula>"2016_12"</formula>
    </cfRule>
    <cfRule type="cellIs" dxfId="29" priority="24" operator="equal">
      <formula>"2016_11"</formula>
    </cfRule>
    <cfRule type="cellIs" dxfId="28" priority="25" operator="equal">
      <formula>"2016_10"</formula>
    </cfRule>
    <cfRule type="cellIs" dxfId="27" priority="26" operator="equal">
      <formula>"2016_09"</formula>
    </cfRule>
    <cfRule type="cellIs" dxfId="26" priority="27" operator="equal">
      <formula>"2016_08"</formula>
    </cfRule>
    <cfRule type="cellIs" dxfId="25" priority="28" operator="equal">
      <formula>"2016_07"</formula>
    </cfRule>
  </conditionalFormatting>
  <conditionalFormatting sqref="J91">
    <cfRule type="cellIs" dxfId="24" priority="41" operator="equal">
      <formula>"Complete"</formula>
    </cfRule>
  </conditionalFormatting>
  <conditionalFormatting sqref="J91">
    <cfRule type="cellIs" dxfId="23" priority="40" operator="equal">
      <formula>"Proceed"</formula>
    </cfRule>
  </conditionalFormatting>
  <conditionalFormatting sqref="K147">
    <cfRule type="cellIs" dxfId="22" priority="19" operator="equal">
      <formula>"2016_06"</formula>
    </cfRule>
  </conditionalFormatting>
  <conditionalFormatting sqref="K147">
    <cfRule type="cellIs" dxfId="21" priority="12" operator="equal">
      <formula>"2017_01"</formula>
    </cfRule>
    <cfRule type="cellIs" dxfId="20" priority="13" operator="equal">
      <formula>"2016_12"</formula>
    </cfRule>
    <cfRule type="cellIs" dxfId="19" priority="14" operator="equal">
      <formula>"2016_11"</formula>
    </cfRule>
    <cfRule type="cellIs" dxfId="18" priority="15" operator="equal">
      <formula>"2016_10"</formula>
    </cfRule>
    <cfRule type="cellIs" dxfId="17" priority="16" operator="equal">
      <formula>"2016_09"</formula>
    </cfRule>
    <cfRule type="cellIs" dxfId="16" priority="17" operator="equal">
      <formula>"2016_08"</formula>
    </cfRule>
    <cfRule type="cellIs" dxfId="15" priority="18" operator="equal">
      <formula>"2016_07"</formula>
    </cfRule>
  </conditionalFormatting>
  <conditionalFormatting sqref="J92">
    <cfRule type="cellIs" dxfId="14" priority="31" operator="equal">
      <formula>"Complete"</formula>
    </cfRule>
  </conditionalFormatting>
  <conditionalFormatting sqref="J92">
    <cfRule type="cellIs" dxfId="13" priority="30" operator="equal">
      <formula>"Proceed"</formula>
    </cfRule>
  </conditionalFormatting>
  <conditionalFormatting sqref="J147">
    <cfRule type="cellIs" dxfId="12" priority="21" operator="equal">
      <formula>"Complete"</formula>
    </cfRule>
  </conditionalFormatting>
  <conditionalFormatting sqref="J147">
    <cfRule type="cellIs" dxfId="11" priority="20" operator="equal">
      <formula>"Proceed"</formula>
    </cfRule>
  </conditionalFormatting>
  <conditionalFormatting sqref="J197">
    <cfRule type="cellIs" dxfId="10" priority="11" operator="equal">
      <formula>"Complete"</formula>
    </cfRule>
  </conditionalFormatting>
  <conditionalFormatting sqref="J197">
    <cfRule type="cellIs" dxfId="9" priority="10" operator="equal">
      <formula>"Proceed"</formula>
    </cfRule>
  </conditionalFormatting>
  <conditionalFormatting sqref="K197">
    <cfRule type="cellIs" dxfId="8" priority="9" operator="equal">
      <formula>"2016_06"</formula>
    </cfRule>
  </conditionalFormatting>
  <conditionalFormatting sqref="K197">
    <cfRule type="cellIs" dxfId="7" priority="2" operator="equal">
      <formula>"2017_01"</formula>
    </cfRule>
    <cfRule type="cellIs" dxfId="6" priority="3" operator="equal">
      <formula>"2016_12"</formula>
    </cfRule>
    <cfRule type="cellIs" dxfId="5" priority="4" operator="equal">
      <formula>"2016_11"</formula>
    </cfRule>
    <cfRule type="cellIs" dxfId="4" priority="5" operator="equal">
      <formula>"2016_10"</formula>
    </cfRule>
    <cfRule type="cellIs" dxfId="3" priority="6" operator="equal">
      <formula>"2016_09"</formula>
    </cfRule>
    <cfRule type="cellIs" dxfId="2" priority="7" operator="equal">
      <formula>"2016_08"</formula>
    </cfRule>
    <cfRule type="cellIs" dxfId="1" priority="8" operator="equal">
      <formula>"2016_07"</formula>
    </cfRule>
  </conditionalFormatting>
  <conditionalFormatting sqref="K230:K267">
    <cfRule type="cellIs" dxfId="0" priority="1" operator="equal">
      <formula>"2016_06"</formula>
    </cfRule>
  </conditionalFormatting>
  <dataValidations count="1">
    <dataValidation type="list" allowBlank="1" showInputMessage="1" showErrorMessage="1" sqref="K20:K303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6C17E-F58B-4BF3-A89E-84CC79A8085D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9CC94A47-58A7-4101-BBDA-252302661FD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C955654F-F4A2-4BCF-B2F1-103323CA67A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F013B9B1-0404-487B-8B3B-2F9538CF83DE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8월 말 개발 항목</vt:lpstr>
      <vt:lpstr>개발일정 10월 런칭계획 스케쥴</vt:lpstr>
      <vt:lpstr>NOX Milestone_20160825</vt:lpstr>
      <vt:lpstr>Development Lists Check_160801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2016-07-06T02:30:16Z</cp:lastPrinted>
  <dcterms:created xsi:type="dcterms:W3CDTF">2016-05-13T00:51:14Z</dcterms:created>
  <dcterms:modified xsi:type="dcterms:W3CDTF">2016-09-06T09:20:02Z</dcterms:modified>
</cp:coreProperties>
</file>