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2975" tabRatio="890" activeTab="6"/>
  </bookViews>
  <sheets>
    <sheet name="ShopEventPackage" sheetId="8" r:id="rId1"/>
    <sheet name="ShopPackage" sheetId="5" r:id="rId2"/>
    <sheet name="ShopPremiumPackage" sheetId="9" r:id="rId3"/>
    <sheet name="ShopLevelupPackage" sheetId="10" r:id="rId4"/>
    <sheet name="ShopGacha" sheetId="3" r:id="rId5"/>
    <sheet name="ShopGachaGradeGroup" sheetId="4" r:id="rId6"/>
    <sheet name="ShopGachaItemGroup" sheetId="7" r:id="rId7"/>
    <sheet name="ShopGemCharge" sheetId="1" r:id="rId8"/>
    <sheet name="ShopGoldExchange" sheetId="2" r:id="rId9"/>
    <sheet name="ShopAdmissiontBuy" sheetId="6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C8" i="1" s="1"/>
  <c r="C9" i="1" s="1"/>
  <c r="C10" i="1" s="1"/>
  <c r="C11" i="1" s="1"/>
  <c r="C12" i="1" s="1"/>
  <c r="E7" i="1"/>
  <c r="F7" i="1"/>
  <c r="H7" i="1"/>
  <c r="B8" i="1"/>
  <c r="E8" i="1"/>
  <c r="F8" i="1"/>
  <c r="H8" i="1"/>
  <c r="H9" i="1" s="1"/>
  <c r="B9" i="1"/>
  <c r="E9" i="1"/>
  <c r="F9" i="1"/>
  <c r="F10" i="1" s="1"/>
  <c r="B10" i="1"/>
  <c r="E10" i="1"/>
  <c r="E11" i="1" s="1"/>
  <c r="E12" i="1" s="1"/>
  <c r="B11" i="1"/>
  <c r="B12" i="1"/>
  <c r="C13" i="1"/>
  <c r="E13" i="1"/>
  <c r="F13" i="1"/>
  <c r="G13" i="1"/>
  <c r="H13" i="1"/>
  <c r="I13" i="1"/>
  <c r="K13" i="1"/>
  <c r="L13" i="1"/>
  <c r="M13" i="1"/>
  <c r="N13" i="1"/>
  <c r="O13" i="1"/>
  <c r="P13" i="1"/>
  <c r="Q13" i="1"/>
  <c r="C14" i="1"/>
  <c r="C15" i="1" s="1"/>
  <c r="C16" i="1" s="1"/>
  <c r="C17" i="1" s="1"/>
  <c r="C18" i="1" s="1"/>
  <c r="C19" i="1" s="1"/>
  <c r="E14" i="1"/>
  <c r="E15" i="1" s="1"/>
  <c r="E16" i="1" s="1"/>
  <c r="E17" i="1" s="1"/>
  <c r="E18" i="1" s="1"/>
  <c r="E19" i="1" s="1"/>
  <c r="F14" i="1"/>
  <c r="G14" i="1"/>
  <c r="H14" i="1"/>
  <c r="I14" i="1"/>
  <c r="K14" i="1"/>
  <c r="L14" i="1"/>
  <c r="B14" i="1" s="1"/>
  <c r="M14" i="1"/>
  <c r="N14" i="1"/>
  <c r="O14" i="1"/>
  <c r="P14" i="1"/>
  <c r="Q14" i="1"/>
  <c r="F15" i="1"/>
  <c r="G15" i="1"/>
  <c r="I15" i="1"/>
  <c r="K15" i="1"/>
  <c r="L15" i="1"/>
  <c r="B15" i="1" s="1"/>
  <c r="M15" i="1"/>
  <c r="N15" i="1"/>
  <c r="O15" i="1"/>
  <c r="P15" i="1"/>
  <c r="Q15" i="1"/>
  <c r="G16" i="1"/>
  <c r="I16" i="1"/>
  <c r="K16" i="1"/>
  <c r="L16" i="1"/>
  <c r="B16" i="1" s="1"/>
  <c r="M16" i="1"/>
  <c r="N16" i="1"/>
  <c r="O16" i="1"/>
  <c r="P16" i="1"/>
  <c r="Q16" i="1"/>
  <c r="G17" i="1"/>
  <c r="I17" i="1"/>
  <c r="K17" i="1"/>
  <c r="L17" i="1"/>
  <c r="B17" i="1" s="1"/>
  <c r="M17" i="1"/>
  <c r="N17" i="1"/>
  <c r="O17" i="1"/>
  <c r="P17" i="1"/>
  <c r="Q17" i="1"/>
  <c r="G18" i="1"/>
  <c r="I18" i="1"/>
  <c r="K18" i="1"/>
  <c r="L18" i="1"/>
  <c r="B18" i="1" s="1"/>
  <c r="M18" i="1"/>
  <c r="N18" i="1"/>
  <c r="O18" i="1"/>
  <c r="P18" i="1"/>
  <c r="Q18" i="1"/>
  <c r="G19" i="1"/>
  <c r="I19" i="1"/>
  <c r="K19" i="1"/>
  <c r="L19" i="1"/>
  <c r="B19" i="1" s="1"/>
  <c r="M19" i="1"/>
  <c r="N19" i="1"/>
  <c r="O19" i="1"/>
  <c r="P19" i="1"/>
  <c r="Q19" i="1"/>
  <c r="F17" i="1" l="1"/>
  <c r="F11" i="1"/>
  <c r="H16" i="1"/>
  <c r="H10" i="1"/>
  <c r="F16" i="1"/>
  <c r="H15" i="1"/>
  <c r="H15" i="9"/>
  <c r="H14" i="9"/>
  <c r="H13" i="9"/>
  <c r="H12" i="9"/>
  <c r="H11" i="9"/>
  <c r="H19" i="10"/>
  <c r="H18" i="10"/>
  <c r="H17" i="10"/>
  <c r="H16" i="10"/>
  <c r="H15" i="10"/>
  <c r="H14" i="10"/>
  <c r="H13" i="10"/>
  <c r="G8" i="6"/>
  <c r="G9" i="6" s="1"/>
  <c r="G10" i="6" s="1"/>
  <c r="G11" i="6" s="1"/>
  <c r="G7" i="6"/>
  <c r="G8" i="2"/>
  <c r="G9" i="2" s="1"/>
  <c r="G10" i="2" s="1"/>
  <c r="G11" i="2" s="1"/>
  <c r="G7" i="2"/>
  <c r="G9" i="3"/>
  <c r="G7" i="3"/>
  <c r="G8" i="3" s="1"/>
  <c r="G10" i="3" s="1"/>
  <c r="G11" i="3" s="1"/>
  <c r="G12" i="3" s="1"/>
  <c r="H11" i="1" l="1"/>
  <c r="H17" i="1"/>
  <c r="F12" i="1"/>
  <c r="F19" i="1" s="1"/>
  <c r="F18" i="1"/>
  <c r="H11" i="5"/>
  <c r="H10" i="5"/>
  <c r="E9" i="6"/>
  <c r="E10" i="6" s="1"/>
  <c r="E11" i="6" s="1"/>
  <c r="E9" i="2"/>
  <c r="E10" i="2" s="1"/>
  <c r="E11" i="2" s="1"/>
  <c r="E8" i="2"/>
  <c r="J13" i="5"/>
  <c r="I13" i="5"/>
  <c r="J12" i="5"/>
  <c r="I12" i="5"/>
  <c r="H18" i="1" l="1"/>
  <c r="H12" i="1"/>
  <c r="H19" i="1" s="1"/>
  <c r="H12" i="5"/>
  <c r="H13" i="5"/>
  <c r="E13" i="5"/>
  <c r="E12" i="5"/>
  <c r="E11" i="5"/>
  <c r="G10" i="5"/>
  <c r="F8" i="5"/>
  <c r="F9" i="5" s="1"/>
  <c r="F13" i="5" s="1"/>
  <c r="G7" i="5"/>
  <c r="G11" i="5" s="1"/>
  <c r="F7" i="5"/>
  <c r="F11" i="5" s="1"/>
  <c r="I19" i="10"/>
  <c r="I18" i="10"/>
  <c r="I17" i="10"/>
  <c r="I16" i="10"/>
  <c r="I15" i="10"/>
  <c r="I14" i="10"/>
  <c r="I13" i="10"/>
  <c r="F12" i="5" l="1"/>
  <c r="G8" i="5"/>
  <c r="G11" i="8"/>
  <c r="G10" i="8"/>
  <c r="G9" i="8"/>
  <c r="G7" i="8"/>
  <c r="G8" i="8" s="1"/>
  <c r="F8" i="8"/>
  <c r="F7" i="8"/>
  <c r="G9" i="5" l="1"/>
  <c r="G13" i="5" s="1"/>
  <c r="G12" i="5"/>
  <c r="U11" i="8"/>
  <c r="T11" i="8"/>
  <c r="U10" i="8"/>
  <c r="T10" i="8"/>
  <c r="U9" i="8"/>
  <c r="T9" i="8"/>
  <c r="S11" i="8"/>
  <c r="R11" i="8"/>
  <c r="S10" i="8"/>
  <c r="R10" i="8"/>
  <c r="S9" i="8"/>
  <c r="R9" i="8"/>
  <c r="U13" i="5"/>
  <c r="T13" i="5"/>
  <c r="S13" i="5"/>
  <c r="R13" i="5"/>
  <c r="U12" i="5"/>
  <c r="T12" i="5"/>
  <c r="S12" i="5"/>
  <c r="R12" i="5"/>
  <c r="U11" i="5"/>
  <c r="T11" i="5"/>
  <c r="S11" i="5"/>
  <c r="R11" i="5"/>
  <c r="U10" i="5"/>
  <c r="T10" i="5"/>
  <c r="S10" i="5"/>
  <c r="R10" i="5"/>
  <c r="Q11" i="8"/>
  <c r="P11" i="8"/>
  <c r="Q10" i="8"/>
  <c r="P10" i="8"/>
  <c r="Q9" i="8"/>
  <c r="P9" i="8"/>
  <c r="O15" i="9" l="1"/>
  <c r="N15" i="9"/>
  <c r="M15" i="9"/>
  <c r="O14" i="9"/>
  <c r="N14" i="9"/>
  <c r="M14" i="9"/>
  <c r="O13" i="9"/>
  <c r="N13" i="9"/>
  <c r="M13" i="9"/>
  <c r="O12" i="9"/>
  <c r="N12" i="9"/>
  <c r="M12" i="9"/>
  <c r="N11" i="9"/>
  <c r="M11" i="9"/>
  <c r="U15" i="9"/>
  <c r="T15" i="9"/>
  <c r="S15" i="9"/>
  <c r="R15" i="9"/>
  <c r="Q15" i="9"/>
  <c r="P15" i="9"/>
  <c r="U14" i="9"/>
  <c r="T14" i="9"/>
  <c r="S14" i="9"/>
  <c r="R14" i="9"/>
  <c r="Q14" i="9"/>
  <c r="P14" i="9"/>
  <c r="U13" i="9"/>
  <c r="T13" i="9"/>
  <c r="S13" i="9"/>
  <c r="R13" i="9"/>
  <c r="Q13" i="9"/>
  <c r="P13" i="9"/>
  <c r="U12" i="9"/>
  <c r="T12" i="9"/>
  <c r="S12" i="9"/>
  <c r="R12" i="9"/>
  <c r="Q12" i="9"/>
  <c r="P12" i="9"/>
  <c r="U11" i="9"/>
  <c r="T11" i="9"/>
  <c r="S11" i="9"/>
  <c r="R11" i="9"/>
  <c r="Q11" i="9"/>
  <c r="P11" i="9"/>
  <c r="Q13" i="5" l="1"/>
  <c r="P13" i="5"/>
  <c r="O13" i="5"/>
  <c r="N13" i="5"/>
  <c r="M13" i="5"/>
  <c r="L13" i="5"/>
  <c r="Q12" i="5"/>
  <c r="P12" i="5"/>
  <c r="O12" i="5"/>
  <c r="N12" i="5"/>
  <c r="M12" i="5"/>
  <c r="L12" i="5"/>
  <c r="Q11" i="5"/>
  <c r="P11" i="5"/>
  <c r="O11" i="5"/>
  <c r="N11" i="5"/>
  <c r="M11" i="5"/>
  <c r="L11" i="5"/>
  <c r="Q10" i="5"/>
  <c r="P10" i="5"/>
  <c r="O10" i="5"/>
  <c r="N10" i="5"/>
  <c r="M10" i="5"/>
  <c r="L10" i="5"/>
  <c r="O11" i="8"/>
  <c r="N11" i="8"/>
  <c r="M11" i="8"/>
  <c r="L11" i="8"/>
  <c r="O10" i="8"/>
  <c r="N10" i="8"/>
  <c r="M10" i="8"/>
  <c r="L10" i="8"/>
  <c r="O9" i="8"/>
  <c r="N9" i="8"/>
  <c r="M9" i="8"/>
  <c r="L9" i="8"/>
  <c r="F13" i="10" l="1"/>
  <c r="F19" i="10"/>
  <c r="F18" i="10"/>
  <c r="F17" i="10"/>
  <c r="F16" i="10"/>
  <c r="F15" i="10"/>
  <c r="F14" i="10"/>
  <c r="F15" i="9"/>
  <c r="F14" i="9"/>
  <c r="F13" i="9"/>
  <c r="F12" i="9"/>
  <c r="F11" i="9"/>
  <c r="D7" i="6"/>
  <c r="D8" i="6" s="1"/>
  <c r="D9" i="6" s="1"/>
  <c r="D10" i="6" s="1"/>
  <c r="D7" i="2"/>
  <c r="D8" i="2" s="1"/>
  <c r="D9" i="2" s="1"/>
  <c r="D10" i="2" s="1"/>
  <c r="D11" i="2" s="1"/>
  <c r="E7" i="5" l="1"/>
  <c r="E8" i="5" s="1"/>
  <c r="E9" i="5" s="1"/>
  <c r="E9" i="8"/>
  <c r="E7" i="8"/>
  <c r="E8" i="8" s="1"/>
  <c r="E11" i="8" s="1"/>
  <c r="M19" i="10"/>
  <c r="M14" i="10"/>
  <c r="M8" i="10"/>
  <c r="M15" i="10" s="1"/>
  <c r="J19" i="10"/>
  <c r="J18" i="10"/>
  <c r="J17" i="10"/>
  <c r="J16" i="10"/>
  <c r="J15" i="10"/>
  <c r="J14" i="10"/>
  <c r="E19" i="10"/>
  <c r="B19" i="10" s="1"/>
  <c r="E18" i="10"/>
  <c r="B18" i="10" s="1"/>
  <c r="E17" i="10"/>
  <c r="B17" i="10" s="1"/>
  <c r="E16" i="10"/>
  <c r="E15" i="10"/>
  <c r="E14" i="10"/>
  <c r="E13" i="10"/>
  <c r="B16" i="10"/>
  <c r="B15" i="10"/>
  <c r="B14" i="10"/>
  <c r="B7" i="10"/>
  <c r="B12" i="10"/>
  <c r="B11" i="10"/>
  <c r="B10" i="10"/>
  <c r="B9" i="10"/>
  <c r="B8" i="10"/>
  <c r="U19" i="10"/>
  <c r="T19" i="10"/>
  <c r="S19" i="10"/>
  <c r="R19" i="10"/>
  <c r="Q19" i="10"/>
  <c r="P19" i="10"/>
  <c r="O19" i="10"/>
  <c r="N19" i="10"/>
  <c r="L19" i="10"/>
  <c r="G19" i="10"/>
  <c r="U18" i="10"/>
  <c r="T18" i="10"/>
  <c r="S18" i="10"/>
  <c r="R18" i="10"/>
  <c r="Q18" i="10"/>
  <c r="P18" i="10"/>
  <c r="O18" i="10"/>
  <c r="N18" i="10"/>
  <c r="L18" i="10"/>
  <c r="G18" i="10"/>
  <c r="M9" i="10" l="1"/>
  <c r="E10" i="8"/>
  <c r="U17" i="10"/>
  <c r="T17" i="10"/>
  <c r="S17" i="10"/>
  <c r="R17" i="10"/>
  <c r="Q17" i="10"/>
  <c r="P17" i="10"/>
  <c r="O17" i="10"/>
  <c r="N17" i="10"/>
  <c r="L17" i="10"/>
  <c r="G17" i="10"/>
  <c r="U16" i="10"/>
  <c r="T16" i="10"/>
  <c r="S16" i="10"/>
  <c r="R16" i="10"/>
  <c r="Q16" i="10"/>
  <c r="P16" i="10"/>
  <c r="O16" i="10"/>
  <c r="N16" i="10"/>
  <c r="L16" i="10"/>
  <c r="G16" i="10"/>
  <c r="U15" i="10"/>
  <c r="T15" i="10"/>
  <c r="S15" i="10"/>
  <c r="R15" i="10"/>
  <c r="Q15" i="10"/>
  <c r="P15" i="10"/>
  <c r="O15" i="10"/>
  <c r="N15" i="10"/>
  <c r="L15" i="10"/>
  <c r="G15" i="10"/>
  <c r="U14" i="10"/>
  <c r="T14" i="10"/>
  <c r="S14" i="10"/>
  <c r="R14" i="10"/>
  <c r="Q14" i="10"/>
  <c r="P14" i="10"/>
  <c r="O14" i="10"/>
  <c r="N14" i="10"/>
  <c r="L14" i="10"/>
  <c r="G14" i="10"/>
  <c r="U13" i="10"/>
  <c r="T13" i="10"/>
  <c r="S13" i="10"/>
  <c r="R13" i="10"/>
  <c r="Q13" i="10"/>
  <c r="P13" i="10"/>
  <c r="O13" i="10"/>
  <c r="N13" i="10"/>
  <c r="M13" i="10"/>
  <c r="L13" i="10"/>
  <c r="K13" i="10"/>
  <c r="G13" i="10"/>
  <c r="C13" i="10"/>
  <c r="C14" i="10" s="1"/>
  <c r="C15" i="10" s="1"/>
  <c r="K7" i="10"/>
  <c r="C7" i="10"/>
  <c r="K14" i="10" l="1"/>
  <c r="K8" i="10"/>
  <c r="K9" i="10" s="1"/>
  <c r="K10" i="10" s="1"/>
  <c r="M10" i="10"/>
  <c r="M16" i="10"/>
  <c r="C16" i="10"/>
  <c r="C8" i="10"/>
  <c r="E11" i="9"/>
  <c r="E6" i="9"/>
  <c r="K8" i="9"/>
  <c r="K9" i="9" s="1"/>
  <c r="K10" i="9" s="1"/>
  <c r="K7" i="9"/>
  <c r="C8" i="8"/>
  <c r="C7" i="8"/>
  <c r="C9" i="8"/>
  <c r="C10" i="8" s="1"/>
  <c r="C11" i="8" s="1"/>
  <c r="C11" i="9"/>
  <c r="C12" i="9"/>
  <c r="C13" i="9" s="1"/>
  <c r="C14" i="9" s="1"/>
  <c r="C15" i="9" s="1"/>
  <c r="E14" i="9" s="1"/>
  <c r="L14" i="9"/>
  <c r="I14" i="9"/>
  <c r="G14" i="9"/>
  <c r="L15" i="9"/>
  <c r="I15" i="9"/>
  <c r="G15" i="9"/>
  <c r="C7" i="9"/>
  <c r="C8" i="9" s="1"/>
  <c r="C9" i="9" s="1"/>
  <c r="C10" i="9" s="1"/>
  <c r="E9" i="9" s="1"/>
  <c r="L13" i="9"/>
  <c r="I13" i="9"/>
  <c r="G13" i="9"/>
  <c r="L12" i="9"/>
  <c r="K12" i="9"/>
  <c r="I12" i="9"/>
  <c r="G12" i="9"/>
  <c r="O11" i="9"/>
  <c r="L11" i="9"/>
  <c r="K11" i="9"/>
  <c r="I11" i="9"/>
  <c r="G11" i="9"/>
  <c r="K18" i="10" l="1"/>
  <c r="K11" i="10"/>
  <c r="M17" i="10"/>
  <c r="M11" i="10"/>
  <c r="M18" i="10" s="1"/>
  <c r="E7" i="9"/>
  <c r="E12" i="9"/>
  <c r="K14" i="9"/>
  <c r="E8" i="9"/>
  <c r="E13" i="9"/>
  <c r="K16" i="10"/>
  <c r="K15" i="10"/>
  <c r="C9" i="10"/>
  <c r="C10" i="10" s="1"/>
  <c r="C11" i="10" s="1"/>
  <c r="C12" i="10" s="1"/>
  <c r="C17" i="10"/>
  <c r="C18" i="10" s="1"/>
  <c r="C19" i="10" s="1"/>
  <c r="K13" i="9"/>
  <c r="K15" i="9"/>
  <c r="E909" i="4"/>
  <c r="E908" i="4"/>
  <c r="E907" i="4"/>
  <c r="E906" i="4"/>
  <c r="E905" i="4"/>
  <c r="D905" i="4"/>
  <c r="E904" i="4"/>
  <c r="D904" i="4"/>
  <c r="E903" i="4"/>
  <c r="E902" i="4"/>
  <c r="D902" i="4"/>
  <c r="E901" i="4"/>
  <c r="D901" i="4"/>
  <c r="E900" i="4"/>
  <c r="E899" i="4"/>
  <c r="D899" i="4"/>
  <c r="E898" i="4"/>
  <c r="D898" i="4"/>
  <c r="E897" i="4"/>
  <c r="E896" i="4"/>
  <c r="D896" i="4"/>
  <c r="E895" i="4"/>
  <c r="D895" i="4"/>
  <c r="E894" i="4"/>
  <c r="E893" i="4"/>
  <c r="E892" i="4"/>
  <c r="E891" i="4"/>
  <c r="E890" i="4"/>
  <c r="E889" i="4"/>
  <c r="D889" i="4"/>
  <c r="E888" i="4"/>
  <c r="D888" i="4"/>
  <c r="E887" i="4"/>
  <c r="E886" i="4"/>
  <c r="E885" i="4"/>
  <c r="D885" i="4"/>
  <c r="D886" i="4" s="1"/>
  <c r="E884" i="4"/>
  <c r="E883" i="4"/>
  <c r="D883" i="4"/>
  <c r="E882" i="4"/>
  <c r="D882" i="4"/>
  <c r="E881" i="4"/>
  <c r="E880" i="4"/>
  <c r="E879" i="4"/>
  <c r="D879" i="4"/>
  <c r="D880" i="4" s="1"/>
  <c r="E878" i="4"/>
  <c r="E877" i="4"/>
  <c r="E876" i="4"/>
  <c r="E875" i="4"/>
  <c r="E874" i="4"/>
  <c r="E873" i="4"/>
  <c r="E872" i="4"/>
  <c r="D872" i="4"/>
  <c r="D873" i="4" s="1"/>
  <c r="E871" i="4"/>
  <c r="E870" i="4"/>
  <c r="E869" i="4"/>
  <c r="D869" i="4"/>
  <c r="D870" i="4" s="1"/>
  <c r="E868" i="4"/>
  <c r="E867" i="4"/>
  <c r="E866" i="4"/>
  <c r="D866" i="4"/>
  <c r="D867" i="4" s="1"/>
  <c r="E865" i="4"/>
  <c r="E864" i="4"/>
  <c r="E863" i="4"/>
  <c r="D863" i="4"/>
  <c r="D864" i="4" s="1"/>
  <c r="E862" i="4"/>
  <c r="E861" i="4"/>
  <c r="E860" i="4"/>
  <c r="E859" i="4"/>
  <c r="D859" i="4"/>
  <c r="D891" i="4" s="1"/>
  <c r="D907" i="4" s="1"/>
  <c r="E858" i="4"/>
  <c r="E857" i="4"/>
  <c r="E856" i="4"/>
  <c r="D856" i="4"/>
  <c r="D857" i="4" s="1"/>
  <c r="E855" i="4"/>
  <c r="E854" i="4"/>
  <c r="E853" i="4"/>
  <c r="D853" i="4"/>
  <c r="D854" i="4" s="1"/>
  <c r="E852" i="4"/>
  <c r="E851" i="4"/>
  <c r="E850" i="4"/>
  <c r="D850" i="4"/>
  <c r="D851" i="4" s="1"/>
  <c r="E849" i="4"/>
  <c r="E848" i="4"/>
  <c r="E847" i="4"/>
  <c r="D847" i="4"/>
  <c r="D848" i="4" s="1"/>
  <c r="E846" i="4"/>
  <c r="E845" i="4"/>
  <c r="E844" i="4"/>
  <c r="E843" i="4"/>
  <c r="E842" i="4"/>
  <c r="E841" i="4"/>
  <c r="D841" i="4"/>
  <c r="E840" i="4"/>
  <c r="D840" i="4"/>
  <c r="E839" i="4"/>
  <c r="E838" i="4"/>
  <c r="D838" i="4"/>
  <c r="E837" i="4"/>
  <c r="D837" i="4"/>
  <c r="E836" i="4"/>
  <c r="E835" i="4"/>
  <c r="D835" i="4"/>
  <c r="E834" i="4"/>
  <c r="D834" i="4"/>
  <c r="E833" i="4"/>
  <c r="E832" i="4"/>
  <c r="D832" i="4"/>
  <c r="E831" i="4"/>
  <c r="D831" i="4"/>
  <c r="E830" i="4"/>
  <c r="E829" i="4"/>
  <c r="E828" i="4"/>
  <c r="E827" i="4"/>
  <c r="E826" i="4"/>
  <c r="E825" i="4"/>
  <c r="E824" i="4"/>
  <c r="D824" i="4"/>
  <c r="D825" i="4" s="1"/>
  <c r="E823" i="4"/>
  <c r="E822" i="4"/>
  <c r="D822" i="4"/>
  <c r="E821" i="4"/>
  <c r="D821" i="4"/>
  <c r="E820" i="4"/>
  <c r="E819" i="4"/>
  <c r="E818" i="4"/>
  <c r="D818" i="4"/>
  <c r="D819" i="4" s="1"/>
  <c r="E817" i="4"/>
  <c r="E816" i="4"/>
  <c r="D816" i="4"/>
  <c r="E815" i="4"/>
  <c r="D815" i="4"/>
  <c r="E814" i="4"/>
  <c r="E813" i="4"/>
  <c r="E812" i="4"/>
  <c r="E811" i="4"/>
  <c r="E810" i="4"/>
  <c r="E809" i="4"/>
  <c r="E808" i="4"/>
  <c r="D808" i="4"/>
  <c r="D809" i="4" s="1"/>
  <c r="E807" i="4"/>
  <c r="E806" i="4"/>
  <c r="E805" i="4"/>
  <c r="D805" i="4"/>
  <c r="D806" i="4" s="1"/>
  <c r="E804" i="4"/>
  <c r="E803" i="4"/>
  <c r="E802" i="4"/>
  <c r="D802" i="4"/>
  <c r="D803" i="4" s="1"/>
  <c r="E801" i="4"/>
  <c r="E800" i="4"/>
  <c r="E799" i="4"/>
  <c r="D799" i="4"/>
  <c r="D800" i="4" s="1"/>
  <c r="E798" i="4"/>
  <c r="E797" i="4"/>
  <c r="E796" i="4"/>
  <c r="E795" i="4"/>
  <c r="D795" i="4"/>
  <c r="D827" i="4" s="1"/>
  <c r="D843" i="4" s="1"/>
  <c r="E794" i="4"/>
  <c r="D794" i="4"/>
  <c r="E793" i="4"/>
  <c r="D793" i="4"/>
  <c r="E792" i="4"/>
  <c r="D792" i="4"/>
  <c r="E791" i="4"/>
  <c r="E790" i="4"/>
  <c r="E789" i="4"/>
  <c r="D789" i="4"/>
  <c r="D790" i="4" s="1"/>
  <c r="E788" i="4"/>
  <c r="E787" i="4"/>
  <c r="E786" i="4"/>
  <c r="D786" i="4"/>
  <c r="D787" i="4" s="1"/>
  <c r="E785" i="4"/>
  <c r="E784" i="4"/>
  <c r="E783" i="4"/>
  <c r="D783" i="4"/>
  <c r="D784" i="4" s="1"/>
  <c r="E782" i="4"/>
  <c r="J782" i="4" s="1"/>
  <c r="E781" i="4"/>
  <c r="D781" i="4"/>
  <c r="E780" i="4"/>
  <c r="E779" i="4"/>
  <c r="E778" i="4"/>
  <c r="D778" i="4"/>
  <c r="E777" i="4"/>
  <c r="D777" i="4"/>
  <c r="E776" i="4"/>
  <c r="D776" i="4"/>
  <c r="E775" i="4"/>
  <c r="E774" i="4"/>
  <c r="D774" i="4"/>
  <c r="E773" i="4"/>
  <c r="D773" i="4"/>
  <c r="E772" i="4"/>
  <c r="E771" i="4"/>
  <c r="D771" i="4"/>
  <c r="E770" i="4"/>
  <c r="D770" i="4"/>
  <c r="E769" i="4"/>
  <c r="E768" i="4"/>
  <c r="D768" i="4"/>
  <c r="E767" i="4"/>
  <c r="D767" i="4"/>
  <c r="E766" i="4"/>
  <c r="E765" i="4"/>
  <c r="D765" i="4"/>
  <c r="D797" i="4" s="1"/>
  <c r="D813" i="4" s="1"/>
  <c r="E764" i="4"/>
  <c r="D764" i="4"/>
  <c r="E763" i="4"/>
  <c r="D763" i="4"/>
  <c r="D779" i="4" s="1"/>
  <c r="E762" i="4"/>
  <c r="D762" i="4"/>
  <c r="E761" i="4"/>
  <c r="D761" i="4"/>
  <c r="E760" i="4"/>
  <c r="D760" i="4"/>
  <c r="E759" i="4"/>
  <c r="E758" i="4"/>
  <c r="E757" i="4"/>
  <c r="D757" i="4"/>
  <c r="D758" i="4" s="1"/>
  <c r="E756" i="4"/>
  <c r="E755" i="4"/>
  <c r="D755" i="4"/>
  <c r="E754" i="4"/>
  <c r="D754" i="4"/>
  <c r="E753" i="4"/>
  <c r="E752" i="4"/>
  <c r="E751" i="4"/>
  <c r="D751" i="4"/>
  <c r="D752" i="4" s="1"/>
  <c r="E750" i="4"/>
  <c r="E749" i="4"/>
  <c r="D749" i="4"/>
  <c r="E748" i="4"/>
  <c r="D748" i="4"/>
  <c r="E747" i="4"/>
  <c r="D747" i="4"/>
  <c r="E746" i="4"/>
  <c r="D746" i="4"/>
  <c r="E745" i="4"/>
  <c r="E744" i="4"/>
  <c r="D744" i="4"/>
  <c r="D745" i="4" s="1"/>
  <c r="E743" i="4"/>
  <c r="E742" i="4"/>
  <c r="E741" i="4"/>
  <c r="D741" i="4"/>
  <c r="D742" i="4" s="1"/>
  <c r="E740" i="4"/>
  <c r="E739" i="4"/>
  <c r="E738" i="4"/>
  <c r="D738" i="4"/>
  <c r="D739" i="4" s="1"/>
  <c r="E737" i="4"/>
  <c r="E736" i="4"/>
  <c r="E735" i="4"/>
  <c r="D735" i="4"/>
  <c r="D736" i="4" s="1"/>
  <c r="E734" i="4"/>
  <c r="C734" i="4"/>
  <c r="E733" i="4"/>
  <c r="E732" i="4"/>
  <c r="E731" i="4"/>
  <c r="E730" i="4"/>
  <c r="E729" i="4"/>
  <c r="E728" i="4"/>
  <c r="D728" i="4"/>
  <c r="D729" i="4" s="1"/>
  <c r="E727" i="4"/>
  <c r="E726" i="4"/>
  <c r="E725" i="4"/>
  <c r="D725" i="4"/>
  <c r="D726" i="4" s="1"/>
  <c r="E724" i="4"/>
  <c r="E723" i="4"/>
  <c r="E722" i="4"/>
  <c r="D722" i="4"/>
  <c r="D723" i="4" s="1"/>
  <c r="E721" i="4"/>
  <c r="C721" i="4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E720" i="4"/>
  <c r="C720" i="4"/>
  <c r="E719" i="4"/>
  <c r="D719" i="4"/>
  <c r="D720" i="4" s="1"/>
  <c r="C719" i="4"/>
  <c r="E718" i="4"/>
  <c r="E717" i="4"/>
  <c r="E716" i="4"/>
  <c r="E715" i="4"/>
  <c r="E714" i="4"/>
  <c r="E713" i="4"/>
  <c r="E712" i="4"/>
  <c r="D712" i="4"/>
  <c r="D713" i="4" s="1"/>
  <c r="E711" i="4"/>
  <c r="E710" i="4"/>
  <c r="E709" i="4"/>
  <c r="D709" i="4"/>
  <c r="D710" i="4" s="1"/>
  <c r="E708" i="4"/>
  <c r="E707" i="4"/>
  <c r="E706" i="4"/>
  <c r="D706" i="4"/>
  <c r="D707" i="4" s="1"/>
  <c r="E705" i="4"/>
  <c r="E704" i="4"/>
  <c r="E703" i="4"/>
  <c r="D703" i="4"/>
  <c r="D704" i="4" s="1"/>
  <c r="E702" i="4"/>
  <c r="E701" i="4"/>
  <c r="E700" i="4"/>
  <c r="E699" i="4"/>
  <c r="E698" i="4"/>
  <c r="E697" i="4"/>
  <c r="D697" i="4"/>
  <c r="E696" i="4"/>
  <c r="D696" i="4"/>
  <c r="E695" i="4"/>
  <c r="E694" i="4"/>
  <c r="D694" i="4"/>
  <c r="E693" i="4"/>
  <c r="D693" i="4"/>
  <c r="E692" i="4"/>
  <c r="E691" i="4"/>
  <c r="D691" i="4"/>
  <c r="E690" i="4"/>
  <c r="D690" i="4"/>
  <c r="E689" i="4"/>
  <c r="J686" i="4" s="1"/>
  <c r="E688" i="4"/>
  <c r="D688" i="4"/>
  <c r="E687" i="4"/>
  <c r="D687" i="4"/>
  <c r="E686" i="4"/>
  <c r="E685" i="4"/>
  <c r="E684" i="4"/>
  <c r="E683" i="4"/>
  <c r="E682" i="4"/>
  <c r="E681" i="4"/>
  <c r="E680" i="4"/>
  <c r="D680" i="4"/>
  <c r="D681" i="4" s="1"/>
  <c r="E679" i="4"/>
  <c r="E678" i="4"/>
  <c r="D678" i="4"/>
  <c r="E677" i="4"/>
  <c r="D677" i="4"/>
  <c r="E676" i="4"/>
  <c r="E675" i="4"/>
  <c r="E674" i="4"/>
  <c r="D674" i="4"/>
  <c r="D675" i="4" s="1"/>
  <c r="E673" i="4"/>
  <c r="E672" i="4"/>
  <c r="D672" i="4"/>
  <c r="E671" i="4"/>
  <c r="D671" i="4"/>
  <c r="E670" i="4"/>
  <c r="E669" i="4"/>
  <c r="E668" i="4"/>
  <c r="E667" i="4"/>
  <c r="E666" i="4"/>
  <c r="E665" i="4"/>
  <c r="E664" i="4"/>
  <c r="D664" i="4"/>
  <c r="D665" i="4" s="1"/>
  <c r="E663" i="4"/>
  <c r="E662" i="4"/>
  <c r="E661" i="4"/>
  <c r="D661" i="4"/>
  <c r="D662" i="4" s="1"/>
  <c r="E660" i="4"/>
  <c r="E659" i="4"/>
  <c r="E658" i="4"/>
  <c r="D658" i="4"/>
  <c r="D659" i="4" s="1"/>
  <c r="E657" i="4"/>
  <c r="E656" i="4"/>
  <c r="E655" i="4"/>
  <c r="D655" i="4"/>
  <c r="D656" i="4" s="1"/>
  <c r="E654" i="4"/>
  <c r="E653" i="4"/>
  <c r="E652" i="4"/>
  <c r="E651" i="4"/>
  <c r="E650" i="4"/>
  <c r="E649" i="4"/>
  <c r="D649" i="4"/>
  <c r="E648" i="4"/>
  <c r="D648" i="4"/>
  <c r="E647" i="4"/>
  <c r="E646" i="4"/>
  <c r="D646" i="4"/>
  <c r="E645" i="4"/>
  <c r="D645" i="4"/>
  <c r="E644" i="4"/>
  <c r="E643" i="4"/>
  <c r="D643" i="4"/>
  <c r="E642" i="4"/>
  <c r="D642" i="4"/>
  <c r="E641" i="4"/>
  <c r="E640" i="4"/>
  <c r="D640" i="4"/>
  <c r="E639" i="4"/>
  <c r="D639" i="4"/>
  <c r="E638" i="4"/>
  <c r="E637" i="4"/>
  <c r="E636" i="4"/>
  <c r="E635" i="4"/>
  <c r="E634" i="4"/>
  <c r="E633" i="4"/>
  <c r="D633" i="4"/>
  <c r="E632" i="4"/>
  <c r="D632" i="4"/>
  <c r="E631" i="4"/>
  <c r="E630" i="4"/>
  <c r="D630" i="4"/>
  <c r="E629" i="4"/>
  <c r="D629" i="4"/>
  <c r="E628" i="4"/>
  <c r="J622" i="4" s="1"/>
  <c r="E627" i="4"/>
  <c r="D627" i="4"/>
  <c r="E626" i="4"/>
  <c r="D626" i="4"/>
  <c r="E625" i="4"/>
  <c r="E624" i="4"/>
  <c r="D624" i="4"/>
  <c r="E623" i="4"/>
  <c r="D623" i="4"/>
  <c r="E622" i="4"/>
  <c r="E621" i="4"/>
  <c r="E620" i="4"/>
  <c r="E619" i="4"/>
  <c r="E618" i="4"/>
  <c r="E617" i="4"/>
  <c r="D617" i="4"/>
  <c r="E616" i="4"/>
  <c r="D616" i="4"/>
  <c r="E615" i="4"/>
  <c r="E614" i="4"/>
  <c r="E613" i="4"/>
  <c r="D613" i="4"/>
  <c r="D614" i="4" s="1"/>
  <c r="E612" i="4"/>
  <c r="E611" i="4"/>
  <c r="D611" i="4"/>
  <c r="E610" i="4"/>
  <c r="D610" i="4"/>
  <c r="E609" i="4"/>
  <c r="E608" i="4"/>
  <c r="E607" i="4"/>
  <c r="D607" i="4"/>
  <c r="D608" i="4" s="1"/>
  <c r="E606" i="4"/>
  <c r="E605" i="4"/>
  <c r="E604" i="4"/>
  <c r="E603" i="4"/>
  <c r="D603" i="4"/>
  <c r="E602" i="4"/>
  <c r="E601" i="4"/>
  <c r="E600" i="4"/>
  <c r="D600" i="4"/>
  <c r="D601" i="4" s="1"/>
  <c r="E599" i="4"/>
  <c r="E598" i="4"/>
  <c r="E597" i="4"/>
  <c r="D597" i="4"/>
  <c r="D598" i="4" s="1"/>
  <c r="E596" i="4"/>
  <c r="E595" i="4"/>
  <c r="E594" i="4"/>
  <c r="D594" i="4"/>
  <c r="D595" i="4" s="1"/>
  <c r="E593" i="4"/>
  <c r="E592" i="4"/>
  <c r="E591" i="4"/>
  <c r="D591" i="4"/>
  <c r="D592" i="4" s="1"/>
  <c r="E590" i="4"/>
  <c r="E589" i="4"/>
  <c r="E588" i="4"/>
  <c r="E587" i="4"/>
  <c r="D587" i="4"/>
  <c r="E586" i="4"/>
  <c r="D586" i="4"/>
  <c r="E585" i="4"/>
  <c r="E584" i="4"/>
  <c r="D584" i="4"/>
  <c r="D585" i="4" s="1"/>
  <c r="E583" i="4"/>
  <c r="E582" i="4"/>
  <c r="E581" i="4"/>
  <c r="D581" i="4"/>
  <c r="D582" i="4" s="1"/>
  <c r="E580" i="4"/>
  <c r="E579" i="4"/>
  <c r="E578" i="4"/>
  <c r="D578" i="4"/>
  <c r="D579" i="4" s="1"/>
  <c r="E577" i="4"/>
  <c r="E576" i="4"/>
  <c r="E575" i="4"/>
  <c r="D575" i="4"/>
  <c r="D576" i="4" s="1"/>
  <c r="E574" i="4"/>
  <c r="E573" i="4"/>
  <c r="D573" i="4"/>
  <c r="E572" i="4"/>
  <c r="D572" i="4"/>
  <c r="D588" i="4" s="1"/>
  <c r="E571" i="4"/>
  <c r="D571" i="4"/>
  <c r="E570" i="4"/>
  <c r="J558" i="4" s="1"/>
  <c r="D570" i="4"/>
  <c r="D602" i="4" s="1"/>
  <c r="D618" i="4" s="1"/>
  <c r="E569" i="4"/>
  <c r="D569" i="4"/>
  <c r="E568" i="4"/>
  <c r="D568" i="4"/>
  <c r="E567" i="4"/>
  <c r="E566" i="4"/>
  <c r="D566" i="4"/>
  <c r="E565" i="4"/>
  <c r="D565" i="4"/>
  <c r="E564" i="4"/>
  <c r="E563" i="4"/>
  <c r="D563" i="4"/>
  <c r="E562" i="4"/>
  <c r="D562" i="4"/>
  <c r="E561" i="4"/>
  <c r="E560" i="4"/>
  <c r="D560" i="4"/>
  <c r="E559" i="4"/>
  <c r="D559" i="4"/>
  <c r="E558" i="4"/>
  <c r="E557" i="4"/>
  <c r="D557" i="4"/>
  <c r="E556" i="4"/>
  <c r="D556" i="4"/>
  <c r="E555" i="4"/>
  <c r="D555" i="4"/>
  <c r="E554" i="4"/>
  <c r="D554" i="4"/>
  <c r="E553" i="4"/>
  <c r="E552" i="4"/>
  <c r="D552" i="4"/>
  <c r="D553" i="4" s="1"/>
  <c r="E551" i="4"/>
  <c r="E550" i="4"/>
  <c r="E549" i="4"/>
  <c r="D549" i="4"/>
  <c r="D550" i="4" s="1"/>
  <c r="E548" i="4"/>
  <c r="E547" i="4"/>
  <c r="E546" i="4"/>
  <c r="D546" i="4"/>
  <c r="D547" i="4" s="1"/>
  <c r="E545" i="4"/>
  <c r="E544" i="4"/>
  <c r="E543" i="4"/>
  <c r="D543" i="4"/>
  <c r="D544" i="4" s="1"/>
  <c r="E542" i="4"/>
  <c r="C542" i="4"/>
  <c r="E541" i="4"/>
  <c r="E540" i="4"/>
  <c r="E539" i="4"/>
  <c r="E538" i="4"/>
  <c r="E537" i="4"/>
  <c r="E536" i="4"/>
  <c r="D536" i="4"/>
  <c r="D537" i="4" s="1"/>
  <c r="E535" i="4"/>
  <c r="E534" i="4"/>
  <c r="E533" i="4"/>
  <c r="D533" i="4"/>
  <c r="D534" i="4" s="1"/>
  <c r="E532" i="4"/>
  <c r="E531" i="4"/>
  <c r="E530" i="4"/>
  <c r="D530" i="4"/>
  <c r="D531" i="4" s="1"/>
  <c r="E529" i="4"/>
  <c r="E528" i="4"/>
  <c r="E527" i="4"/>
  <c r="D527" i="4"/>
  <c r="D528" i="4" s="1"/>
  <c r="C527" i="4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E526" i="4"/>
  <c r="E525" i="4"/>
  <c r="E524" i="4"/>
  <c r="E523" i="4"/>
  <c r="E522" i="4"/>
  <c r="E521" i="4"/>
  <c r="E520" i="4"/>
  <c r="D520" i="4"/>
  <c r="D521" i="4" s="1"/>
  <c r="E519" i="4"/>
  <c r="E518" i="4"/>
  <c r="E517" i="4"/>
  <c r="D517" i="4"/>
  <c r="D518" i="4" s="1"/>
  <c r="E516" i="4"/>
  <c r="E515" i="4"/>
  <c r="E514" i="4"/>
  <c r="D514" i="4"/>
  <c r="D515" i="4" s="1"/>
  <c r="E513" i="4"/>
  <c r="E512" i="4"/>
  <c r="E511" i="4"/>
  <c r="D511" i="4"/>
  <c r="D512" i="4" s="1"/>
  <c r="E510" i="4"/>
  <c r="E509" i="4"/>
  <c r="E508" i="4"/>
  <c r="E507" i="4"/>
  <c r="E506" i="4"/>
  <c r="E505" i="4"/>
  <c r="E504" i="4"/>
  <c r="D504" i="4"/>
  <c r="D505" i="4" s="1"/>
  <c r="E503" i="4"/>
  <c r="E502" i="4"/>
  <c r="E501" i="4"/>
  <c r="D501" i="4"/>
  <c r="D502" i="4" s="1"/>
  <c r="E500" i="4"/>
  <c r="E499" i="4"/>
  <c r="E498" i="4"/>
  <c r="D498" i="4"/>
  <c r="D499" i="4" s="1"/>
  <c r="E497" i="4"/>
  <c r="E496" i="4"/>
  <c r="E495" i="4"/>
  <c r="D495" i="4"/>
  <c r="D496" i="4" s="1"/>
  <c r="E494" i="4"/>
  <c r="E493" i="4"/>
  <c r="E492" i="4"/>
  <c r="E491" i="4"/>
  <c r="E490" i="4"/>
  <c r="E489" i="4"/>
  <c r="D489" i="4"/>
  <c r="E488" i="4"/>
  <c r="D488" i="4"/>
  <c r="E487" i="4"/>
  <c r="E486" i="4"/>
  <c r="D486" i="4"/>
  <c r="E485" i="4"/>
  <c r="D485" i="4"/>
  <c r="E484" i="4"/>
  <c r="E483" i="4"/>
  <c r="D483" i="4"/>
  <c r="E482" i="4"/>
  <c r="D482" i="4"/>
  <c r="E481" i="4"/>
  <c r="E480" i="4"/>
  <c r="D480" i="4"/>
  <c r="E479" i="4"/>
  <c r="D479" i="4"/>
  <c r="E478" i="4"/>
  <c r="E477" i="4"/>
  <c r="E476" i="4"/>
  <c r="E475" i="4"/>
  <c r="E474" i="4"/>
  <c r="E473" i="4"/>
  <c r="D473" i="4"/>
  <c r="E472" i="4"/>
  <c r="D472" i="4"/>
  <c r="E471" i="4"/>
  <c r="E470" i="4"/>
  <c r="D470" i="4"/>
  <c r="E469" i="4"/>
  <c r="D469" i="4"/>
  <c r="E468" i="4"/>
  <c r="E467" i="4"/>
  <c r="D467" i="4"/>
  <c r="E466" i="4"/>
  <c r="D466" i="4"/>
  <c r="E465" i="4"/>
  <c r="E464" i="4"/>
  <c r="D464" i="4"/>
  <c r="E463" i="4"/>
  <c r="D463" i="4"/>
  <c r="E462" i="4"/>
  <c r="J462" i="4" s="1"/>
  <c r="E461" i="4"/>
  <c r="E460" i="4"/>
  <c r="E459" i="4"/>
  <c r="E458" i="4"/>
  <c r="E457" i="4"/>
  <c r="D457" i="4"/>
  <c r="E456" i="4"/>
  <c r="D456" i="4"/>
  <c r="E455" i="4"/>
  <c r="E454" i="4"/>
  <c r="D454" i="4"/>
  <c r="E453" i="4"/>
  <c r="D453" i="4"/>
  <c r="E452" i="4"/>
  <c r="E451" i="4"/>
  <c r="D451" i="4"/>
  <c r="E450" i="4"/>
  <c r="D450" i="4"/>
  <c r="E449" i="4"/>
  <c r="E448" i="4"/>
  <c r="D448" i="4"/>
  <c r="E447" i="4"/>
  <c r="D447" i="4"/>
  <c r="E446" i="4"/>
  <c r="E445" i="4"/>
  <c r="E444" i="4"/>
  <c r="E443" i="4"/>
  <c r="E442" i="4"/>
  <c r="E441" i="4"/>
  <c r="D441" i="4"/>
  <c r="E440" i="4"/>
  <c r="D440" i="4"/>
  <c r="E439" i="4"/>
  <c r="E438" i="4"/>
  <c r="E437" i="4"/>
  <c r="D437" i="4"/>
  <c r="D438" i="4" s="1"/>
  <c r="E436" i="4"/>
  <c r="E435" i="4"/>
  <c r="D435" i="4"/>
  <c r="E434" i="4"/>
  <c r="D434" i="4"/>
  <c r="E433" i="4"/>
  <c r="E432" i="4"/>
  <c r="E431" i="4"/>
  <c r="D431" i="4"/>
  <c r="D432" i="4" s="1"/>
  <c r="E430" i="4"/>
  <c r="E429" i="4"/>
  <c r="E428" i="4"/>
  <c r="E427" i="4"/>
  <c r="D427" i="4"/>
  <c r="E426" i="4"/>
  <c r="E425" i="4"/>
  <c r="E424" i="4"/>
  <c r="D424" i="4"/>
  <c r="D425" i="4" s="1"/>
  <c r="E423" i="4"/>
  <c r="E422" i="4"/>
  <c r="E421" i="4"/>
  <c r="D421" i="4"/>
  <c r="D422" i="4" s="1"/>
  <c r="E420" i="4"/>
  <c r="E419" i="4"/>
  <c r="E418" i="4"/>
  <c r="D418" i="4"/>
  <c r="D419" i="4" s="1"/>
  <c r="E417" i="4"/>
  <c r="E416" i="4"/>
  <c r="E415" i="4"/>
  <c r="D415" i="4"/>
  <c r="D416" i="4" s="1"/>
  <c r="E414" i="4"/>
  <c r="E413" i="4"/>
  <c r="E412" i="4"/>
  <c r="E411" i="4"/>
  <c r="D411" i="4"/>
  <c r="D443" i="4" s="1"/>
  <c r="E410" i="4"/>
  <c r="D410" i="4"/>
  <c r="E409" i="4"/>
  <c r="D409" i="4"/>
  <c r="E408" i="4"/>
  <c r="D408" i="4"/>
  <c r="E407" i="4"/>
  <c r="E406" i="4"/>
  <c r="D406" i="4"/>
  <c r="E405" i="4"/>
  <c r="D405" i="4"/>
  <c r="E404" i="4"/>
  <c r="E403" i="4"/>
  <c r="E402" i="4"/>
  <c r="D402" i="4"/>
  <c r="D403" i="4" s="1"/>
  <c r="E401" i="4"/>
  <c r="E400" i="4"/>
  <c r="E399" i="4"/>
  <c r="D399" i="4"/>
  <c r="D400" i="4" s="1"/>
  <c r="J398" i="4"/>
  <c r="E398" i="4"/>
  <c r="E397" i="4"/>
  <c r="E396" i="4"/>
  <c r="J382" i="4" s="1"/>
  <c r="E395" i="4"/>
  <c r="E394" i="4"/>
  <c r="D394" i="4"/>
  <c r="E393" i="4"/>
  <c r="D393" i="4"/>
  <c r="E392" i="4"/>
  <c r="D392" i="4"/>
  <c r="E391" i="4"/>
  <c r="E390" i="4"/>
  <c r="D390" i="4"/>
  <c r="E389" i="4"/>
  <c r="D389" i="4"/>
  <c r="E388" i="4"/>
  <c r="E387" i="4"/>
  <c r="D387" i="4"/>
  <c r="E386" i="4"/>
  <c r="D386" i="4"/>
  <c r="E385" i="4"/>
  <c r="E384" i="4"/>
  <c r="D384" i="4"/>
  <c r="E383" i="4"/>
  <c r="D383" i="4"/>
  <c r="E382" i="4"/>
  <c r="E381" i="4"/>
  <c r="D381" i="4"/>
  <c r="E380" i="4"/>
  <c r="D380" i="4"/>
  <c r="E379" i="4"/>
  <c r="D379" i="4"/>
  <c r="D395" i="4" s="1"/>
  <c r="E378" i="4"/>
  <c r="D378" i="4"/>
  <c r="E377" i="4"/>
  <c r="E376" i="4"/>
  <c r="D376" i="4"/>
  <c r="D377" i="4" s="1"/>
  <c r="E375" i="4"/>
  <c r="E374" i="4"/>
  <c r="D374" i="4"/>
  <c r="E373" i="4"/>
  <c r="D373" i="4"/>
  <c r="E372" i="4"/>
  <c r="E371" i="4"/>
  <c r="E370" i="4"/>
  <c r="D370" i="4"/>
  <c r="D371" i="4" s="1"/>
  <c r="E369" i="4"/>
  <c r="E368" i="4"/>
  <c r="D368" i="4"/>
  <c r="E367" i="4"/>
  <c r="D367" i="4"/>
  <c r="E366" i="4"/>
  <c r="J366" i="4" s="1"/>
  <c r="C366" i="4"/>
  <c r="E365" i="4"/>
  <c r="D365" i="4"/>
  <c r="E364" i="4"/>
  <c r="D364" i="4"/>
  <c r="E363" i="4"/>
  <c r="D363" i="4"/>
  <c r="E362" i="4"/>
  <c r="D362" i="4"/>
  <c r="E361" i="4"/>
  <c r="E360" i="4"/>
  <c r="D360" i="4"/>
  <c r="D361" i="4" s="1"/>
  <c r="E359" i="4"/>
  <c r="E358" i="4"/>
  <c r="E357" i="4"/>
  <c r="D357" i="4"/>
  <c r="D358" i="4" s="1"/>
  <c r="E356" i="4"/>
  <c r="C356" i="4"/>
  <c r="C357" i="4" s="1"/>
  <c r="C358" i="4" s="1"/>
  <c r="C359" i="4" s="1"/>
  <c r="C360" i="4" s="1"/>
  <c r="C361" i="4" s="1"/>
  <c r="C362" i="4" s="1"/>
  <c r="C363" i="4" s="1"/>
  <c r="C364" i="4" s="1"/>
  <c r="C365" i="4" s="1"/>
  <c r="E355" i="4"/>
  <c r="E354" i="4"/>
  <c r="D354" i="4"/>
  <c r="D355" i="4" s="1"/>
  <c r="E353" i="4"/>
  <c r="E352" i="4"/>
  <c r="E351" i="4"/>
  <c r="D351" i="4"/>
  <c r="D352" i="4" s="1"/>
  <c r="E350" i="4"/>
  <c r="C350" i="4"/>
  <c r="C351" i="4" s="1"/>
  <c r="C352" i="4" s="1"/>
  <c r="C353" i="4" s="1"/>
  <c r="C354" i="4" s="1"/>
  <c r="C355" i="4" s="1"/>
  <c r="E349" i="4"/>
  <c r="E348" i="4"/>
  <c r="E347" i="4"/>
  <c r="E346" i="4"/>
  <c r="E345" i="4"/>
  <c r="E344" i="4"/>
  <c r="D344" i="4"/>
  <c r="D345" i="4" s="1"/>
  <c r="E343" i="4"/>
  <c r="E342" i="4"/>
  <c r="E341" i="4"/>
  <c r="D341" i="4"/>
  <c r="D342" i="4" s="1"/>
  <c r="E340" i="4"/>
  <c r="J334" i="4" s="1"/>
  <c r="C340" i="4"/>
  <c r="C341" i="4" s="1"/>
  <c r="C342" i="4" s="1"/>
  <c r="C343" i="4" s="1"/>
  <c r="C344" i="4" s="1"/>
  <c r="C345" i="4" s="1"/>
  <c r="C346" i="4" s="1"/>
  <c r="C347" i="4" s="1"/>
  <c r="C348" i="4" s="1"/>
  <c r="C349" i="4" s="1"/>
  <c r="E339" i="4"/>
  <c r="E338" i="4"/>
  <c r="D338" i="4"/>
  <c r="D339" i="4" s="1"/>
  <c r="E337" i="4"/>
  <c r="E336" i="4"/>
  <c r="C336" i="4"/>
  <c r="C337" i="4" s="1"/>
  <c r="C338" i="4" s="1"/>
  <c r="C339" i="4" s="1"/>
  <c r="E335" i="4"/>
  <c r="D335" i="4"/>
  <c r="D336" i="4" s="1"/>
  <c r="C335" i="4"/>
  <c r="E334" i="4"/>
  <c r="L320" i="4"/>
  <c r="L321" i="4" s="1"/>
  <c r="L322" i="4" s="1"/>
  <c r="L323" i="4" s="1"/>
  <c r="L324" i="4" s="1"/>
  <c r="L319" i="4"/>
  <c r="D319" i="4"/>
  <c r="D317" i="4"/>
  <c r="D318" i="4" s="1"/>
  <c r="L311" i="4"/>
  <c r="L312" i="4" s="1"/>
  <c r="L313" i="4" s="1"/>
  <c r="L314" i="4" s="1"/>
  <c r="L315" i="4" s="1"/>
  <c r="L316" i="4" s="1"/>
  <c r="D311" i="4"/>
  <c r="D312" i="4" s="1"/>
  <c r="C311" i="4"/>
  <c r="C312" i="4" s="1"/>
  <c r="C313" i="4" s="1"/>
  <c r="C314" i="4" s="1"/>
  <c r="C315" i="4" s="1"/>
  <c r="C316" i="4" s="1"/>
  <c r="C317" i="4" s="1"/>
  <c r="L303" i="4"/>
  <c r="L304" i="4" s="1"/>
  <c r="L305" i="4" s="1"/>
  <c r="L306" i="4" s="1"/>
  <c r="L307" i="4" s="1"/>
  <c r="L308" i="4" s="1"/>
  <c r="O295" i="4"/>
  <c r="O296" i="4" s="1"/>
  <c r="O297" i="4" s="1"/>
  <c r="O298" i="4" s="1"/>
  <c r="O299" i="4" s="1"/>
  <c r="O300" i="4" s="1"/>
  <c r="L295" i="4"/>
  <c r="L296" i="4" s="1"/>
  <c r="L297" i="4" s="1"/>
  <c r="L298" i="4" s="1"/>
  <c r="L299" i="4" s="1"/>
  <c r="L300" i="4" s="1"/>
  <c r="D294" i="4"/>
  <c r="D295" i="4" s="1"/>
  <c r="D293" i="4"/>
  <c r="L291" i="4"/>
  <c r="L292" i="4" s="1"/>
  <c r="L289" i="4"/>
  <c r="L290" i="4" s="1"/>
  <c r="O288" i="4"/>
  <c r="O289" i="4" s="1"/>
  <c r="O290" i="4" s="1"/>
  <c r="O291" i="4" s="1"/>
  <c r="O292" i="4" s="1"/>
  <c r="O287" i="4"/>
  <c r="L287" i="4"/>
  <c r="L288" i="4" s="1"/>
  <c r="D287" i="4"/>
  <c r="D288" i="4" s="1"/>
  <c r="C287" i="4"/>
  <c r="C288" i="4" s="1"/>
  <c r="C289" i="4" s="1"/>
  <c r="C290" i="4" s="1"/>
  <c r="C291" i="4" s="1"/>
  <c r="C292" i="4" s="1"/>
  <c r="C293" i="4" s="1"/>
  <c r="C296" i="4" s="1"/>
  <c r="D271" i="4"/>
  <c r="D269" i="4"/>
  <c r="D270" i="4" s="1"/>
  <c r="C265" i="4"/>
  <c r="C266" i="4" s="1"/>
  <c r="C267" i="4" s="1"/>
  <c r="C268" i="4" s="1"/>
  <c r="C269" i="4" s="1"/>
  <c r="D263" i="4"/>
  <c r="D264" i="4" s="1"/>
  <c r="C263" i="4"/>
  <c r="C264" i="4" s="1"/>
  <c r="L249" i="4"/>
  <c r="L250" i="4" s="1"/>
  <c r="L251" i="4" s="1"/>
  <c r="L252" i="4" s="1"/>
  <c r="L248" i="4"/>
  <c r="L247" i="4"/>
  <c r="D247" i="4"/>
  <c r="D245" i="4"/>
  <c r="D246" i="4" s="1"/>
  <c r="L243" i="4"/>
  <c r="L244" i="4" s="1"/>
  <c r="L242" i="4"/>
  <c r="C241" i="4"/>
  <c r="C242" i="4" s="1"/>
  <c r="C243" i="4" s="1"/>
  <c r="C244" i="4" s="1"/>
  <c r="C245" i="4" s="1"/>
  <c r="C240" i="4"/>
  <c r="L239" i="4"/>
  <c r="L240" i="4" s="1"/>
  <c r="L241" i="4" s="1"/>
  <c r="D239" i="4"/>
  <c r="D240" i="4" s="1"/>
  <c r="C239" i="4"/>
  <c r="L235" i="4"/>
  <c r="L236" i="4" s="1"/>
  <c r="L234" i="4"/>
  <c r="L231" i="4"/>
  <c r="L232" i="4" s="1"/>
  <c r="L233" i="4" s="1"/>
  <c r="O223" i="4"/>
  <c r="O224" i="4" s="1"/>
  <c r="O225" i="4" s="1"/>
  <c r="O226" i="4" s="1"/>
  <c r="O227" i="4" s="1"/>
  <c r="O228" i="4" s="1"/>
  <c r="L223" i="4"/>
  <c r="L224" i="4" s="1"/>
  <c r="L225" i="4" s="1"/>
  <c r="L226" i="4" s="1"/>
  <c r="L227" i="4" s="1"/>
  <c r="L228" i="4" s="1"/>
  <c r="D222" i="4"/>
  <c r="D223" i="4" s="1"/>
  <c r="D221" i="4"/>
  <c r="L219" i="4"/>
  <c r="L220" i="4" s="1"/>
  <c r="L217" i="4"/>
  <c r="L218" i="4" s="1"/>
  <c r="O216" i="4"/>
  <c r="O217" i="4" s="1"/>
  <c r="O218" i="4" s="1"/>
  <c r="O219" i="4" s="1"/>
  <c r="O220" i="4" s="1"/>
  <c r="O215" i="4"/>
  <c r="L215" i="4"/>
  <c r="L216" i="4" s="1"/>
  <c r="D215" i="4"/>
  <c r="D216" i="4" s="1"/>
  <c r="C215" i="4"/>
  <c r="C216" i="4" s="1"/>
  <c r="C217" i="4" s="1"/>
  <c r="C218" i="4" s="1"/>
  <c r="C219" i="4" s="1"/>
  <c r="C220" i="4" s="1"/>
  <c r="C221" i="4" s="1"/>
  <c r="C224" i="4" s="1"/>
  <c r="D202" i="4"/>
  <c r="D203" i="4" s="1"/>
  <c r="D204" i="4" s="1"/>
  <c r="L199" i="4"/>
  <c r="L200" i="4" s="1"/>
  <c r="L201" i="4" s="1"/>
  <c r="L202" i="4" s="1"/>
  <c r="L203" i="4" s="1"/>
  <c r="L204" i="4" s="1"/>
  <c r="D198" i="4"/>
  <c r="D199" i="4" s="1"/>
  <c r="D197" i="4"/>
  <c r="L196" i="4"/>
  <c r="C194" i="4"/>
  <c r="C195" i="4" s="1"/>
  <c r="C196" i="4" s="1"/>
  <c r="C197" i="4" s="1"/>
  <c r="L193" i="4"/>
  <c r="L194" i="4" s="1"/>
  <c r="L195" i="4" s="1"/>
  <c r="L192" i="4"/>
  <c r="L191" i="4"/>
  <c r="D191" i="4"/>
  <c r="D192" i="4" s="1"/>
  <c r="C191" i="4"/>
  <c r="C192" i="4" s="1"/>
  <c r="C193" i="4" s="1"/>
  <c r="L184" i="4"/>
  <c r="L185" i="4" s="1"/>
  <c r="L186" i="4" s="1"/>
  <c r="L187" i="4" s="1"/>
  <c r="L188" i="4" s="1"/>
  <c r="L183" i="4"/>
  <c r="D178" i="4"/>
  <c r="D179" i="4" s="1"/>
  <c r="D180" i="4" s="1"/>
  <c r="L176" i="4"/>
  <c r="L177" i="4" s="1"/>
  <c r="L178" i="4" s="1"/>
  <c r="L179" i="4" s="1"/>
  <c r="L180" i="4" s="1"/>
  <c r="O175" i="4"/>
  <c r="O176" i="4" s="1"/>
  <c r="O177" i="4" s="1"/>
  <c r="O178" i="4" s="1"/>
  <c r="O179" i="4" s="1"/>
  <c r="O180" i="4" s="1"/>
  <c r="L175" i="4"/>
  <c r="D174" i="4"/>
  <c r="D175" i="4" s="1"/>
  <c r="C174" i="4"/>
  <c r="C175" i="4" s="1"/>
  <c r="D173" i="4"/>
  <c r="O167" i="4"/>
  <c r="O168" i="4" s="1"/>
  <c r="O169" i="4" s="1"/>
  <c r="O170" i="4" s="1"/>
  <c r="O171" i="4" s="1"/>
  <c r="O172" i="4" s="1"/>
  <c r="L167" i="4"/>
  <c r="L168" i="4" s="1"/>
  <c r="L169" i="4" s="1"/>
  <c r="L170" i="4" s="1"/>
  <c r="L171" i="4" s="1"/>
  <c r="L172" i="4" s="1"/>
  <c r="D167" i="4"/>
  <c r="D168" i="4" s="1"/>
  <c r="C167" i="4"/>
  <c r="C168" i="4" s="1"/>
  <c r="C169" i="4" s="1"/>
  <c r="C170" i="4" s="1"/>
  <c r="C171" i="4" s="1"/>
  <c r="C172" i="4" s="1"/>
  <c r="C173" i="4" s="1"/>
  <c r="C176" i="4" s="1"/>
  <c r="C177" i="4" s="1"/>
  <c r="D150" i="4"/>
  <c r="D151" i="4" s="1"/>
  <c r="D149" i="4"/>
  <c r="L147" i="4"/>
  <c r="L148" i="4" s="1"/>
  <c r="L149" i="4" s="1"/>
  <c r="L150" i="4" s="1"/>
  <c r="L151" i="4" s="1"/>
  <c r="L152" i="4" s="1"/>
  <c r="L144" i="4"/>
  <c r="D144" i="4"/>
  <c r="D143" i="4"/>
  <c r="C143" i="4"/>
  <c r="C144" i="4" s="1"/>
  <c r="C145" i="4" s="1"/>
  <c r="C146" i="4" s="1"/>
  <c r="C147" i="4" s="1"/>
  <c r="C148" i="4" s="1"/>
  <c r="C149" i="4" s="1"/>
  <c r="L139" i="4"/>
  <c r="L140" i="4" s="1"/>
  <c r="L141" i="4" s="1"/>
  <c r="L142" i="4" s="1"/>
  <c r="L143" i="4" s="1"/>
  <c r="L132" i="4"/>
  <c r="L133" i="4" s="1"/>
  <c r="L134" i="4" s="1"/>
  <c r="L135" i="4" s="1"/>
  <c r="L136" i="4" s="1"/>
  <c r="L131" i="4"/>
  <c r="O123" i="4"/>
  <c r="O124" i="4" s="1"/>
  <c r="O125" i="4" s="1"/>
  <c r="O126" i="4" s="1"/>
  <c r="O127" i="4" s="1"/>
  <c r="O128" i="4" s="1"/>
  <c r="L123" i="4"/>
  <c r="L124" i="4" s="1"/>
  <c r="L125" i="4" s="1"/>
  <c r="L126" i="4" s="1"/>
  <c r="L127" i="4" s="1"/>
  <c r="L128" i="4" s="1"/>
  <c r="D121" i="4"/>
  <c r="D122" i="4" s="1"/>
  <c r="D123" i="4" s="1"/>
  <c r="O115" i="4"/>
  <c r="O116" i="4" s="1"/>
  <c r="O117" i="4" s="1"/>
  <c r="O118" i="4" s="1"/>
  <c r="O119" i="4" s="1"/>
  <c r="O120" i="4" s="1"/>
  <c r="L115" i="4"/>
  <c r="L116" i="4" s="1"/>
  <c r="L117" i="4" s="1"/>
  <c r="L118" i="4" s="1"/>
  <c r="L119" i="4" s="1"/>
  <c r="L120" i="4" s="1"/>
  <c r="D115" i="4"/>
  <c r="D116" i="4" s="1"/>
  <c r="C115" i="4"/>
  <c r="C116" i="4" s="1"/>
  <c r="C117" i="4" s="1"/>
  <c r="D112" i="4"/>
  <c r="D113" i="4" s="1"/>
  <c r="D110" i="4"/>
  <c r="D111" i="4" s="1"/>
  <c r="C110" i="4"/>
  <c r="C111" i="4" s="1"/>
  <c r="C112" i="4" s="1"/>
  <c r="C113" i="4" s="1"/>
  <c r="D100" i="4"/>
  <c r="D98" i="4"/>
  <c r="D99" i="4" s="1"/>
  <c r="D96" i="4"/>
  <c r="D97" i="4" s="1"/>
  <c r="D94" i="4"/>
  <c r="D95" i="4" s="1"/>
  <c r="D93" i="4"/>
  <c r="D90" i="4"/>
  <c r="C90" i="4"/>
  <c r="C91" i="4" s="1"/>
  <c r="C92" i="4" s="1"/>
  <c r="C93" i="4" s="1"/>
  <c r="D88" i="4"/>
  <c r="D89" i="4" s="1"/>
  <c r="C88" i="4"/>
  <c r="C89" i="4" s="1"/>
  <c r="D87" i="4"/>
  <c r="C87" i="4"/>
  <c r="L81" i="4"/>
  <c r="L82" i="4" s="1"/>
  <c r="L83" i="4" s="1"/>
  <c r="L84" i="4" s="1"/>
  <c r="L85" i="4" s="1"/>
  <c r="L86" i="4" s="1"/>
  <c r="L75" i="4"/>
  <c r="L76" i="4" s="1"/>
  <c r="L77" i="4" s="1"/>
  <c r="L78" i="4" s="1"/>
  <c r="L74" i="4"/>
  <c r="L73" i="4"/>
  <c r="L65" i="4"/>
  <c r="L66" i="4" s="1"/>
  <c r="L67" i="4" s="1"/>
  <c r="L68" i="4" s="1"/>
  <c r="L69" i="4" s="1"/>
  <c r="L70" i="4" s="1"/>
  <c r="D65" i="4"/>
  <c r="D66" i="4" s="1"/>
  <c r="D67" i="4" s="1"/>
  <c r="D59" i="4"/>
  <c r="D60" i="4" s="1"/>
  <c r="C59" i="4"/>
  <c r="C60" i="4" s="1"/>
  <c r="C61" i="4" s="1"/>
  <c r="C62" i="4" s="1"/>
  <c r="C63" i="4" s="1"/>
  <c r="C64" i="4" s="1"/>
  <c r="C65" i="4" s="1"/>
  <c r="O58" i="4"/>
  <c r="O59" i="4" s="1"/>
  <c r="O60" i="4" s="1"/>
  <c r="O61" i="4" s="1"/>
  <c r="O62" i="4" s="1"/>
  <c r="L58" i="4"/>
  <c r="L59" i="4" s="1"/>
  <c r="L60" i="4" s="1"/>
  <c r="L61" i="4" s="1"/>
  <c r="L62" i="4" s="1"/>
  <c r="O57" i="4"/>
  <c r="L57" i="4"/>
  <c r="C57" i="4"/>
  <c r="D53" i="4"/>
  <c r="D54" i="4" s="1"/>
  <c r="D55" i="4" s="1"/>
  <c r="D56" i="4" s="1"/>
  <c r="C53" i="4"/>
  <c r="C54" i="4" s="1"/>
  <c r="C55" i="4" s="1"/>
  <c r="C56" i="4" s="1"/>
  <c r="L50" i="4"/>
  <c r="L51" i="4" s="1"/>
  <c r="L52" i="4" s="1"/>
  <c r="L53" i="4" s="1"/>
  <c r="L54" i="4" s="1"/>
  <c r="O49" i="4"/>
  <c r="O50" i="4" s="1"/>
  <c r="O51" i="4" s="1"/>
  <c r="O52" i="4" s="1"/>
  <c r="O53" i="4" s="1"/>
  <c r="O54" i="4" s="1"/>
  <c r="L49" i="4"/>
  <c r="D49" i="4"/>
  <c r="D50" i="4" s="1"/>
  <c r="D51" i="4" s="1"/>
  <c r="C49" i="4"/>
  <c r="C50" i="4" s="1"/>
  <c r="C51" i="4" s="1"/>
  <c r="D42" i="4"/>
  <c r="D45" i="4" s="1"/>
  <c r="L39" i="4"/>
  <c r="L40" i="4" s="1"/>
  <c r="L41" i="4" s="1"/>
  <c r="L42" i="4" s="1"/>
  <c r="L43" i="4" s="1"/>
  <c r="L44" i="4" s="1"/>
  <c r="D39" i="4"/>
  <c r="C38" i="4"/>
  <c r="C39" i="4" s="1"/>
  <c r="C40" i="4" s="1"/>
  <c r="C41" i="4" s="1"/>
  <c r="C42" i="4" s="1"/>
  <c r="C43" i="4" s="1"/>
  <c r="C44" i="4" s="1"/>
  <c r="C45" i="4" s="1"/>
  <c r="C46" i="4" s="1"/>
  <c r="C47" i="4" s="1"/>
  <c r="D37" i="4"/>
  <c r="C37" i="4"/>
  <c r="D34" i="4"/>
  <c r="D35" i="4" s="1"/>
  <c r="C34" i="4"/>
  <c r="C35" i="4" s="1"/>
  <c r="D32" i="4"/>
  <c r="L31" i="4"/>
  <c r="L32" i="4" s="1"/>
  <c r="L33" i="4" s="1"/>
  <c r="L34" i="4" s="1"/>
  <c r="L35" i="4" s="1"/>
  <c r="L36" i="4" s="1"/>
  <c r="D29" i="4"/>
  <c r="D28" i="4"/>
  <c r="D31" i="4" s="1"/>
  <c r="D27" i="4"/>
  <c r="D30" i="4" s="1"/>
  <c r="L23" i="4"/>
  <c r="L24" i="4" s="1"/>
  <c r="L25" i="4" s="1"/>
  <c r="L26" i="4" s="1"/>
  <c r="L27" i="4" s="1"/>
  <c r="L28" i="4" s="1"/>
  <c r="C21" i="4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20" i="4"/>
  <c r="D19" i="4"/>
  <c r="D20" i="4" s="1"/>
  <c r="C19" i="4"/>
  <c r="O17" i="4"/>
  <c r="O18" i="4" s="1"/>
  <c r="O19" i="4" s="1"/>
  <c r="O20" i="4" s="1"/>
  <c r="O16" i="4"/>
  <c r="L16" i="4"/>
  <c r="L17" i="4" s="1"/>
  <c r="L18" i="4" s="1"/>
  <c r="L19" i="4" s="1"/>
  <c r="L20" i="4" s="1"/>
  <c r="O15" i="4"/>
  <c r="L15" i="4"/>
  <c r="D9" i="4"/>
  <c r="D12" i="4" s="1"/>
  <c r="O7" i="4"/>
  <c r="O8" i="4" s="1"/>
  <c r="O9" i="4" s="1"/>
  <c r="O10" i="4" s="1"/>
  <c r="O11" i="4" s="1"/>
  <c r="O12" i="4" s="1"/>
  <c r="L7" i="4"/>
  <c r="L8" i="4" s="1"/>
  <c r="L9" i="4" s="1"/>
  <c r="L10" i="4" s="1"/>
  <c r="L11" i="4" s="1"/>
  <c r="L12" i="4" s="1"/>
  <c r="D7" i="4"/>
  <c r="D10" i="4" s="1"/>
  <c r="D13" i="4" s="1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K54" i="3"/>
  <c r="D1953" i="7"/>
  <c r="D1954" i="7" s="1"/>
  <c r="D1955" i="7" s="1"/>
  <c r="D1951" i="7"/>
  <c r="D1952" i="7" s="1"/>
  <c r="D1947" i="7"/>
  <c r="D1948" i="7" s="1"/>
  <c r="D1949" i="7" s="1"/>
  <c r="D1945" i="7"/>
  <c r="D1946" i="7" s="1"/>
  <c r="C1944" i="7"/>
  <c r="C1945" i="7" s="1"/>
  <c r="C1946" i="7" s="1"/>
  <c r="C1947" i="7" s="1"/>
  <c r="C1948" i="7" s="1"/>
  <c r="C1949" i="7" s="1"/>
  <c r="D1941" i="7"/>
  <c r="D1935" i="7"/>
  <c r="C1938" i="7"/>
  <c r="C1939" i="7"/>
  <c r="C1940" i="7" s="1"/>
  <c r="C1941" i="7" s="1"/>
  <c r="C1942" i="7" s="1"/>
  <c r="C1943" i="7" s="1"/>
  <c r="D1791" i="7"/>
  <c r="D1816" i="7" s="1"/>
  <c r="D1841" i="7" s="1"/>
  <c r="D1771" i="7"/>
  <c r="D1776" i="7" s="1"/>
  <c r="D1801" i="7" s="1"/>
  <c r="D1826" i="7" s="1"/>
  <c r="D1851" i="7" s="1"/>
  <c r="D1767" i="7"/>
  <c r="D1792" i="7" s="1"/>
  <c r="D1817" i="7" s="1"/>
  <c r="D1842" i="7" s="1"/>
  <c r="C1767" i="7"/>
  <c r="C1768" i="7" s="1"/>
  <c r="C1769" i="7" s="1"/>
  <c r="C1770" i="7" s="1"/>
  <c r="C1771" i="7" s="1"/>
  <c r="C1772" i="7" s="1"/>
  <c r="C1773" i="7" s="1"/>
  <c r="C1774" i="7" s="1"/>
  <c r="C1775" i="7" s="1"/>
  <c r="C1776" i="7" s="1"/>
  <c r="C1777" i="7" s="1"/>
  <c r="C1778" i="7" s="1"/>
  <c r="C1779" i="7" s="1"/>
  <c r="C1780" i="7" s="1"/>
  <c r="C1781" i="7" s="1"/>
  <c r="C1782" i="7" s="1"/>
  <c r="C1783" i="7" s="1"/>
  <c r="C1784" i="7" s="1"/>
  <c r="C1785" i="7" s="1"/>
  <c r="C1786" i="7" s="1"/>
  <c r="C1787" i="7" s="1"/>
  <c r="C1788" i="7" s="1"/>
  <c r="C1789" i="7" s="1"/>
  <c r="C1790" i="7" s="1"/>
  <c r="C1791" i="7" s="1"/>
  <c r="C1792" i="7" s="1"/>
  <c r="C1793" i="7" s="1"/>
  <c r="C1794" i="7" s="1"/>
  <c r="C1795" i="7" s="1"/>
  <c r="C1796" i="7" s="1"/>
  <c r="C1797" i="7" s="1"/>
  <c r="C1798" i="7" s="1"/>
  <c r="C1799" i="7" s="1"/>
  <c r="C1800" i="7" s="1"/>
  <c r="C1801" i="7" s="1"/>
  <c r="C1802" i="7" s="1"/>
  <c r="C1803" i="7" s="1"/>
  <c r="C1804" i="7" s="1"/>
  <c r="C1805" i="7" s="1"/>
  <c r="C1806" i="7" s="1"/>
  <c r="C1807" i="7" s="1"/>
  <c r="C1808" i="7" s="1"/>
  <c r="C1809" i="7" s="1"/>
  <c r="C1810" i="7" s="1"/>
  <c r="C1811" i="7" s="1"/>
  <c r="C1812" i="7" s="1"/>
  <c r="C1813" i="7" s="1"/>
  <c r="C1814" i="7" s="1"/>
  <c r="C1815" i="7" s="1"/>
  <c r="C1816" i="7" s="1"/>
  <c r="C1817" i="7" s="1"/>
  <c r="C1818" i="7" s="1"/>
  <c r="C1819" i="7" s="1"/>
  <c r="C1820" i="7" s="1"/>
  <c r="C1821" i="7" s="1"/>
  <c r="C1822" i="7" s="1"/>
  <c r="C1823" i="7" s="1"/>
  <c r="C1824" i="7" s="1"/>
  <c r="C1825" i="7" s="1"/>
  <c r="C1826" i="7" s="1"/>
  <c r="C1827" i="7" s="1"/>
  <c r="C1828" i="7" s="1"/>
  <c r="C1829" i="7" s="1"/>
  <c r="C1830" i="7" s="1"/>
  <c r="C1831" i="7" s="1"/>
  <c r="C1832" i="7" s="1"/>
  <c r="C1833" i="7" s="1"/>
  <c r="C1834" i="7" s="1"/>
  <c r="C1835" i="7" s="1"/>
  <c r="C1836" i="7" s="1"/>
  <c r="C1837" i="7" s="1"/>
  <c r="C1838" i="7" s="1"/>
  <c r="C1839" i="7" s="1"/>
  <c r="C1840" i="7" s="1"/>
  <c r="C1841" i="7" s="1"/>
  <c r="C1842" i="7" s="1"/>
  <c r="C1843" i="7" s="1"/>
  <c r="C1844" i="7" s="1"/>
  <c r="C1845" i="7" s="1"/>
  <c r="C1846" i="7" s="1"/>
  <c r="C1847" i="7" s="1"/>
  <c r="C1848" i="7" s="1"/>
  <c r="C1849" i="7" s="1"/>
  <c r="C1850" i="7" s="1"/>
  <c r="C1851" i="7" s="1"/>
  <c r="C1852" i="7" s="1"/>
  <c r="C1853" i="7" s="1"/>
  <c r="C1854" i="7" s="1"/>
  <c r="C1855" i="7" s="1"/>
  <c r="C1856" i="7" s="1"/>
  <c r="C1857" i="7" s="1"/>
  <c r="C1858" i="7" s="1"/>
  <c r="C1859" i="7" s="1"/>
  <c r="C1860" i="7" s="1"/>
  <c r="C1861" i="7" s="1"/>
  <c r="C1862" i="7" s="1"/>
  <c r="C1863" i="7" s="1"/>
  <c r="C1864" i="7" s="1"/>
  <c r="C1865" i="7" s="1"/>
  <c r="D1691" i="7"/>
  <c r="D1716" i="7" s="1"/>
  <c r="D1741" i="7" s="1"/>
  <c r="D1671" i="7"/>
  <c r="D1696" i="7" s="1"/>
  <c r="D1721" i="7" s="1"/>
  <c r="D1746" i="7" s="1"/>
  <c r="D1667" i="7"/>
  <c r="D1692" i="7" s="1"/>
  <c r="D1717" i="7" s="1"/>
  <c r="D1742" i="7" s="1"/>
  <c r="C1667" i="7"/>
  <c r="C1668" i="7" s="1"/>
  <c r="C1669" i="7" s="1"/>
  <c r="C1670" i="7" s="1"/>
  <c r="C1671" i="7" s="1"/>
  <c r="C1672" i="7" s="1"/>
  <c r="C1673" i="7" s="1"/>
  <c r="C1674" i="7" s="1"/>
  <c r="C1675" i="7" s="1"/>
  <c r="C1676" i="7" s="1"/>
  <c r="C1677" i="7" s="1"/>
  <c r="C1678" i="7" s="1"/>
  <c r="C1679" i="7" s="1"/>
  <c r="C1680" i="7" s="1"/>
  <c r="C1681" i="7" s="1"/>
  <c r="C1682" i="7" s="1"/>
  <c r="C1683" i="7" s="1"/>
  <c r="C1684" i="7" s="1"/>
  <c r="C1685" i="7" s="1"/>
  <c r="C1686" i="7" s="1"/>
  <c r="C1687" i="7" s="1"/>
  <c r="C1688" i="7" s="1"/>
  <c r="C1689" i="7" s="1"/>
  <c r="C1690" i="7" s="1"/>
  <c r="C1691" i="7" s="1"/>
  <c r="C1692" i="7" s="1"/>
  <c r="C1693" i="7" s="1"/>
  <c r="C1694" i="7" s="1"/>
  <c r="C1695" i="7" s="1"/>
  <c r="C1696" i="7" s="1"/>
  <c r="C1697" i="7" s="1"/>
  <c r="C1698" i="7" s="1"/>
  <c r="C1699" i="7" s="1"/>
  <c r="C1700" i="7" s="1"/>
  <c r="C1701" i="7" s="1"/>
  <c r="C1702" i="7" s="1"/>
  <c r="C1703" i="7" s="1"/>
  <c r="C1704" i="7" s="1"/>
  <c r="C1705" i="7" s="1"/>
  <c r="C1706" i="7" s="1"/>
  <c r="C1707" i="7" s="1"/>
  <c r="C1708" i="7" s="1"/>
  <c r="C1709" i="7" s="1"/>
  <c r="C1710" i="7" s="1"/>
  <c r="C1711" i="7" s="1"/>
  <c r="C1712" i="7" s="1"/>
  <c r="C1713" i="7" s="1"/>
  <c r="C1714" i="7" s="1"/>
  <c r="C1715" i="7" s="1"/>
  <c r="C1716" i="7" s="1"/>
  <c r="C1717" i="7" s="1"/>
  <c r="C1718" i="7" s="1"/>
  <c r="C1719" i="7" s="1"/>
  <c r="C1720" i="7" s="1"/>
  <c r="C1721" i="7" s="1"/>
  <c r="C1722" i="7" s="1"/>
  <c r="C1723" i="7" s="1"/>
  <c r="C1724" i="7" s="1"/>
  <c r="C1725" i="7" s="1"/>
  <c r="C1726" i="7" s="1"/>
  <c r="C1727" i="7" s="1"/>
  <c r="C1728" i="7" s="1"/>
  <c r="C1729" i="7" s="1"/>
  <c r="C1730" i="7" s="1"/>
  <c r="C1731" i="7" s="1"/>
  <c r="C1732" i="7" s="1"/>
  <c r="C1733" i="7" s="1"/>
  <c r="C1734" i="7" s="1"/>
  <c r="C1735" i="7" s="1"/>
  <c r="C1736" i="7" s="1"/>
  <c r="C1737" i="7" s="1"/>
  <c r="C1738" i="7" s="1"/>
  <c r="C1739" i="7" s="1"/>
  <c r="C1740" i="7" s="1"/>
  <c r="C1741" i="7" s="1"/>
  <c r="C1742" i="7" s="1"/>
  <c r="C1743" i="7" s="1"/>
  <c r="C1744" i="7" s="1"/>
  <c r="C1745" i="7" s="1"/>
  <c r="C1746" i="7" s="1"/>
  <c r="C1747" i="7" s="1"/>
  <c r="C1748" i="7" s="1"/>
  <c r="C1749" i="7" s="1"/>
  <c r="C1750" i="7" s="1"/>
  <c r="C1751" i="7" s="1"/>
  <c r="C1752" i="7" s="1"/>
  <c r="C1753" i="7" s="1"/>
  <c r="C1754" i="7" s="1"/>
  <c r="C1755" i="7" s="1"/>
  <c r="C1756" i="7" s="1"/>
  <c r="C1757" i="7" s="1"/>
  <c r="C1758" i="7" s="1"/>
  <c r="C1759" i="7" s="1"/>
  <c r="C1760" i="7" s="1"/>
  <c r="C1761" i="7" s="1"/>
  <c r="C1762" i="7" s="1"/>
  <c r="C1763" i="7" s="1"/>
  <c r="C1764" i="7" s="1"/>
  <c r="C1765" i="7" s="1"/>
  <c r="D1591" i="7"/>
  <c r="D1616" i="7" s="1"/>
  <c r="D1641" i="7" s="1"/>
  <c r="D1571" i="7"/>
  <c r="D1576" i="7" s="1"/>
  <c r="D1601" i="7" s="1"/>
  <c r="D1626" i="7" s="1"/>
  <c r="D1651" i="7" s="1"/>
  <c r="D1567" i="7"/>
  <c r="D1568" i="7" s="1"/>
  <c r="D1593" i="7" s="1"/>
  <c r="D1618" i="7" s="1"/>
  <c r="D1643" i="7" s="1"/>
  <c r="C1567" i="7"/>
  <c r="C1568" i="7" s="1"/>
  <c r="C1569" i="7" s="1"/>
  <c r="C1570" i="7" s="1"/>
  <c r="C1571" i="7" s="1"/>
  <c r="C1572" i="7" s="1"/>
  <c r="C1573" i="7" s="1"/>
  <c r="C1574" i="7" s="1"/>
  <c r="C1575" i="7" s="1"/>
  <c r="C1576" i="7" s="1"/>
  <c r="C1577" i="7" s="1"/>
  <c r="C1578" i="7" s="1"/>
  <c r="C1579" i="7" s="1"/>
  <c r="C1580" i="7" s="1"/>
  <c r="C1581" i="7" s="1"/>
  <c r="C1582" i="7" s="1"/>
  <c r="C1583" i="7" s="1"/>
  <c r="C1584" i="7" s="1"/>
  <c r="C1585" i="7" s="1"/>
  <c r="C1586" i="7" s="1"/>
  <c r="C1587" i="7" s="1"/>
  <c r="C1588" i="7" s="1"/>
  <c r="C1589" i="7" s="1"/>
  <c r="C1590" i="7" s="1"/>
  <c r="C1591" i="7" s="1"/>
  <c r="C1592" i="7" s="1"/>
  <c r="C1593" i="7" s="1"/>
  <c r="C1594" i="7" s="1"/>
  <c r="C1595" i="7" s="1"/>
  <c r="C1596" i="7" s="1"/>
  <c r="C1597" i="7" s="1"/>
  <c r="C1598" i="7" s="1"/>
  <c r="C1599" i="7" s="1"/>
  <c r="C1600" i="7" s="1"/>
  <c r="C1601" i="7" s="1"/>
  <c r="C1602" i="7" s="1"/>
  <c r="C1603" i="7" s="1"/>
  <c r="C1604" i="7" s="1"/>
  <c r="C1605" i="7" s="1"/>
  <c r="C1606" i="7" s="1"/>
  <c r="C1607" i="7" s="1"/>
  <c r="C1608" i="7" s="1"/>
  <c r="C1609" i="7" s="1"/>
  <c r="C1610" i="7" s="1"/>
  <c r="C1611" i="7" s="1"/>
  <c r="C1612" i="7" s="1"/>
  <c r="C1613" i="7" s="1"/>
  <c r="C1614" i="7" s="1"/>
  <c r="C1615" i="7" s="1"/>
  <c r="C1616" i="7" s="1"/>
  <c r="C1617" i="7" s="1"/>
  <c r="C1618" i="7" s="1"/>
  <c r="C1619" i="7" s="1"/>
  <c r="C1620" i="7" s="1"/>
  <c r="C1621" i="7" s="1"/>
  <c r="C1622" i="7" s="1"/>
  <c r="C1623" i="7" s="1"/>
  <c r="C1624" i="7" s="1"/>
  <c r="C1625" i="7" s="1"/>
  <c r="C1626" i="7" s="1"/>
  <c r="C1627" i="7" s="1"/>
  <c r="C1628" i="7" s="1"/>
  <c r="C1629" i="7" s="1"/>
  <c r="C1630" i="7" s="1"/>
  <c r="C1631" i="7" s="1"/>
  <c r="C1632" i="7" s="1"/>
  <c r="C1633" i="7" s="1"/>
  <c r="C1634" i="7" s="1"/>
  <c r="C1635" i="7" s="1"/>
  <c r="C1636" i="7" s="1"/>
  <c r="C1637" i="7" s="1"/>
  <c r="C1638" i="7" s="1"/>
  <c r="C1639" i="7" s="1"/>
  <c r="C1640" i="7" s="1"/>
  <c r="C1641" i="7" s="1"/>
  <c r="C1642" i="7" s="1"/>
  <c r="C1643" i="7" s="1"/>
  <c r="C1644" i="7" s="1"/>
  <c r="C1645" i="7" s="1"/>
  <c r="C1646" i="7" s="1"/>
  <c r="C1647" i="7" s="1"/>
  <c r="C1648" i="7" s="1"/>
  <c r="C1649" i="7" s="1"/>
  <c r="C1650" i="7" s="1"/>
  <c r="C1651" i="7" s="1"/>
  <c r="C1652" i="7" s="1"/>
  <c r="C1653" i="7" s="1"/>
  <c r="C1654" i="7" s="1"/>
  <c r="C1655" i="7" s="1"/>
  <c r="C1656" i="7" s="1"/>
  <c r="C1657" i="7" s="1"/>
  <c r="C1658" i="7" s="1"/>
  <c r="C1659" i="7" s="1"/>
  <c r="C1660" i="7" s="1"/>
  <c r="C1661" i="7" s="1"/>
  <c r="C1662" i="7" s="1"/>
  <c r="C1663" i="7" s="1"/>
  <c r="C1664" i="7" s="1"/>
  <c r="C1665" i="7" s="1"/>
  <c r="D1491" i="7"/>
  <c r="D1516" i="7" s="1"/>
  <c r="D1541" i="7" s="1"/>
  <c r="D1471" i="7"/>
  <c r="D1476" i="7" s="1"/>
  <c r="D1481" i="7" s="1"/>
  <c r="D1486" i="7" s="1"/>
  <c r="D1487" i="7" s="1"/>
  <c r="D1488" i="7" s="1"/>
  <c r="D1489" i="7" s="1"/>
  <c r="D1490" i="7" s="1"/>
  <c r="D1515" i="7" s="1"/>
  <c r="D1540" i="7" s="1"/>
  <c r="D1565" i="7" s="1"/>
  <c r="D1467" i="7"/>
  <c r="D1468" i="7" s="1"/>
  <c r="D1469" i="7" s="1"/>
  <c r="D1470" i="7" s="1"/>
  <c r="D1495" i="7" s="1"/>
  <c r="D1520" i="7" s="1"/>
  <c r="D1545" i="7" s="1"/>
  <c r="D276" i="7"/>
  <c r="D282" i="7" s="1"/>
  <c r="D271" i="7"/>
  <c r="D272" i="7" s="1"/>
  <c r="D273" i="7" s="1"/>
  <c r="D274" i="7" s="1"/>
  <c r="D275" i="7" s="1"/>
  <c r="C271" i="7"/>
  <c r="C272" i="7" s="1"/>
  <c r="C273" i="7" s="1"/>
  <c r="C274" i="7" s="1"/>
  <c r="C275" i="7" s="1"/>
  <c r="C276" i="7" s="1"/>
  <c r="C277" i="7" s="1"/>
  <c r="C278" i="7" s="1"/>
  <c r="C279" i="7" s="1"/>
  <c r="C280" i="7" s="1"/>
  <c r="C281" i="7" s="1"/>
  <c r="C282" i="7" s="1"/>
  <c r="C283" i="7" s="1"/>
  <c r="C284" i="7" s="1"/>
  <c r="C285" i="7" s="1"/>
  <c r="C286" i="7" s="1"/>
  <c r="C287" i="7" s="1"/>
  <c r="C288" i="7" s="1"/>
  <c r="C289" i="7" s="1"/>
  <c r="C290" i="7" s="1"/>
  <c r="C291" i="7" s="1"/>
  <c r="C292" i="7" s="1"/>
  <c r="C293" i="7" s="1"/>
  <c r="D300" i="7"/>
  <c r="D301" i="7" s="1"/>
  <c r="D302" i="7" s="1"/>
  <c r="D303" i="7" s="1"/>
  <c r="D304" i="7" s="1"/>
  <c r="D305" i="7" s="1"/>
  <c r="D295" i="7"/>
  <c r="D296" i="7" s="1"/>
  <c r="D297" i="7" s="1"/>
  <c r="D298" i="7" s="1"/>
  <c r="D299" i="7" s="1"/>
  <c r="C295" i="7"/>
  <c r="C296" i="7" s="1"/>
  <c r="C297" i="7" s="1"/>
  <c r="C298" i="7" s="1"/>
  <c r="C299" i="7" s="1"/>
  <c r="C300" i="7" s="1"/>
  <c r="C301" i="7" s="1"/>
  <c r="C302" i="7" s="1"/>
  <c r="C303" i="7" s="1"/>
  <c r="C304" i="7" s="1"/>
  <c r="C305" i="7" s="1"/>
  <c r="C306" i="7" s="1"/>
  <c r="C307" i="7" s="1"/>
  <c r="C308" i="7" s="1"/>
  <c r="C309" i="7" s="1"/>
  <c r="C310" i="7" s="1"/>
  <c r="C311" i="7" s="1"/>
  <c r="C312" i="7" s="1"/>
  <c r="C313" i="7" s="1"/>
  <c r="C314" i="7" s="1"/>
  <c r="C315" i="7" s="1"/>
  <c r="C316" i="7" s="1"/>
  <c r="C317" i="7" s="1"/>
  <c r="D252" i="7"/>
  <c r="D258" i="7" s="1"/>
  <c r="D259" i="7" s="1"/>
  <c r="D260" i="7" s="1"/>
  <c r="D261" i="7" s="1"/>
  <c r="D262" i="7" s="1"/>
  <c r="D263" i="7" s="1"/>
  <c r="C252" i="7"/>
  <c r="C258" i="7" s="1"/>
  <c r="C264" i="7" s="1"/>
  <c r="C265" i="7" s="1"/>
  <c r="D247" i="7"/>
  <c r="D248" i="7" s="1"/>
  <c r="D249" i="7" s="1"/>
  <c r="D250" i="7" s="1"/>
  <c r="D251" i="7" s="1"/>
  <c r="C247" i="7"/>
  <c r="C248" i="7" s="1"/>
  <c r="C249" i="7" s="1"/>
  <c r="C250" i="7" s="1"/>
  <c r="C251" i="7" s="1"/>
  <c r="D343" i="7"/>
  <c r="D344" i="7" s="1"/>
  <c r="D345" i="7" s="1"/>
  <c r="D346" i="7" s="1"/>
  <c r="D347" i="7" s="1"/>
  <c r="D324" i="7"/>
  <c r="K12" i="10" l="1"/>
  <c r="K19" i="10"/>
  <c r="K17" i="10"/>
  <c r="J830" i="4"/>
  <c r="J894" i="4"/>
  <c r="J702" i="4"/>
  <c r="J638" i="4"/>
  <c r="J574" i="4"/>
  <c r="J478" i="4"/>
  <c r="J446" i="4"/>
  <c r="C246" i="4"/>
  <c r="C247" i="4" s="1"/>
  <c r="C248" i="4"/>
  <c r="C68" i="4"/>
  <c r="C66" i="4"/>
  <c r="C67" i="4" s="1"/>
  <c r="C96" i="4"/>
  <c r="C94" i="4"/>
  <c r="C95" i="4" s="1"/>
  <c r="C150" i="4"/>
  <c r="C151" i="4" s="1"/>
  <c r="C152" i="4"/>
  <c r="C118" i="4"/>
  <c r="C119" i="4" s="1"/>
  <c r="C120" i="4" s="1"/>
  <c r="C121" i="4" s="1"/>
  <c r="C138" i="4"/>
  <c r="C139" i="4" s="1"/>
  <c r="C140" i="4" s="1"/>
  <c r="C141" i="4" s="1"/>
  <c r="D126" i="4"/>
  <c r="D127" i="4" s="1"/>
  <c r="D128" i="4" s="1"/>
  <c r="D124" i="4"/>
  <c r="D125" i="4" s="1"/>
  <c r="D117" i="4"/>
  <c r="C272" i="4"/>
  <c r="C270" i="4"/>
  <c r="C271" i="4" s="1"/>
  <c r="D154" i="4"/>
  <c r="D155" i="4" s="1"/>
  <c r="D156" i="4" s="1"/>
  <c r="D145" i="4"/>
  <c r="D152" i="4"/>
  <c r="D153" i="4" s="1"/>
  <c r="D274" i="4"/>
  <c r="D275" i="4" s="1"/>
  <c r="D276" i="4" s="1"/>
  <c r="D272" i="4"/>
  <c r="D273" i="4" s="1"/>
  <c r="D265" i="4"/>
  <c r="D8" i="4"/>
  <c r="D11" i="4" s="1"/>
  <c r="D14" i="4" s="1"/>
  <c r="D40" i="4"/>
  <c r="D43" i="4" s="1"/>
  <c r="D46" i="4" s="1"/>
  <c r="D38" i="4"/>
  <c r="D41" i="4" s="1"/>
  <c r="D44" i="4" s="1"/>
  <c r="D47" i="4" s="1"/>
  <c r="D61" i="4"/>
  <c r="D70" i="4"/>
  <c r="D71" i="4" s="1"/>
  <c r="D72" i="4" s="1"/>
  <c r="D68" i="4"/>
  <c r="D69" i="4" s="1"/>
  <c r="C82" i="4"/>
  <c r="C83" i="4" s="1"/>
  <c r="C84" i="4" s="1"/>
  <c r="C85" i="4" s="1"/>
  <c r="D103" i="4"/>
  <c r="D104" i="4" s="1"/>
  <c r="D105" i="4" s="1"/>
  <c r="D106" i="4" s="1"/>
  <c r="D101" i="4"/>
  <c r="D102" i="4" s="1"/>
  <c r="D176" i="4"/>
  <c r="D177" i="4" s="1"/>
  <c r="D169" i="4"/>
  <c r="C178" i="4"/>
  <c r="D200" i="4"/>
  <c r="D201" i="4" s="1"/>
  <c r="D193" i="4"/>
  <c r="C198" i="4"/>
  <c r="C199" i="4" s="1"/>
  <c r="C200" i="4"/>
  <c r="D250" i="4"/>
  <c r="D251" i="4" s="1"/>
  <c r="D252" i="4" s="1"/>
  <c r="D248" i="4"/>
  <c r="D249" i="4" s="1"/>
  <c r="D241" i="4"/>
  <c r="C382" i="4"/>
  <c r="C367" i="4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D475" i="4"/>
  <c r="D459" i="4"/>
  <c r="C318" i="4"/>
  <c r="C319" i="4" s="1"/>
  <c r="C320" i="4"/>
  <c r="D107" i="4"/>
  <c r="D108" i="4" s="1"/>
  <c r="D109" i="4" s="1"/>
  <c r="D91" i="4"/>
  <c r="D92" i="4" s="1"/>
  <c r="J494" i="4"/>
  <c r="D226" i="4"/>
  <c r="D227" i="4" s="1"/>
  <c r="D228" i="4" s="1"/>
  <c r="D224" i="4"/>
  <c r="D225" i="4" s="1"/>
  <c r="D217" i="4"/>
  <c r="D298" i="4"/>
  <c r="D299" i="4" s="1"/>
  <c r="D300" i="4" s="1"/>
  <c r="D296" i="4"/>
  <c r="D297" i="4" s="1"/>
  <c r="D289" i="4"/>
  <c r="D322" i="4"/>
  <c r="D323" i="4" s="1"/>
  <c r="D324" i="4" s="1"/>
  <c r="D320" i="4"/>
  <c r="D321" i="4" s="1"/>
  <c r="D313" i="4"/>
  <c r="D413" i="4"/>
  <c r="D397" i="4"/>
  <c r="J526" i="4"/>
  <c r="C222" i="4"/>
  <c r="C223" i="4" s="1"/>
  <c r="C294" i="4"/>
  <c r="C295" i="4" s="1"/>
  <c r="C735" i="4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/>
  <c r="C226" i="4"/>
  <c r="C225" i="4"/>
  <c r="C298" i="4"/>
  <c r="C297" i="4"/>
  <c r="J350" i="4"/>
  <c r="D396" i="4"/>
  <c r="D412" i="4"/>
  <c r="D426" i="4"/>
  <c r="D442" i="4"/>
  <c r="J414" i="4"/>
  <c r="J430" i="4"/>
  <c r="D589" i="4"/>
  <c r="D605" i="4"/>
  <c r="C558" i="4"/>
  <c r="C543" i="4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J542" i="4"/>
  <c r="J798" i="4"/>
  <c r="J510" i="4"/>
  <c r="D619" i="4"/>
  <c r="D635" i="4"/>
  <c r="J654" i="4"/>
  <c r="J670" i="4"/>
  <c r="J590" i="4"/>
  <c r="D604" i="4"/>
  <c r="J718" i="4"/>
  <c r="J734" i="4"/>
  <c r="D780" i="4"/>
  <c r="D796" i="4"/>
  <c r="D810" i="4"/>
  <c r="D826" i="4"/>
  <c r="J814" i="4"/>
  <c r="J846" i="4"/>
  <c r="J606" i="4"/>
  <c r="D634" i="4"/>
  <c r="J766" i="4"/>
  <c r="D875" i="4"/>
  <c r="J750" i="4"/>
  <c r="J878" i="4"/>
  <c r="D811" i="4"/>
  <c r="D829" i="4"/>
  <c r="J862" i="4"/>
  <c r="C1950" i="7"/>
  <c r="C1951" i="7" s="1"/>
  <c r="C1952" i="7" s="1"/>
  <c r="C1953" i="7" s="1"/>
  <c r="C1954" i="7" s="1"/>
  <c r="C1955" i="7" s="1"/>
  <c r="D1768" i="7"/>
  <c r="D1793" i="7" s="1"/>
  <c r="D1818" i="7" s="1"/>
  <c r="D1843" i="7" s="1"/>
  <c r="D1592" i="7"/>
  <c r="D1617" i="7" s="1"/>
  <c r="D1642" i="7" s="1"/>
  <c r="D1772" i="7"/>
  <c r="D1797" i="7" s="1"/>
  <c r="D1822" i="7" s="1"/>
  <c r="D1847" i="7" s="1"/>
  <c r="D1796" i="7"/>
  <c r="D1821" i="7" s="1"/>
  <c r="D1846" i="7" s="1"/>
  <c r="D1769" i="7"/>
  <c r="D1777" i="7"/>
  <c r="D1781" i="7"/>
  <c r="D1668" i="7"/>
  <c r="D1672" i="7"/>
  <c r="D1676" i="7"/>
  <c r="D1572" i="7"/>
  <c r="D1597" i="7" s="1"/>
  <c r="D1622" i="7" s="1"/>
  <c r="D1647" i="7" s="1"/>
  <c r="D1596" i="7"/>
  <c r="D1621" i="7" s="1"/>
  <c r="D1646" i="7" s="1"/>
  <c r="D1569" i="7"/>
  <c r="D1577" i="7"/>
  <c r="D1581" i="7"/>
  <c r="D1494" i="7"/>
  <c r="D1519" i="7" s="1"/>
  <c r="D1544" i="7" s="1"/>
  <c r="D1511" i="7"/>
  <c r="D1536" i="7" s="1"/>
  <c r="D1561" i="7" s="1"/>
  <c r="D1493" i="7"/>
  <c r="D1518" i="7" s="1"/>
  <c r="D1543" i="7" s="1"/>
  <c r="D1501" i="7"/>
  <c r="D1526" i="7" s="1"/>
  <c r="D1551" i="7" s="1"/>
  <c r="D1513" i="7"/>
  <c r="D1538" i="7" s="1"/>
  <c r="D1563" i="7" s="1"/>
  <c r="D1506" i="7"/>
  <c r="D1531" i="7" s="1"/>
  <c r="D1556" i="7" s="1"/>
  <c r="D1514" i="7"/>
  <c r="D1539" i="7" s="1"/>
  <c r="D1564" i="7" s="1"/>
  <c r="D1492" i="7"/>
  <c r="D1517" i="7" s="1"/>
  <c r="D1542" i="7" s="1"/>
  <c r="D1496" i="7"/>
  <c r="D1521" i="7" s="1"/>
  <c r="D1546" i="7" s="1"/>
  <c r="D1512" i="7"/>
  <c r="D1537" i="7" s="1"/>
  <c r="D1562" i="7" s="1"/>
  <c r="D1472" i="7"/>
  <c r="D1477" i="7"/>
  <c r="D1482" i="7"/>
  <c r="C1467" i="7"/>
  <c r="C1468" i="7" s="1"/>
  <c r="C1469" i="7" s="1"/>
  <c r="C1470" i="7" s="1"/>
  <c r="C1471" i="7" s="1"/>
  <c r="C1472" i="7" s="1"/>
  <c r="C1473" i="7" s="1"/>
  <c r="C1474" i="7" s="1"/>
  <c r="C1475" i="7" s="1"/>
  <c r="C1476" i="7" s="1"/>
  <c r="C1477" i="7" s="1"/>
  <c r="C1478" i="7" s="1"/>
  <c r="C1479" i="7" s="1"/>
  <c r="C1480" i="7" s="1"/>
  <c r="C1481" i="7" s="1"/>
  <c r="C1482" i="7" s="1"/>
  <c r="C1483" i="7" s="1"/>
  <c r="C1484" i="7" s="1"/>
  <c r="C1485" i="7" s="1"/>
  <c r="C1486" i="7" s="1"/>
  <c r="C1487" i="7" s="1"/>
  <c r="C1488" i="7" s="1"/>
  <c r="C1489" i="7" s="1"/>
  <c r="C1490" i="7" s="1"/>
  <c r="C1491" i="7" s="1"/>
  <c r="C1492" i="7" s="1"/>
  <c r="C1493" i="7" s="1"/>
  <c r="C1494" i="7" s="1"/>
  <c r="C1495" i="7" s="1"/>
  <c r="C1496" i="7" s="1"/>
  <c r="C1497" i="7" s="1"/>
  <c r="C1498" i="7" s="1"/>
  <c r="C1499" i="7" s="1"/>
  <c r="C1500" i="7" s="1"/>
  <c r="C1501" i="7" s="1"/>
  <c r="C1502" i="7" s="1"/>
  <c r="C1503" i="7" s="1"/>
  <c r="C1504" i="7" s="1"/>
  <c r="C1505" i="7" s="1"/>
  <c r="C1506" i="7" s="1"/>
  <c r="C1507" i="7" s="1"/>
  <c r="C1508" i="7" s="1"/>
  <c r="C1509" i="7" s="1"/>
  <c r="C1510" i="7" s="1"/>
  <c r="C1511" i="7" s="1"/>
  <c r="C1512" i="7" s="1"/>
  <c r="C1513" i="7" s="1"/>
  <c r="C1514" i="7" s="1"/>
  <c r="C1515" i="7" s="1"/>
  <c r="C1516" i="7" s="1"/>
  <c r="C1517" i="7" s="1"/>
  <c r="C1518" i="7" s="1"/>
  <c r="C1519" i="7" s="1"/>
  <c r="C1520" i="7" s="1"/>
  <c r="C1521" i="7" s="1"/>
  <c r="C1522" i="7" s="1"/>
  <c r="C1523" i="7" s="1"/>
  <c r="C1524" i="7" s="1"/>
  <c r="C1525" i="7" s="1"/>
  <c r="C1526" i="7" s="1"/>
  <c r="C1527" i="7" s="1"/>
  <c r="C1528" i="7" s="1"/>
  <c r="C1529" i="7" s="1"/>
  <c r="C1530" i="7" s="1"/>
  <c r="C1531" i="7" s="1"/>
  <c r="C1532" i="7" s="1"/>
  <c r="C1533" i="7" s="1"/>
  <c r="C1534" i="7" s="1"/>
  <c r="C1535" i="7" s="1"/>
  <c r="C1536" i="7" s="1"/>
  <c r="C1537" i="7" s="1"/>
  <c r="C1538" i="7" s="1"/>
  <c r="C1539" i="7" s="1"/>
  <c r="C1540" i="7" s="1"/>
  <c r="C1541" i="7" s="1"/>
  <c r="C1542" i="7" s="1"/>
  <c r="C1543" i="7" s="1"/>
  <c r="C1544" i="7" s="1"/>
  <c r="C1545" i="7" s="1"/>
  <c r="C1546" i="7" s="1"/>
  <c r="C1547" i="7" s="1"/>
  <c r="C1548" i="7" s="1"/>
  <c r="C1549" i="7" s="1"/>
  <c r="C1550" i="7" s="1"/>
  <c r="C1551" i="7" s="1"/>
  <c r="C1552" i="7" s="1"/>
  <c r="C1553" i="7" s="1"/>
  <c r="C1554" i="7" s="1"/>
  <c r="C1555" i="7" s="1"/>
  <c r="C1556" i="7" s="1"/>
  <c r="C1557" i="7" s="1"/>
  <c r="C1558" i="7" s="1"/>
  <c r="C1559" i="7" s="1"/>
  <c r="C1560" i="7" s="1"/>
  <c r="C1561" i="7" s="1"/>
  <c r="C1562" i="7" s="1"/>
  <c r="C1563" i="7" s="1"/>
  <c r="C1564" i="7" s="1"/>
  <c r="C1565" i="7" s="1"/>
  <c r="D277" i="7"/>
  <c r="D278" i="7" s="1"/>
  <c r="D279" i="7" s="1"/>
  <c r="D280" i="7" s="1"/>
  <c r="D281" i="7" s="1"/>
  <c r="D288" i="7"/>
  <c r="D289" i="7" s="1"/>
  <c r="D290" i="7" s="1"/>
  <c r="D291" i="7" s="1"/>
  <c r="D292" i="7" s="1"/>
  <c r="D293" i="7" s="1"/>
  <c r="D283" i="7"/>
  <c r="D284" i="7" s="1"/>
  <c r="D285" i="7" s="1"/>
  <c r="D286" i="7" s="1"/>
  <c r="D287" i="7" s="1"/>
  <c r="D306" i="7"/>
  <c r="D348" i="7"/>
  <c r="D349" i="7" s="1"/>
  <c r="D350" i="7" s="1"/>
  <c r="D351" i="7" s="1"/>
  <c r="D352" i="7" s="1"/>
  <c r="D353" i="7" s="1"/>
  <c r="C259" i="7"/>
  <c r="C260" i="7" s="1"/>
  <c r="C261" i="7" s="1"/>
  <c r="C262" i="7" s="1"/>
  <c r="C263" i="7" s="1"/>
  <c r="D325" i="7"/>
  <c r="D326" i="7" s="1"/>
  <c r="D327" i="7" s="1"/>
  <c r="D328" i="7" s="1"/>
  <c r="D329" i="7" s="1"/>
  <c r="D330" i="7"/>
  <c r="D331" i="7" s="1"/>
  <c r="D332" i="7" s="1"/>
  <c r="D333" i="7" s="1"/>
  <c r="D334" i="7" s="1"/>
  <c r="D335" i="7" s="1"/>
  <c r="D319" i="7"/>
  <c r="D320" i="7" s="1"/>
  <c r="D321" i="7" s="1"/>
  <c r="D322" i="7" s="1"/>
  <c r="D323" i="7" s="1"/>
  <c r="D264" i="7"/>
  <c r="C319" i="7"/>
  <c r="C320" i="7" s="1"/>
  <c r="C321" i="7" s="1"/>
  <c r="C322" i="7" s="1"/>
  <c r="C323" i="7" s="1"/>
  <c r="C324" i="7" s="1"/>
  <c r="C325" i="7" s="1"/>
  <c r="C326" i="7" s="1"/>
  <c r="C327" i="7" s="1"/>
  <c r="C328" i="7" s="1"/>
  <c r="C329" i="7" s="1"/>
  <c r="C330" i="7" s="1"/>
  <c r="C331" i="7" s="1"/>
  <c r="C332" i="7" s="1"/>
  <c r="C333" i="7" s="1"/>
  <c r="C334" i="7" s="1"/>
  <c r="C335" i="7" s="1"/>
  <c r="C336" i="7" s="1"/>
  <c r="C337" i="7" s="1"/>
  <c r="C338" i="7" s="1"/>
  <c r="C339" i="7" s="1"/>
  <c r="C340" i="7" s="1"/>
  <c r="C341" i="7" s="1"/>
  <c r="C253" i="7" s="1"/>
  <c r="C254" i="7" s="1"/>
  <c r="C255" i="7" s="1"/>
  <c r="C256" i="7" s="1"/>
  <c r="C257" i="7" s="1"/>
  <c r="C266" i="7" s="1"/>
  <c r="C267" i="7" s="1"/>
  <c r="C268" i="7" s="1"/>
  <c r="C269" i="7" s="1"/>
  <c r="D303" i="4" l="1"/>
  <c r="D304" i="4" s="1"/>
  <c r="D305" i="4" s="1"/>
  <c r="D306" i="4" s="1"/>
  <c r="D301" i="4"/>
  <c r="D302" i="4" s="1"/>
  <c r="D290" i="4"/>
  <c r="D491" i="4"/>
  <c r="D507" i="4"/>
  <c r="D523" i="4" s="1"/>
  <c r="C69" i="4"/>
  <c r="C70" i="4"/>
  <c r="D444" i="4"/>
  <c r="D428" i="4"/>
  <c r="C301" i="4"/>
  <c r="C299" i="4"/>
  <c r="C300" i="4" s="1"/>
  <c r="D231" i="4"/>
  <c r="D232" i="4" s="1"/>
  <c r="D233" i="4" s="1"/>
  <c r="D234" i="4" s="1"/>
  <c r="D229" i="4"/>
  <c r="D230" i="4" s="1"/>
  <c r="D218" i="4"/>
  <c r="D255" i="4"/>
  <c r="D256" i="4" s="1"/>
  <c r="D257" i="4" s="1"/>
  <c r="D258" i="4" s="1"/>
  <c r="D253" i="4"/>
  <c r="D254" i="4" s="1"/>
  <c r="D242" i="4"/>
  <c r="D181" i="4"/>
  <c r="D182" i="4" s="1"/>
  <c r="D170" i="4"/>
  <c r="D183" i="4"/>
  <c r="D184" i="4" s="1"/>
  <c r="D185" i="4" s="1"/>
  <c r="D186" i="4" s="1"/>
  <c r="C154" i="4"/>
  <c r="C153" i="4"/>
  <c r="D666" i="4"/>
  <c r="D650" i="4"/>
  <c r="D858" i="4"/>
  <c r="D842" i="4"/>
  <c r="D429" i="4"/>
  <c r="D445" i="4"/>
  <c r="D621" i="4"/>
  <c r="D637" i="4"/>
  <c r="D474" i="4"/>
  <c r="D458" i="4"/>
  <c r="C229" i="4"/>
  <c r="C227" i="4"/>
  <c r="C228" i="4" s="1"/>
  <c r="D327" i="4"/>
  <c r="D328" i="4" s="1"/>
  <c r="D329" i="4" s="1"/>
  <c r="D330" i="4" s="1"/>
  <c r="D325" i="4"/>
  <c r="D326" i="4" s="1"/>
  <c r="D314" i="4"/>
  <c r="C321" i="4"/>
  <c r="C322" i="4"/>
  <c r="C274" i="4"/>
  <c r="C273" i="4"/>
  <c r="C249" i="4"/>
  <c r="C250" i="4"/>
  <c r="C574" i="4"/>
  <c r="C559" i="4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D194" i="4"/>
  <c r="D205" i="4"/>
  <c r="D206" i="4" s="1"/>
  <c r="D207" i="4"/>
  <c r="D208" i="4" s="1"/>
  <c r="D209" i="4" s="1"/>
  <c r="D210" i="4" s="1"/>
  <c r="D861" i="4"/>
  <c r="D845" i="4"/>
  <c r="D812" i="4"/>
  <c r="D828" i="4"/>
  <c r="D636" i="4"/>
  <c r="D620" i="4"/>
  <c r="D667" i="4"/>
  <c r="D651" i="4"/>
  <c r="C766" i="4"/>
  <c r="C751" i="4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398" i="4"/>
  <c r="C383" i="4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202" i="4"/>
  <c r="C201" i="4"/>
  <c r="C181" i="4"/>
  <c r="C179" i="4"/>
  <c r="C180" i="4" s="1"/>
  <c r="D75" i="4"/>
  <c r="D76" i="4" s="1"/>
  <c r="D77" i="4" s="1"/>
  <c r="D78" i="4" s="1"/>
  <c r="D62" i="4"/>
  <c r="D82" i="4"/>
  <c r="D83" i="4" s="1"/>
  <c r="D84" i="4" s="1"/>
  <c r="D85" i="4" s="1"/>
  <c r="D73" i="4"/>
  <c r="D74" i="4" s="1"/>
  <c r="D266" i="4"/>
  <c r="D277" i="4"/>
  <c r="D278" i="4" s="1"/>
  <c r="D279" i="4"/>
  <c r="D280" i="4" s="1"/>
  <c r="D281" i="4" s="1"/>
  <c r="D282" i="4" s="1"/>
  <c r="D159" i="4"/>
  <c r="D160" i="4" s="1"/>
  <c r="D161" i="4" s="1"/>
  <c r="D162" i="4" s="1"/>
  <c r="D146" i="4"/>
  <c r="D157" i="4"/>
  <c r="D158" i="4" s="1"/>
  <c r="D131" i="4"/>
  <c r="D132" i="4" s="1"/>
  <c r="D133" i="4" s="1"/>
  <c r="D134" i="4" s="1"/>
  <c r="D118" i="4"/>
  <c r="D138" i="4"/>
  <c r="D139" i="4" s="1"/>
  <c r="D140" i="4" s="1"/>
  <c r="D141" i="4" s="1"/>
  <c r="D129" i="4"/>
  <c r="D130" i="4" s="1"/>
  <c r="C122" i="4"/>
  <c r="C123" i="4" s="1"/>
  <c r="C124" i="4"/>
  <c r="C97" i="4"/>
  <c r="C98" i="4"/>
  <c r="D1773" i="7"/>
  <c r="D1774" i="7" s="1"/>
  <c r="D1806" i="7"/>
  <c r="D1831" i="7" s="1"/>
  <c r="D1856" i="7" s="1"/>
  <c r="D1786" i="7"/>
  <c r="D1782" i="7"/>
  <c r="D1802" i="7"/>
  <c r="D1827" i="7" s="1"/>
  <c r="D1852" i="7" s="1"/>
  <c r="D1778" i="7"/>
  <c r="D1794" i="7"/>
  <c r="D1819" i="7" s="1"/>
  <c r="D1844" i="7" s="1"/>
  <c r="D1770" i="7"/>
  <c r="D1795" i="7" s="1"/>
  <c r="D1820" i="7" s="1"/>
  <c r="D1845" i="7" s="1"/>
  <c r="D1701" i="7"/>
  <c r="D1726" i="7" s="1"/>
  <c r="D1751" i="7" s="1"/>
  <c r="D1681" i="7"/>
  <c r="D1677" i="7"/>
  <c r="D1697" i="7"/>
  <c r="D1722" i="7" s="1"/>
  <c r="D1747" i="7" s="1"/>
  <c r="D1673" i="7"/>
  <c r="D1693" i="7"/>
  <c r="D1718" i="7" s="1"/>
  <c r="D1743" i="7" s="1"/>
  <c r="D1669" i="7"/>
  <c r="D1573" i="7"/>
  <c r="D1606" i="7"/>
  <c r="D1631" i="7" s="1"/>
  <c r="D1656" i="7" s="1"/>
  <c r="D1582" i="7"/>
  <c r="D1586" i="7"/>
  <c r="D1578" i="7"/>
  <c r="D1602" i="7"/>
  <c r="D1627" i="7" s="1"/>
  <c r="D1652" i="7" s="1"/>
  <c r="D1598" i="7"/>
  <c r="D1623" i="7" s="1"/>
  <c r="D1648" i="7" s="1"/>
  <c r="D1574" i="7"/>
  <c r="D1570" i="7"/>
  <c r="D1595" i="7" s="1"/>
  <c r="D1620" i="7" s="1"/>
  <c r="D1645" i="7" s="1"/>
  <c r="D1594" i="7"/>
  <c r="D1619" i="7" s="1"/>
  <c r="D1644" i="7" s="1"/>
  <c r="D1473" i="7"/>
  <c r="D1497" i="7"/>
  <c r="D1522" i="7" s="1"/>
  <c r="D1547" i="7" s="1"/>
  <c r="D1483" i="7"/>
  <c r="D1507" i="7"/>
  <c r="D1532" i="7" s="1"/>
  <c r="D1557" i="7" s="1"/>
  <c r="D1478" i="7"/>
  <c r="D1502" i="7"/>
  <c r="D1527" i="7" s="1"/>
  <c r="D1552" i="7" s="1"/>
  <c r="D307" i="7"/>
  <c r="D308" i="7" s="1"/>
  <c r="D309" i="7" s="1"/>
  <c r="D310" i="7" s="1"/>
  <c r="D311" i="7" s="1"/>
  <c r="D312" i="7"/>
  <c r="D313" i="7" s="1"/>
  <c r="D314" i="7" s="1"/>
  <c r="D315" i="7" s="1"/>
  <c r="D316" i="7" s="1"/>
  <c r="D317" i="7" s="1"/>
  <c r="D354" i="7"/>
  <c r="D336" i="7"/>
  <c r="D337" i="7" s="1"/>
  <c r="D338" i="7" s="1"/>
  <c r="D339" i="7" s="1"/>
  <c r="D340" i="7" s="1"/>
  <c r="D341" i="7" s="1"/>
  <c r="D683" i="4" l="1"/>
  <c r="D699" i="4"/>
  <c r="D715" i="4" s="1"/>
  <c r="C325" i="4"/>
  <c r="C323" i="4"/>
  <c r="C324" i="4" s="1"/>
  <c r="D307" i="4"/>
  <c r="D308" i="4" s="1"/>
  <c r="D309" i="4" s="1"/>
  <c r="D291" i="4"/>
  <c r="D292" i="4" s="1"/>
  <c r="C126" i="4"/>
  <c r="C125" i="4"/>
  <c r="D135" i="4"/>
  <c r="D136" i="4" s="1"/>
  <c r="D137" i="4" s="1"/>
  <c r="D119" i="4"/>
  <c r="D120" i="4" s="1"/>
  <c r="D844" i="4"/>
  <c r="D860" i="4"/>
  <c r="C575" i="4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/>
  <c r="C275" i="4"/>
  <c r="C276" i="4" s="1"/>
  <c r="C277" i="4"/>
  <c r="D477" i="4"/>
  <c r="D461" i="4"/>
  <c r="D460" i="4"/>
  <c r="D476" i="4"/>
  <c r="C399" i="4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/>
  <c r="D682" i="4"/>
  <c r="D698" i="4"/>
  <c r="D714" i="4" s="1"/>
  <c r="C101" i="4"/>
  <c r="C99" i="4"/>
  <c r="C100" i="4" s="1"/>
  <c r="D79" i="4"/>
  <c r="D80" i="4" s="1"/>
  <c r="D81" i="4" s="1"/>
  <c r="D63" i="4"/>
  <c r="D64" i="4" s="1"/>
  <c r="D195" i="4"/>
  <c r="D196" i="4" s="1"/>
  <c r="D211" i="4"/>
  <c r="D212" i="4" s="1"/>
  <c r="D213" i="4" s="1"/>
  <c r="D653" i="4"/>
  <c r="D669" i="4"/>
  <c r="D235" i="4"/>
  <c r="D236" i="4" s="1"/>
  <c r="D237" i="4" s="1"/>
  <c r="D219" i="4"/>
  <c r="D220" i="4" s="1"/>
  <c r="C303" i="4"/>
  <c r="C302" i="4"/>
  <c r="C182" i="4"/>
  <c r="C183" i="4"/>
  <c r="C253" i="4"/>
  <c r="C251" i="4"/>
  <c r="C252" i="4" s="1"/>
  <c r="D506" i="4"/>
  <c r="D522" i="4" s="1"/>
  <c r="D490" i="4"/>
  <c r="D171" i="4"/>
  <c r="D172" i="4" s="1"/>
  <c r="D187" i="4"/>
  <c r="D188" i="4" s="1"/>
  <c r="D189" i="4" s="1"/>
  <c r="C71" i="4"/>
  <c r="C72" i="4" s="1"/>
  <c r="C73" i="4"/>
  <c r="D147" i="4"/>
  <c r="D148" i="4" s="1"/>
  <c r="D163" i="4"/>
  <c r="D164" i="4" s="1"/>
  <c r="D165" i="4" s="1"/>
  <c r="D267" i="4"/>
  <c r="D268" i="4" s="1"/>
  <c r="D283" i="4"/>
  <c r="D284" i="4" s="1"/>
  <c r="D285" i="4" s="1"/>
  <c r="C203" i="4"/>
  <c r="C204" i="4" s="1"/>
  <c r="C205" i="4"/>
  <c r="C782" i="4"/>
  <c r="C767" i="4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D652" i="4"/>
  <c r="D668" i="4"/>
  <c r="D877" i="4"/>
  <c r="D893" i="4"/>
  <c r="D909" i="4" s="1"/>
  <c r="D331" i="4"/>
  <c r="D332" i="4" s="1"/>
  <c r="D333" i="4" s="1"/>
  <c r="D315" i="4"/>
  <c r="D316" i="4" s="1"/>
  <c r="C231" i="4"/>
  <c r="C230" i="4"/>
  <c r="D874" i="4"/>
  <c r="D890" i="4"/>
  <c r="D906" i="4" s="1"/>
  <c r="C155" i="4"/>
  <c r="C156" i="4" s="1"/>
  <c r="C157" i="4"/>
  <c r="D259" i="4"/>
  <c r="D260" i="4" s="1"/>
  <c r="D261" i="4" s="1"/>
  <c r="D243" i="4"/>
  <c r="D244" i="4" s="1"/>
  <c r="D1798" i="7"/>
  <c r="D1823" i="7" s="1"/>
  <c r="D1848" i="7" s="1"/>
  <c r="D1807" i="7"/>
  <c r="D1832" i="7" s="1"/>
  <c r="D1857" i="7" s="1"/>
  <c r="D1783" i="7"/>
  <c r="D1811" i="7"/>
  <c r="D1836" i="7" s="1"/>
  <c r="D1861" i="7" s="1"/>
  <c r="D1787" i="7"/>
  <c r="D1803" i="7"/>
  <c r="D1828" i="7" s="1"/>
  <c r="D1853" i="7" s="1"/>
  <c r="D1779" i="7"/>
  <c r="D1799" i="7"/>
  <c r="D1824" i="7" s="1"/>
  <c r="D1849" i="7" s="1"/>
  <c r="D1775" i="7"/>
  <c r="D1800" i="7" s="1"/>
  <c r="D1825" i="7" s="1"/>
  <c r="D1850" i="7" s="1"/>
  <c r="D1694" i="7"/>
  <c r="D1719" i="7" s="1"/>
  <c r="D1744" i="7" s="1"/>
  <c r="D1670" i="7"/>
  <c r="D1695" i="7" s="1"/>
  <c r="D1720" i="7" s="1"/>
  <c r="D1745" i="7" s="1"/>
  <c r="D1702" i="7"/>
  <c r="D1727" i="7" s="1"/>
  <c r="D1752" i="7" s="1"/>
  <c r="D1678" i="7"/>
  <c r="D1706" i="7"/>
  <c r="D1731" i="7" s="1"/>
  <c r="D1756" i="7" s="1"/>
  <c r="D1686" i="7"/>
  <c r="D1682" i="7"/>
  <c r="D1698" i="7"/>
  <c r="D1723" i="7" s="1"/>
  <c r="D1748" i="7" s="1"/>
  <c r="D1674" i="7"/>
  <c r="D1599" i="7"/>
  <c r="D1624" i="7" s="1"/>
  <c r="D1649" i="7" s="1"/>
  <c r="D1575" i="7"/>
  <c r="D1600" i="7" s="1"/>
  <c r="D1625" i="7" s="1"/>
  <c r="D1650" i="7" s="1"/>
  <c r="D1611" i="7"/>
  <c r="D1636" i="7" s="1"/>
  <c r="D1661" i="7" s="1"/>
  <c r="D1587" i="7"/>
  <c r="D1603" i="7"/>
  <c r="D1628" i="7" s="1"/>
  <c r="D1653" i="7" s="1"/>
  <c r="D1579" i="7"/>
  <c r="D1607" i="7"/>
  <c r="D1632" i="7" s="1"/>
  <c r="D1657" i="7" s="1"/>
  <c r="D1583" i="7"/>
  <c r="D1484" i="7"/>
  <c r="D1508" i="7"/>
  <c r="D1533" i="7" s="1"/>
  <c r="D1558" i="7" s="1"/>
  <c r="D1479" i="7"/>
  <c r="D1503" i="7"/>
  <c r="D1528" i="7" s="1"/>
  <c r="D1553" i="7" s="1"/>
  <c r="D1474" i="7"/>
  <c r="D1498" i="7"/>
  <c r="D1523" i="7" s="1"/>
  <c r="D1548" i="7" s="1"/>
  <c r="D355" i="7"/>
  <c r="D356" i="7" s="1"/>
  <c r="D357" i="7" s="1"/>
  <c r="D358" i="7" s="1"/>
  <c r="D359" i="7" s="1"/>
  <c r="D360" i="7"/>
  <c r="D361" i="7" s="1"/>
  <c r="D362" i="7" s="1"/>
  <c r="D363" i="7" s="1"/>
  <c r="D364" i="7" s="1"/>
  <c r="D365" i="7" s="1"/>
  <c r="D253" i="7"/>
  <c r="D254" i="7" s="1"/>
  <c r="D255" i="7" s="1"/>
  <c r="D256" i="7" s="1"/>
  <c r="D257" i="7" s="1"/>
  <c r="D265" i="7"/>
  <c r="D266" i="7" s="1"/>
  <c r="D267" i="7" s="1"/>
  <c r="D268" i="7" s="1"/>
  <c r="D269" i="7" s="1"/>
  <c r="C2738" i="7"/>
  <c r="C2746" i="7" s="1"/>
  <c r="C2754" i="7" s="1"/>
  <c r="E3151" i="7"/>
  <c r="E3152" i="7" s="1"/>
  <c r="E3153" i="7" s="1"/>
  <c r="E3154" i="7" s="1"/>
  <c r="E3155" i="7" s="1"/>
  <c r="E3156" i="7" s="1"/>
  <c r="E3157" i="7" s="1"/>
  <c r="E3115" i="7"/>
  <c r="E3116" i="7" s="1"/>
  <c r="E3117" i="7" s="1"/>
  <c r="E3118" i="7" s="1"/>
  <c r="E3119" i="7" s="1"/>
  <c r="E3120" i="7" s="1"/>
  <c r="E3121" i="7" s="1"/>
  <c r="E3079" i="7"/>
  <c r="E3080" i="7" s="1"/>
  <c r="E3081" i="7" s="1"/>
  <c r="E3082" i="7" s="1"/>
  <c r="E3083" i="7" s="1"/>
  <c r="E3084" i="7" s="1"/>
  <c r="E3085" i="7" s="1"/>
  <c r="E3043" i="7"/>
  <c r="E3044" i="7" s="1"/>
  <c r="E3045" i="7" s="1"/>
  <c r="E3046" i="7" s="1"/>
  <c r="E3047" i="7" s="1"/>
  <c r="E3048" i="7" s="1"/>
  <c r="E3049" i="7" s="1"/>
  <c r="E3007" i="7"/>
  <c r="E3008" i="7" s="1"/>
  <c r="E3009" i="7" s="1"/>
  <c r="E3010" i="7" s="1"/>
  <c r="E3011" i="7" s="1"/>
  <c r="E3012" i="7" s="1"/>
  <c r="E3013" i="7" s="1"/>
  <c r="E2971" i="7"/>
  <c r="E2972" i="7" s="1"/>
  <c r="E2973" i="7" s="1"/>
  <c r="E2974" i="7" s="1"/>
  <c r="E2975" i="7" s="1"/>
  <c r="E2976" i="7" s="1"/>
  <c r="E2977" i="7" s="1"/>
  <c r="E2935" i="7"/>
  <c r="E2936" i="7" s="1"/>
  <c r="E2937" i="7" s="1"/>
  <c r="E2938" i="7" s="1"/>
  <c r="E2939" i="7" s="1"/>
  <c r="E2940" i="7" s="1"/>
  <c r="E2941" i="7" s="1"/>
  <c r="E2899" i="7"/>
  <c r="E2900" i="7" s="1"/>
  <c r="E2901" i="7" s="1"/>
  <c r="E2902" i="7" s="1"/>
  <c r="E2903" i="7" s="1"/>
  <c r="E2904" i="7" s="1"/>
  <c r="E2905" i="7" s="1"/>
  <c r="E2863" i="7"/>
  <c r="E2864" i="7" s="1"/>
  <c r="E2865" i="7" s="1"/>
  <c r="E2866" i="7" s="1"/>
  <c r="E2867" i="7" s="1"/>
  <c r="E2868" i="7" s="1"/>
  <c r="E2869" i="7" s="1"/>
  <c r="E2827" i="7"/>
  <c r="E2828" i="7" s="1"/>
  <c r="E2829" i="7" s="1"/>
  <c r="E2830" i="7" s="1"/>
  <c r="E2831" i="7" s="1"/>
  <c r="E2832" i="7" s="1"/>
  <c r="E2833" i="7" s="1"/>
  <c r="E2791" i="7"/>
  <c r="E2792" i="7" s="1"/>
  <c r="E2793" i="7" s="1"/>
  <c r="E2794" i="7" s="1"/>
  <c r="E2795" i="7" s="1"/>
  <c r="E2796" i="7" s="1"/>
  <c r="E2797" i="7" s="1"/>
  <c r="E3143" i="7"/>
  <c r="E3144" i="7" s="1"/>
  <c r="E3145" i="7" s="1"/>
  <c r="E3146" i="7" s="1"/>
  <c r="E3147" i="7" s="1"/>
  <c r="E3148" i="7" s="1"/>
  <c r="E3149" i="7" s="1"/>
  <c r="E3107" i="7"/>
  <c r="E3108" i="7" s="1"/>
  <c r="E3109" i="7" s="1"/>
  <c r="E3110" i="7" s="1"/>
  <c r="E3111" i="7" s="1"/>
  <c r="E3112" i="7" s="1"/>
  <c r="E3113" i="7" s="1"/>
  <c r="E3071" i="7"/>
  <c r="E3072" i="7" s="1"/>
  <c r="E3073" i="7" s="1"/>
  <c r="E3074" i="7" s="1"/>
  <c r="E3075" i="7" s="1"/>
  <c r="E3076" i="7" s="1"/>
  <c r="E3077" i="7" s="1"/>
  <c r="E3035" i="7"/>
  <c r="E3036" i="7" s="1"/>
  <c r="E3037" i="7" s="1"/>
  <c r="E3038" i="7" s="1"/>
  <c r="E3039" i="7" s="1"/>
  <c r="E3040" i="7" s="1"/>
  <c r="E3041" i="7" s="1"/>
  <c r="E2999" i="7"/>
  <c r="E3000" i="7" s="1"/>
  <c r="E3001" i="7" s="1"/>
  <c r="E3002" i="7" s="1"/>
  <c r="E3003" i="7" s="1"/>
  <c r="E3004" i="7" s="1"/>
  <c r="E3005" i="7" s="1"/>
  <c r="E2963" i="7"/>
  <c r="E2964" i="7" s="1"/>
  <c r="E2965" i="7" s="1"/>
  <c r="E2966" i="7" s="1"/>
  <c r="E2967" i="7" s="1"/>
  <c r="E2968" i="7" s="1"/>
  <c r="E2969" i="7" s="1"/>
  <c r="E2927" i="7"/>
  <c r="E2928" i="7" s="1"/>
  <c r="E2929" i="7" s="1"/>
  <c r="E2930" i="7" s="1"/>
  <c r="E2931" i="7" s="1"/>
  <c r="E2932" i="7" s="1"/>
  <c r="E2933" i="7" s="1"/>
  <c r="E2891" i="7"/>
  <c r="E2892" i="7" s="1"/>
  <c r="E2893" i="7" s="1"/>
  <c r="E2894" i="7" s="1"/>
  <c r="E2895" i="7" s="1"/>
  <c r="E2896" i="7" s="1"/>
  <c r="E2897" i="7" s="1"/>
  <c r="E2855" i="7"/>
  <c r="E2856" i="7" s="1"/>
  <c r="E2857" i="7" s="1"/>
  <c r="E2858" i="7" s="1"/>
  <c r="E2859" i="7" s="1"/>
  <c r="E2860" i="7" s="1"/>
  <c r="E2861" i="7" s="1"/>
  <c r="E2819" i="7"/>
  <c r="E2820" i="7" s="1"/>
  <c r="E2821" i="7" s="1"/>
  <c r="E2822" i="7" s="1"/>
  <c r="E2823" i="7" s="1"/>
  <c r="E2824" i="7" s="1"/>
  <c r="E2825" i="7" s="1"/>
  <c r="E2799" i="7"/>
  <c r="E2800" i="7" s="1"/>
  <c r="E2801" i="7" s="1"/>
  <c r="E2802" i="7"/>
  <c r="E2803" i="7" s="1"/>
  <c r="E2804" i="7" s="1"/>
  <c r="E2805" i="7" s="1"/>
  <c r="E2783" i="7"/>
  <c r="E2784" i="7" s="1"/>
  <c r="E2785" i="7" s="1"/>
  <c r="E3135" i="7"/>
  <c r="E3136" i="7" s="1"/>
  <c r="E3137" i="7" s="1"/>
  <c r="E3138" i="7" s="1"/>
  <c r="E3139" i="7" s="1"/>
  <c r="E3140" i="7" s="1"/>
  <c r="E3141" i="7" s="1"/>
  <c r="E3099" i="7"/>
  <c r="E3100" i="7" s="1"/>
  <c r="E3101" i="7" s="1"/>
  <c r="E3102" i="7" s="1"/>
  <c r="E3103" i="7" s="1"/>
  <c r="E3104" i="7" s="1"/>
  <c r="E3105" i="7" s="1"/>
  <c r="E3063" i="7"/>
  <c r="E3064" i="7" s="1"/>
  <c r="E3065" i="7" s="1"/>
  <c r="E3066" i="7" s="1"/>
  <c r="E3067" i="7" s="1"/>
  <c r="E3068" i="7" s="1"/>
  <c r="E3069" i="7" s="1"/>
  <c r="E3027" i="7"/>
  <c r="E3028" i="7" s="1"/>
  <c r="E3029" i="7" s="1"/>
  <c r="E3030" i="7" s="1"/>
  <c r="E3031" i="7" s="1"/>
  <c r="E3032" i="7" s="1"/>
  <c r="E3033" i="7" s="1"/>
  <c r="E2991" i="7"/>
  <c r="E2992" i="7" s="1"/>
  <c r="E2993" i="7" s="1"/>
  <c r="E2994" i="7" s="1"/>
  <c r="E2995" i="7" s="1"/>
  <c r="E2996" i="7" s="1"/>
  <c r="E2997" i="7" s="1"/>
  <c r="E2955" i="7"/>
  <c r="E2956" i="7" s="1"/>
  <c r="E2957" i="7" s="1"/>
  <c r="E2958" i="7" s="1"/>
  <c r="E2959" i="7" s="1"/>
  <c r="E2960" i="7" s="1"/>
  <c r="E2961" i="7" s="1"/>
  <c r="E2919" i="7"/>
  <c r="E2920" i="7" s="1"/>
  <c r="E2921" i="7" s="1"/>
  <c r="E2922" i="7" s="1"/>
  <c r="E2923" i="7" s="1"/>
  <c r="E2924" i="7" s="1"/>
  <c r="E2925" i="7" s="1"/>
  <c r="E2907" i="7"/>
  <c r="E2908" i="7" s="1"/>
  <c r="E2909" i="7" s="1"/>
  <c r="E2910" i="7"/>
  <c r="E2911" i="7" s="1"/>
  <c r="E2912" i="7" s="1"/>
  <c r="E2913" i="7" s="1"/>
  <c r="E2883" i="7"/>
  <c r="E2884" i="7" s="1"/>
  <c r="E2885" i="7" s="1"/>
  <c r="E2886" i="7" s="1"/>
  <c r="E2887" i="7" s="1"/>
  <c r="E2888" i="7" s="1"/>
  <c r="E2889" i="7" s="1"/>
  <c r="E2847" i="7"/>
  <c r="E2848" i="7" s="1"/>
  <c r="E2849" i="7" s="1"/>
  <c r="E2850" i="7" s="1"/>
  <c r="E2851" i="7" s="1"/>
  <c r="E2852" i="7" s="1"/>
  <c r="E2853" i="7" s="1"/>
  <c r="E2811" i="7"/>
  <c r="E2812" i="7" s="1"/>
  <c r="E2813" i="7" s="1"/>
  <c r="E2814" i="7" s="1"/>
  <c r="E2815" i="7" s="1"/>
  <c r="E2816" i="7" s="1"/>
  <c r="E2817" i="7" s="1"/>
  <c r="E3126" i="7"/>
  <c r="E3127" i="7" s="1"/>
  <c r="E3128" i="7" s="1"/>
  <c r="E3129" i="7" s="1"/>
  <c r="E3123" i="7"/>
  <c r="E3124" i="7" s="1"/>
  <c r="E3125" i="7" s="1"/>
  <c r="E3090" i="7"/>
  <c r="E3091" i="7" s="1"/>
  <c r="E3092" i="7" s="1"/>
  <c r="E3093" i="7" s="1"/>
  <c r="E3087" i="7"/>
  <c r="E3088" i="7" s="1"/>
  <c r="E3089" i="7" s="1"/>
  <c r="E3054" i="7"/>
  <c r="E3055" i="7" s="1"/>
  <c r="E3056" i="7" s="1"/>
  <c r="E3057" i="7" s="1"/>
  <c r="E3051" i="7"/>
  <c r="E3052" i="7" s="1"/>
  <c r="E3053" i="7" s="1"/>
  <c r="E3018" i="7"/>
  <c r="E3022" i="7" s="1"/>
  <c r="E3023" i="7" s="1"/>
  <c r="E3024" i="7" s="1"/>
  <c r="E3025" i="7" s="1"/>
  <c r="E3015" i="7"/>
  <c r="E3016" i="7" s="1"/>
  <c r="E3017" i="7" s="1"/>
  <c r="E2982" i="7"/>
  <c r="E2983" i="7" s="1"/>
  <c r="E2984" i="7" s="1"/>
  <c r="E2985" i="7" s="1"/>
  <c r="E2979" i="7"/>
  <c r="E2980" i="7" s="1"/>
  <c r="E2981" i="7" s="1"/>
  <c r="E2946" i="7"/>
  <c r="E2947" i="7" s="1"/>
  <c r="E2948" i="7" s="1"/>
  <c r="E2949" i="7" s="1"/>
  <c r="E2943" i="7"/>
  <c r="E2944" i="7" s="1"/>
  <c r="E2945" i="7" s="1"/>
  <c r="E2874" i="7"/>
  <c r="E2875" i="7" s="1"/>
  <c r="E2876" i="7" s="1"/>
  <c r="E2877" i="7" s="1"/>
  <c r="E2871" i="7"/>
  <c r="E2872" i="7" s="1"/>
  <c r="E2873" i="7" s="1"/>
  <c r="E2838" i="7"/>
  <c r="E2839" i="7" s="1"/>
  <c r="E2840" i="7" s="1"/>
  <c r="E2841" i="7" s="1"/>
  <c r="E2835" i="7"/>
  <c r="E2836" i="7" s="1"/>
  <c r="E2837" i="7" s="1"/>
  <c r="E2766" i="7"/>
  <c r="E2770" i="7" s="1"/>
  <c r="D3151" i="7"/>
  <c r="D3152" i="7" s="1"/>
  <c r="D3153" i="7" s="1"/>
  <c r="D3154" i="7" s="1"/>
  <c r="D3155" i="7" s="1"/>
  <c r="D3156" i="7" s="1"/>
  <c r="D3157" i="7" s="1"/>
  <c r="D3143" i="7"/>
  <c r="D3144" i="7" s="1"/>
  <c r="D3145" i="7" s="1"/>
  <c r="D3146" i="7" s="1"/>
  <c r="D3147" i="7" s="1"/>
  <c r="D3148" i="7" s="1"/>
  <c r="D3149" i="7" s="1"/>
  <c r="D3135" i="7"/>
  <c r="D3136" i="7" s="1"/>
  <c r="D3137" i="7" s="1"/>
  <c r="D3138" i="7" s="1"/>
  <c r="D3139" i="7" s="1"/>
  <c r="D3140" i="7" s="1"/>
  <c r="D3141" i="7" s="1"/>
  <c r="D3126" i="7"/>
  <c r="D3127" i="7" s="1"/>
  <c r="D3128" i="7" s="1"/>
  <c r="D3129" i="7" s="1"/>
  <c r="D3123" i="7"/>
  <c r="D3124" i="7" s="1"/>
  <c r="D3125" i="7" s="1"/>
  <c r="D3115" i="7"/>
  <c r="D3116" i="7" s="1"/>
  <c r="D3117" i="7" s="1"/>
  <c r="D3118" i="7" s="1"/>
  <c r="D3119" i="7" s="1"/>
  <c r="D3120" i="7" s="1"/>
  <c r="D3121" i="7" s="1"/>
  <c r="D3107" i="7"/>
  <c r="D3108" i="7" s="1"/>
  <c r="D3109" i="7" s="1"/>
  <c r="D3110" i="7" s="1"/>
  <c r="D3111" i="7" s="1"/>
  <c r="D3112" i="7" s="1"/>
  <c r="D3113" i="7" s="1"/>
  <c r="D3099" i="7"/>
  <c r="D3100" i="7" s="1"/>
  <c r="D3101" i="7" s="1"/>
  <c r="D3102" i="7" s="1"/>
  <c r="D3103" i="7" s="1"/>
  <c r="D3104" i="7" s="1"/>
  <c r="D3105" i="7" s="1"/>
  <c r="D3090" i="7"/>
  <c r="D3091" i="7" s="1"/>
  <c r="D3092" i="7" s="1"/>
  <c r="D3093" i="7" s="1"/>
  <c r="D3087" i="7"/>
  <c r="D3088" i="7" s="1"/>
  <c r="D3089" i="7" s="1"/>
  <c r="D3079" i="7"/>
  <c r="D3080" i="7" s="1"/>
  <c r="D3081" i="7" s="1"/>
  <c r="D3082" i="7" s="1"/>
  <c r="D3083" i="7" s="1"/>
  <c r="D3084" i="7" s="1"/>
  <c r="D3085" i="7" s="1"/>
  <c r="D3071" i="7"/>
  <c r="D3072" i="7" s="1"/>
  <c r="D3073" i="7" s="1"/>
  <c r="D3074" i="7" s="1"/>
  <c r="D3075" i="7" s="1"/>
  <c r="D3076" i="7" s="1"/>
  <c r="D3077" i="7" s="1"/>
  <c r="D3063" i="7"/>
  <c r="D3064" i="7" s="1"/>
  <c r="D3065" i="7" s="1"/>
  <c r="D3066" i="7" s="1"/>
  <c r="D3067" i="7" s="1"/>
  <c r="D3068" i="7" s="1"/>
  <c r="D3069" i="7" s="1"/>
  <c r="D3054" i="7"/>
  <c r="D3058" i="7" s="1"/>
  <c r="D3059" i="7" s="1"/>
  <c r="D3060" i="7" s="1"/>
  <c r="D3061" i="7" s="1"/>
  <c r="D3051" i="7"/>
  <c r="D3052" i="7" s="1"/>
  <c r="D3053" i="7" s="1"/>
  <c r="D3043" i="7"/>
  <c r="D3044" i="7" s="1"/>
  <c r="D3045" i="7" s="1"/>
  <c r="D3046" i="7" s="1"/>
  <c r="D3047" i="7" s="1"/>
  <c r="D3048" i="7" s="1"/>
  <c r="D3049" i="7" s="1"/>
  <c r="D3035" i="7"/>
  <c r="D3036" i="7" s="1"/>
  <c r="D3037" i="7" s="1"/>
  <c r="D3038" i="7" s="1"/>
  <c r="D3039" i="7" s="1"/>
  <c r="D3040" i="7" s="1"/>
  <c r="D3041" i="7" s="1"/>
  <c r="D3027" i="7"/>
  <c r="D3028" i="7" s="1"/>
  <c r="D3029" i="7" s="1"/>
  <c r="D3030" i="7" s="1"/>
  <c r="D3031" i="7" s="1"/>
  <c r="D3032" i="7" s="1"/>
  <c r="D3033" i="7" s="1"/>
  <c r="D3018" i="7"/>
  <c r="D3019" i="7" s="1"/>
  <c r="D3020" i="7" s="1"/>
  <c r="D3021" i="7" s="1"/>
  <c r="D3015" i="7"/>
  <c r="D3016" i="7" s="1"/>
  <c r="D3017" i="7" s="1"/>
  <c r="D3007" i="7"/>
  <c r="D3008" i="7" s="1"/>
  <c r="D3009" i="7" s="1"/>
  <c r="D3010" i="7" s="1"/>
  <c r="D3011" i="7" s="1"/>
  <c r="D3012" i="7" s="1"/>
  <c r="D3013" i="7" s="1"/>
  <c r="D2999" i="7"/>
  <c r="D3000" i="7" s="1"/>
  <c r="D3001" i="7" s="1"/>
  <c r="D3002" i="7" s="1"/>
  <c r="D3003" i="7" s="1"/>
  <c r="D3004" i="7" s="1"/>
  <c r="D3005" i="7" s="1"/>
  <c r="D2991" i="7"/>
  <c r="D2992" i="7" s="1"/>
  <c r="D2993" i="7" s="1"/>
  <c r="D2994" i="7" s="1"/>
  <c r="D2995" i="7" s="1"/>
  <c r="D2996" i="7" s="1"/>
  <c r="D2997" i="7" s="1"/>
  <c r="D2982" i="7"/>
  <c r="D2983" i="7" s="1"/>
  <c r="D2984" i="7" s="1"/>
  <c r="D2985" i="7" s="1"/>
  <c r="D2979" i="7"/>
  <c r="D2980" i="7" s="1"/>
  <c r="D2981" i="7" s="1"/>
  <c r="D2971" i="7"/>
  <c r="D2972" i="7" s="1"/>
  <c r="D2973" i="7" s="1"/>
  <c r="D2974" i="7" s="1"/>
  <c r="D2975" i="7" s="1"/>
  <c r="D2976" i="7" s="1"/>
  <c r="D2977" i="7" s="1"/>
  <c r="D2963" i="7"/>
  <c r="D2964" i="7" s="1"/>
  <c r="D2965" i="7" s="1"/>
  <c r="D2966" i="7" s="1"/>
  <c r="D2967" i="7" s="1"/>
  <c r="D2968" i="7" s="1"/>
  <c r="D2969" i="7" s="1"/>
  <c r="D2955" i="7"/>
  <c r="D2956" i="7" s="1"/>
  <c r="D2957" i="7" s="1"/>
  <c r="D2958" i="7" s="1"/>
  <c r="D2959" i="7" s="1"/>
  <c r="D2960" i="7" s="1"/>
  <c r="D2961" i="7" s="1"/>
  <c r="D2946" i="7"/>
  <c r="D2947" i="7" s="1"/>
  <c r="D2948" i="7" s="1"/>
  <c r="D2949" i="7" s="1"/>
  <c r="D2943" i="7"/>
  <c r="D2944" i="7" s="1"/>
  <c r="D2945" i="7" s="1"/>
  <c r="D2935" i="7"/>
  <c r="D2936" i="7" s="1"/>
  <c r="D2937" i="7" s="1"/>
  <c r="D2938" i="7" s="1"/>
  <c r="D2939" i="7" s="1"/>
  <c r="D2940" i="7" s="1"/>
  <c r="D2941" i="7" s="1"/>
  <c r="D2927" i="7"/>
  <c r="D2928" i="7" s="1"/>
  <c r="D2929" i="7" s="1"/>
  <c r="D2930" i="7" s="1"/>
  <c r="D2931" i="7" s="1"/>
  <c r="D2932" i="7" s="1"/>
  <c r="D2933" i="7" s="1"/>
  <c r="D2919" i="7"/>
  <c r="D2920" i="7" s="1"/>
  <c r="D2921" i="7" s="1"/>
  <c r="D2922" i="7" s="1"/>
  <c r="D2923" i="7" s="1"/>
  <c r="D2924" i="7" s="1"/>
  <c r="D2925" i="7" s="1"/>
  <c r="D2910" i="7"/>
  <c r="D2911" i="7" s="1"/>
  <c r="D2912" i="7" s="1"/>
  <c r="D2913" i="7" s="1"/>
  <c r="D2907" i="7"/>
  <c r="D2908" i="7" s="1"/>
  <c r="D2909" i="7" s="1"/>
  <c r="D2899" i="7"/>
  <c r="D2900" i="7" s="1"/>
  <c r="D2901" i="7" s="1"/>
  <c r="D2902" i="7" s="1"/>
  <c r="D2903" i="7" s="1"/>
  <c r="D2904" i="7" s="1"/>
  <c r="D2905" i="7" s="1"/>
  <c r="D2891" i="7"/>
  <c r="D2892" i="7" s="1"/>
  <c r="D2893" i="7" s="1"/>
  <c r="D2894" i="7" s="1"/>
  <c r="D2895" i="7" s="1"/>
  <c r="D2896" i="7" s="1"/>
  <c r="D2897" i="7" s="1"/>
  <c r="D2883" i="7"/>
  <c r="D2884" i="7" s="1"/>
  <c r="D2885" i="7" s="1"/>
  <c r="D2886" i="7" s="1"/>
  <c r="D2887" i="7" s="1"/>
  <c r="D2888" i="7" s="1"/>
  <c r="D2889" i="7" s="1"/>
  <c r="D2874" i="7"/>
  <c r="D2875" i="7" s="1"/>
  <c r="D2876" i="7" s="1"/>
  <c r="D2877" i="7" s="1"/>
  <c r="D2871" i="7"/>
  <c r="D2872" i="7" s="1"/>
  <c r="D2873" i="7" s="1"/>
  <c r="D2863" i="7"/>
  <c r="D2864" i="7" s="1"/>
  <c r="D2865" i="7" s="1"/>
  <c r="D2866" i="7" s="1"/>
  <c r="D2867" i="7" s="1"/>
  <c r="D2868" i="7" s="1"/>
  <c r="D2869" i="7" s="1"/>
  <c r="D2855" i="7"/>
  <c r="D2856" i="7" s="1"/>
  <c r="D2857" i="7" s="1"/>
  <c r="D2858" i="7" s="1"/>
  <c r="D2859" i="7" s="1"/>
  <c r="D2860" i="7" s="1"/>
  <c r="D2861" i="7" s="1"/>
  <c r="D2847" i="7"/>
  <c r="D2848" i="7" s="1"/>
  <c r="D2849" i="7" s="1"/>
  <c r="D2850" i="7" s="1"/>
  <c r="D2851" i="7" s="1"/>
  <c r="D2852" i="7" s="1"/>
  <c r="D2853" i="7" s="1"/>
  <c r="D2838" i="7"/>
  <c r="D2842" i="7" s="1"/>
  <c r="D2843" i="7" s="1"/>
  <c r="D2844" i="7" s="1"/>
  <c r="D2845" i="7" s="1"/>
  <c r="D2835" i="7"/>
  <c r="D2836" i="7" s="1"/>
  <c r="D2837" i="7" s="1"/>
  <c r="D2827" i="7"/>
  <c r="D2828" i="7" s="1"/>
  <c r="D2829" i="7" s="1"/>
  <c r="D2830" i="7" s="1"/>
  <c r="D2831" i="7" s="1"/>
  <c r="D2832" i="7" s="1"/>
  <c r="D2833" i="7" s="1"/>
  <c r="D2819" i="7"/>
  <c r="D2820" i="7" s="1"/>
  <c r="D2821" i="7" s="1"/>
  <c r="D2822" i="7" s="1"/>
  <c r="D2823" i="7" s="1"/>
  <c r="D2824" i="7" s="1"/>
  <c r="D2825" i="7" s="1"/>
  <c r="D2811" i="7"/>
  <c r="D2812" i="7" s="1"/>
  <c r="D2813" i="7" s="1"/>
  <c r="D2814" i="7" s="1"/>
  <c r="D2815" i="7" s="1"/>
  <c r="D2816" i="7" s="1"/>
  <c r="D2817" i="7" s="1"/>
  <c r="D2802" i="7"/>
  <c r="D2806" i="7" s="1"/>
  <c r="D2807" i="7" s="1"/>
  <c r="D2808" i="7" s="1"/>
  <c r="D2809" i="7" s="1"/>
  <c r="D2799" i="7"/>
  <c r="D2800" i="7" s="1"/>
  <c r="D2801" i="7" s="1"/>
  <c r="C2762" i="7"/>
  <c r="C2774" i="7" s="1"/>
  <c r="C2782" i="7" s="1"/>
  <c r="C2783" i="7" s="1"/>
  <c r="C2784" i="7" s="1"/>
  <c r="C2785" i="7" s="1"/>
  <c r="C2786" i="7" s="1"/>
  <c r="C2787" i="7" s="1"/>
  <c r="C2788" i="7" s="1"/>
  <c r="C2789" i="7" s="1"/>
  <c r="D2791" i="7"/>
  <c r="D2792" i="7" s="1"/>
  <c r="D2793" i="7" s="1"/>
  <c r="D2794" i="7" s="1"/>
  <c r="D2795" i="7" s="1"/>
  <c r="D2796" i="7" s="1"/>
  <c r="D2797" i="7" s="1"/>
  <c r="D2783" i="7"/>
  <c r="D2784" i="7" s="1"/>
  <c r="D2785" i="7" s="1"/>
  <c r="D2786" i="7" s="1"/>
  <c r="D2787" i="7" s="1"/>
  <c r="D2788" i="7" s="1"/>
  <c r="D2789" i="7" s="1"/>
  <c r="D2775" i="7"/>
  <c r="D2776" i="7" s="1"/>
  <c r="D2777" i="7" s="1"/>
  <c r="D2778" i="7" s="1"/>
  <c r="D2779" i="7" s="1"/>
  <c r="D2780" i="7" s="1"/>
  <c r="D2781" i="7" s="1"/>
  <c r="D2766" i="7"/>
  <c r="D2767" i="7" s="1"/>
  <c r="D2768" i="7" s="1"/>
  <c r="D2769" i="7" s="1"/>
  <c r="D2763" i="7"/>
  <c r="D2764" i="7" s="1"/>
  <c r="D2765" i="7" s="1"/>
  <c r="G2773" i="7"/>
  <c r="G2772" i="7"/>
  <c r="G3133" i="7"/>
  <c r="G3132" i="7"/>
  <c r="G3131" i="7"/>
  <c r="G3130" i="7"/>
  <c r="G3129" i="7"/>
  <c r="G3128" i="7"/>
  <c r="G3127" i="7"/>
  <c r="G3126" i="7"/>
  <c r="G3097" i="7"/>
  <c r="G3096" i="7"/>
  <c r="G3095" i="7"/>
  <c r="G3094" i="7"/>
  <c r="G3093" i="7"/>
  <c r="G3092" i="7"/>
  <c r="G3091" i="7"/>
  <c r="G3090" i="7"/>
  <c r="G3061" i="7"/>
  <c r="G3060" i="7"/>
  <c r="G3059" i="7"/>
  <c r="G3058" i="7"/>
  <c r="G3057" i="7"/>
  <c r="G3056" i="7"/>
  <c r="G3055" i="7"/>
  <c r="G3054" i="7"/>
  <c r="G3025" i="7"/>
  <c r="G3024" i="7"/>
  <c r="G3023" i="7"/>
  <c r="G3022" i="7"/>
  <c r="G3021" i="7"/>
  <c r="G3020" i="7"/>
  <c r="G3019" i="7"/>
  <c r="G3018" i="7"/>
  <c r="G2989" i="7"/>
  <c r="G2988" i="7"/>
  <c r="G2987" i="7"/>
  <c r="G2986" i="7"/>
  <c r="G2985" i="7"/>
  <c r="G2984" i="7"/>
  <c r="G2983" i="7"/>
  <c r="G2982" i="7"/>
  <c r="G2917" i="7"/>
  <c r="G2916" i="7"/>
  <c r="G2915" i="7"/>
  <c r="G2914" i="7"/>
  <c r="G2913" i="7"/>
  <c r="G2912" i="7"/>
  <c r="G2911" i="7"/>
  <c r="G2910" i="7"/>
  <c r="G2881" i="7"/>
  <c r="G2880" i="7"/>
  <c r="G2879" i="7"/>
  <c r="G2878" i="7"/>
  <c r="G2877" i="7"/>
  <c r="G2876" i="7"/>
  <c r="G2875" i="7"/>
  <c r="G2874" i="7"/>
  <c r="G2845" i="7"/>
  <c r="G2844" i="7"/>
  <c r="G2843" i="7"/>
  <c r="G2842" i="7"/>
  <c r="G2841" i="7"/>
  <c r="G2840" i="7"/>
  <c r="G2839" i="7"/>
  <c r="G2838" i="7"/>
  <c r="G2809" i="7"/>
  <c r="G2808" i="7"/>
  <c r="G2807" i="7"/>
  <c r="G2806" i="7"/>
  <c r="G2805" i="7"/>
  <c r="G2804" i="7"/>
  <c r="G2803" i="7"/>
  <c r="G2802" i="7"/>
  <c r="G2771" i="7"/>
  <c r="G2770" i="7"/>
  <c r="G2769" i="7"/>
  <c r="G2768" i="7"/>
  <c r="G2767" i="7"/>
  <c r="G2766" i="7"/>
  <c r="E2730" i="7"/>
  <c r="E2731" i="7" s="1"/>
  <c r="E2732" i="7" s="1"/>
  <c r="E2733" i="7" s="1"/>
  <c r="D2730" i="7"/>
  <c r="D2731" i="7" s="1"/>
  <c r="D2732" i="7" s="1"/>
  <c r="D2733" i="7" s="1"/>
  <c r="C2730" i="7"/>
  <c r="C2734" i="7" s="1"/>
  <c r="C2735" i="7" s="1"/>
  <c r="C2736" i="7" s="1"/>
  <c r="C2737" i="7" s="1"/>
  <c r="G2737" i="7"/>
  <c r="G2736" i="7"/>
  <c r="G2735" i="7"/>
  <c r="G2734" i="7"/>
  <c r="G2733" i="7"/>
  <c r="G2732" i="7"/>
  <c r="G2731" i="7"/>
  <c r="G2730" i="7"/>
  <c r="G2953" i="7"/>
  <c r="G2952" i="7"/>
  <c r="G2951" i="7"/>
  <c r="G2950" i="7"/>
  <c r="G2949" i="7"/>
  <c r="G2948" i="7"/>
  <c r="G2947" i="7"/>
  <c r="G2946" i="7"/>
  <c r="G3157" i="7"/>
  <c r="G3156" i="7"/>
  <c r="G3155" i="7"/>
  <c r="G3154" i="7"/>
  <c r="G3153" i="7"/>
  <c r="G3152" i="7"/>
  <c r="G3151" i="7"/>
  <c r="G3150" i="7"/>
  <c r="G3149" i="7"/>
  <c r="G3148" i="7"/>
  <c r="G3147" i="7"/>
  <c r="G3146" i="7"/>
  <c r="G3145" i="7"/>
  <c r="G3144" i="7"/>
  <c r="G3143" i="7"/>
  <c r="G3142" i="7"/>
  <c r="G3141" i="7"/>
  <c r="G3140" i="7"/>
  <c r="G3139" i="7"/>
  <c r="G3138" i="7"/>
  <c r="G3137" i="7"/>
  <c r="G3136" i="7"/>
  <c r="G3135" i="7"/>
  <c r="G3134" i="7"/>
  <c r="G3125" i="7"/>
  <c r="G3124" i="7"/>
  <c r="G3123" i="7"/>
  <c r="G3122" i="7"/>
  <c r="G3121" i="7"/>
  <c r="G3120" i="7"/>
  <c r="G3119" i="7"/>
  <c r="G3118" i="7"/>
  <c r="G3117" i="7"/>
  <c r="G3116" i="7"/>
  <c r="G3115" i="7"/>
  <c r="G3114" i="7"/>
  <c r="G3113" i="7"/>
  <c r="G3112" i="7"/>
  <c r="G3111" i="7"/>
  <c r="G3110" i="7"/>
  <c r="G3109" i="7"/>
  <c r="G3108" i="7"/>
  <c r="G3107" i="7"/>
  <c r="G3106" i="7"/>
  <c r="G3105" i="7"/>
  <c r="G3104" i="7"/>
  <c r="G3103" i="7"/>
  <c r="G3102" i="7"/>
  <c r="G3101" i="7"/>
  <c r="G3100" i="7"/>
  <c r="G3099" i="7"/>
  <c r="G3098" i="7"/>
  <c r="G3089" i="7"/>
  <c r="G3088" i="7"/>
  <c r="G3087" i="7"/>
  <c r="G3086" i="7"/>
  <c r="G3085" i="7"/>
  <c r="G3084" i="7"/>
  <c r="G3083" i="7"/>
  <c r="G3082" i="7"/>
  <c r="G3081" i="7"/>
  <c r="G3080" i="7"/>
  <c r="G3079" i="7"/>
  <c r="G3078" i="7"/>
  <c r="G3077" i="7"/>
  <c r="G3076" i="7"/>
  <c r="G3075" i="7"/>
  <c r="G3074" i="7"/>
  <c r="G3073" i="7"/>
  <c r="G3072" i="7"/>
  <c r="G3071" i="7"/>
  <c r="G3070" i="7"/>
  <c r="G3069" i="7"/>
  <c r="G3068" i="7"/>
  <c r="G3067" i="7"/>
  <c r="G3066" i="7"/>
  <c r="G3065" i="7"/>
  <c r="G3064" i="7"/>
  <c r="G3063" i="7"/>
  <c r="G3062" i="7"/>
  <c r="G3053" i="7"/>
  <c r="G3052" i="7"/>
  <c r="G3051" i="7"/>
  <c r="G3050" i="7"/>
  <c r="G3049" i="7"/>
  <c r="G3048" i="7"/>
  <c r="G3047" i="7"/>
  <c r="G3046" i="7"/>
  <c r="G3045" i="7"/>
  <c r="G3044" i="7"/>
  <c r="G3043" i="7"/>
  <c r="G3042" i="7"/>
  <c r="G3041" i="7"/>
  <c r="G3040" i="7"/>
  <c r="G3039" i="7"/>
  <c r="G3038" i="7"/>
  <c r="G3037" i="7"/>
  <c r="G3036" i="7"/>
  <c r="G3035" i="7"/>
  <c r="G3034" i="7"/>
  <c r="G3033" i="7"/>
  <c r="G3032" i="7"/>
  <c r="G3031" i="7"/>
  <c r="G3030" i="7"/>
  <c r="G3029" i="7"/>
  <c r="G3028" i="7"/>
  <c r="G3027" i="7"/>
  <c r="G3026" i="7"/>
  <c r="G3017" i="7"/>
  <c r="G3016" i="7"/>
  <c r="G3015" i="7"/>
  <c r="G3014" i="7"/>
  <c r="G3013" i="7"/>
  <c r="G3012" i="7"/>
  <c r="G3011" i="7"/>
  <c r="G3010" i="7"/>
  <c r="G3009" i="7"/>
  <c r="G3008" i="7"/>
  <c r="G3007" i="7"/>
  <c r="G3006" i="7"/>
  <c r="G3005" i="7"/>
  <c r="G3004" i="7"/>
  <c r="G3003" i="7"/>
  <c r="G3002" i="7"/>
  <c r="G3001" i="7"/>
  <c r="G3000" i="7"/>
  <c r="G2999" i="7"/>
  <c r="G2998" i="7"/>
  <c r="G2997" i="7"/>
  <c r="G2996" i="7"/>
  <c r="G2995" i="7"/>
  <c r="G2994" i="7"/>
  <c r="G2993" i="7"/>
  <c r="G2992" i="7"/>
  <c r="G2991" i="7"/>
  <c r="G2990" i="7"/>
  <c r="G2981" i="7"/>
  <c r="G2980" i="7"/>
  <c r="G2979" i="7"/>
  <c r="G2978" i="7"/>
  <c r="G2977" i="7"/>
  <c r="G2976" i="7"/>
  <c r="G2975" i="7"/>
  <c r="G2974" i="7"/>
  <c r="G2973" i="7"/>
  <c r="G2972" i="7"/>
  <c r="G2971" i="7"/>
  <c r="G2970" i="7"/>
  <c r="G2969" i="7"/>
  <c r="G2968" i="7"/>
  <c r="G2967" i="7"/>
  <c r="G2966" i="7"/>
  <c r="G2965" i="7"/>
  <c r="G2964" i="7"/>
  <c r="G2963" i="7"/>
  <c r="G2962" i="7"/>
  <c r="G2961" i="7"/>
  <c r="G2960" i="7"/>
  <c r="G2959" i="7"/>
  <c r="G2958" i="7"/>
  <c r="G2957" i="7"/>
  <c r="G2956" i="7"/>
  <c r="G2955" i="7"/>
  <c r="G2954" i="7"/>
  <c r="G2945" i="7"/>
  <c r="G2944" i="7"/>
  <c r="G2943" i="7"/>
  <c r="G2942" i="7"/>
  <c r="G2941" i="7"/>
  <c r="G2940" i="7"/>
  <c r="G2939" i="7"/>
  <c r="G2938" i="7"/>
  <c r="G2937" i="7"/>
  <c r="G2936" i="7"/>
  <c r="G2935" i="7"/>
  <c r="G2934" i="7"/>
  <c r="G2933" i="7"/>
  <c r="G2932" i="7"/>
  <c r="G2931" i="7"/>
  <c r="G2930" i="7"/>
  <c r="G2929" i="7"/>
  <c r="G2928" i="7"/>
  <c r="G2927" i="7"/>
  <c r="G2926" i="7"/>
  <c r="G2925" i="7"/>
  <c r="G2924" i="7"/>
  <c r="G2923" i="7"/>
  <c r="G2922" i="7"/>
  <c r="G2921" i="7"/>
  <c r="G2920" i="7"/>
  <c r="G2919" i="7"/>
  <c r="G2918" i="7"/>
  <c r="G2909" i="7"/>
  <c r="G2908" i="7"/>
  <c r="G2907" i="7"/>
  <c r="G2906" i="7"/>
  <c r="G2905" i="7"/>
  <c r="G2904" i="7"/>
  <c r="G2903" i="7"/>
  <c r="G2902" i="7"/>
  <c r="G2901" i="7"/>
  <c r="G2900" i="7"/>
  <c r="G2899" i="7"/>
  <c r="G2898" i="7"/>
  <c r="G2897" i="7"/>
  <c r="G2896" i="7"/>
  <c r="G2895" i="7"/>
  <c r="G2894" i="7"/>
  <c r="G2893" i="7"/>
  <c r="G2892" i="7"/>
  <c r="G2891" i="7"/>
  <c r="G2890" i="7"/>
  <c r="G2889" i="7"/>
  <c r="G2888" i="7"/>
  <c r="G2887" i="7"/>
  <c r="G2886" i="7"/>
  <c r="G2885" i="7"/>
  <c r="G2884" i="7"/>
  <c r="G2883" i="7"/>
  <c r="G2882" i="7"/>
  <c r="G2873" i="7"/>
  <c r="G2872" i="7"/>
  <c r="G2871" i="7"/>
  <c r="G2870" i="7"/>
  <c r="G2869" i="7"/>
  <c r="G2868" i="7"/>
  <c r="G2867" i="7"/>
  <c r="G2866" i="7"/>
  <c r="G2865" i="7"/>
  <c r="G2864" i="7"/>
  <c r="G2863" i="7"/>
  <c r="G2862" i="7"/>
  <c r="G2861" i="7"/>
  <c r="G2860" i="7"/>
  <c r="G2859" i="7"/>
  <c r="G2858" i="7"/>
  <c r="G2857" i="7"/>
  <c r="G2856" i="7"/>
  <c r="G2855" i="7"/>
  <c r="G2854" i="7"/>
  <c r="G2853" i="7"/>
  <c r="G2852" i="7"/>
  <c r="G2851" i="7"/>
  <c r="G2850" i="7"/>
  <c r="G2849" i="7"/>
  <c r="G2848" i="7"/>
  <c r="G2847" i="7"/>
  <c r="G2846" i="7"/>
  <c r="G2837" i="7"/>
  <c r="G2836" i="7"/>
  <c r="G2835" i="7"/>
  <c r="G2834" i="7"/>
  <c r="G2833" i="7"/>
  <c r="G2832" i="7"/>
  <c r="G2831" i="7"/>
  <c r="G2830" i="7"/>
  <c r="G2829" i="7"/>
  <c r="G2828" i="7"/>
  <c r="G2827" i="7"/>
  <c r="G2826" i="7"/>
  <c r="G2825" i="7"/>
  <c r="G2824" i="7"/>
  <c r="G2823" i="7"/>
  <c r="G2822" i="7"/>
  <c r="G2821" i="7"/>
  <c r="G2820" i="7"/>
  <c r="G2819" i="7"/>
  <c r="G2818" i="7"/>
  <c r="G2817" i="7"/>
  <c r="G2816" i="7"/>
  <c r="G2815" i="7"/>
  <c r="G2814" i="7"/>
  <c r="G2813" i="7"/>
  <c r="G2812" i="7"/>
  <c r="G2811" i="7"/>
  <c r="G2810" i="7"/>
  <c r="G2801" i="7"/>
  <c r="G2800" i="7"/>
  <c r="G2799" i="7"/>
  <c r="G2798" i="7"/>
  <c r="G2797" i="7"/>
  <c r="G2796" i="7"/>
  <c r="G2795" i="7"/>
  <c r="G2794" i="7"/>
  <c r="G2793" i="7"/>
  <c r="G2792" i="7"/>
  <c r="G2791" i="7"/>
  <c r="G2790" i="7"/>
  <c r="G2789" i="7"/>
  <c r="G2788" i="7"/>
  <c r="G2787" i="7"/>
  <c r="G2786" i="7"/>
  <c r="G2785" i="7"/>
  <c r="G2784" i="7"/>
  <c r="G2783" i="7"/>
  <c r="G2782" i="7"/>
  <c r="G2781" i="7"/>
  <c r="G2780" i="7"/>
  <c r="G2779" i="7"/>
  <c r="G2778" i="7"/>
  <c r="G2777" i="7"/>
  <c r="G2776" i="7"/>
  <c r="G2775" i="7"/>
  <c r="G2774" i="7"/>
  <c r="G2748" i="7"/>
  <c r="G2761" i="7"/>
  <c r="G2760" i="7"/>
  <c r="G2759" i="7"/>
  <c r="G2758" i="7"/>
  <c r="G2757" i="7"/>
  <c r="G2756" i="7"/>
  <c r="G2755" i="7"/>
  <c r="G2754" i="7"/>
  <c r="G2753" i="7"/>
  <c r="G2752" i="7"/>
  <c r="G2751" i="7"/>
  <c r="G2750" i="7"/>
  <c r="G2749" i="7"/>
  <c r="G2747" i="7"/>
  <c r="G2746" i="7"/>
  <c r="G2762" i="7"/>
  <c r="G2765" i="7"/>
  <c r="G2764" i="7"/>
  <c r="G2763" i="7"/>
  <c r="G2729" i="7"/>
  <c r="G2728" i="7"/>
  <c r="G2727" i="7"/>
  <c r="G2726" i="7"/>
  <c r="G2745" i="7"/>
  <c r="G2744" i="7"/>
  <c r="G2743" i="7"/>
  <c r="G2742" i="7"/>
  <c r="G2741" i="7"/>
  <c r="G2740" i="7"/>
  <c r="G2739" i="7"/>
  <c r="G2738" i="7"/>
  <c r="C307" i="4" l="1"/>
  <c r="C308" i="4" s="1"/>
  <c r="C309" i="4" s="1"/>
  <c r="C304" i="4"/>
  <c r="C305" i="4" s="1"/>
  <c r="C306" i="4" s="1"/>
  <c r="D700" i="4"/>
  <c r="D716" i="4" s="1"/>
  <c r="D684" i="4"/>
  <c r="C206" i="4"/>
  <c r="C207" i="4"/>
  <c r="D685" i="4"/>
  <c r="D701" i="4"/>
  <c r="D717" i="4" s="1"/>
  <c r="D508" i="4"/>
  <c r="D524" i="4" s="1"/>
  <c r="D492" i="4"/>
  <c r="C278" i="4"/>
  <c r="C279" i="4"/>
  <c r="D892" i="4"/>
  <c r="D908" i="4" s="1"/>
  <c r="D876" i="4"/>
  <c r="C327" i="4"/>
  <c r="C326" i="4"/>
  <c r="C158" i="4"/>
  <c r="C159" i="4"/>
  <c r="C74" i="4"/>
  <c r="C75" i="4"/>
  <c r="C184" i="4"/>
  <c r="C185" i="4" s="1"/>
  <c r="C186" i="4" s="1"/>
  <c r="C187" i="4"/>
  <c r="C188" i="4" s="1"/>
  <c r="C189" i="4" s="1"/>
  <c r="C415" i="4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/>
  <c r="C622" i="4"/>
  <c r="C591" i="4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255" i="4"/>
  <c r="C254" i="4"/>
  <c r="C129" i="4"/>
  <c r="C127" i="4"/>
  <c r="C128" i="4" s="1"/>
  <c r="C235" i="4"/>
  <c r="C236" i="4" s="1"/>
  <c r="C237" i="4" s="1"/>
  <c r="C232" i="4"/>
  <c r="C233" i="4" s="1"/>
  <c r="C234" i="4" s="1"/>
  <c r="C783" i="4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/>
  <c r="C103" i="4"/>
  <c r="C102" i="4"/>
  <c r="D509" i="4"/>
  <c r="D525" i="4" s="1"/>
  <c r="D493" i="4"/>
  <c r="D1788" i="7"/>
  <c r="D1812" i="7"/>
  <c r="D1837" i="7" s="1"/>
  <c r="D1862" i="7" s="1"/>
  <c r="D1780" i="7"/>
  <c r="D1805" i="7" s="1"/>
  <c r="D1830" i="7" s="1"/>
  <c r="D1855" i="7" s="1"/>
  <c r="D1804" i="7"/>
  <c r="D1829" i="7" s="1"/>
  <c r="D1854" i="7" s="1"/>
  <c r="D1784" i="7"/>
  <c r="D1808" i="7"/>
  <c r="D1833" i="7" s="1"/>
  <c r="D1858" i="7" s="1"/>
  <c r="D1703" i="7"/>
  <c r="D1728" i="7" s="1"/>
  <c r="D1753" i="7" s="1"/>
  <c r="D1679" i="7"/>
  <c r="D1707" i="7"/>
  <c r="D1732" i="7" s="1"/>
  <c r="D1757" i="7" s="1"/>
  <c r="D1683" i="7"/>
  <c r="D1711" i="7"/>
  <c r="D1736" i="7" s="1"/>
  <c r="D1761" i="7" s="1"/>
  <c r="D1687" i="7"/>
  <c r="D1699" i="7"/>
  <c r="D1724" i="7" s="1"/>
  <c r="D1749" i="7" s="1"/>
  <c r="D1675" i="7"/>
  <c r="D1700" i="7" s="1"/>
  <c r="D1725" i="7" s="1"/>
  <c r="D1750" i="7" s="1"/>
  <c r="D1584" i="7"/>
  <c r="D1608" i="7"/>
  <c r="D1633" i="7" s="1"/>
  <c r="D1658" i="7" s="1"/>
  <c r="D1588" i="7"/>
  <c r="D1612" i="7"/>
  <c r="D1637" i="7" s="1"/>
  <c r="D1662" i="7" s="1"/>
  <c r="D1604" i="7"/>
  <c r="D1629" i="7" s="1"/>
  <c r="D1654" i="7" s="1"/>
  <c r="D1580" i="7"/>
  <c r="D1605" i="7" s="1"/>
  <c r="D1630" i="7" s="1"/>
  <c r="D1655" i="7" s="1"/>
  <c r="D1480" i="7"/>
  <c r="D1505" i="7" s="1"/>
  <c r="D1530" i="7" s="1"/>
  <c r="D1555" i="7" s="1"/>
  <c r="D1504" i="7"/>
  <c r="D1529" i="7" s="1"/>
  <c r="D1554" i="7" s="1"/>
  <c r="D1475" i="7"/>
  <c r="D1500" i="7" s="1"/>
  <c r="D1525" i="7" s="1"/>
  <c r="D1550" i="7" s="1"/>
  <c r="D1499" i="7"/>
  <c r="D1524" i="7" s="1"/>
  <c r="D1549" i="7" s="1"/>
  <c r="D1485" i="7"/>
  <c r="D1510" i="7" s="1"/>
  <c r="D1535" i="7" s="1"/>
  <c r="D1560" i="7" s="1"/>
  <c r="D1509" i="7"/>
  <c r="D1534" i="7" s="1"/>
  <c r="D1559" i="7" s="1"/>
  <c r="J2798" i="7"/>
  <c r="J2810" i="7"/>
  <c r="J2818" i="7"/>
  <c r="J2826" i="7"/>
  <c r="J2834" i="7"/>
  <c r="J2846" i="7"/>
  <c r="J2854" i="7"/>
  <c r="J2862" i="7"/>
  <c r="J2870" i="7"/>
  <c r="J2882" i="7"/>
  <c r="J2890" i="7"/>
  <c r="J2898" i="7"/>
  <c r="J2906" i="7"/>
  <c r="J2918" i="7"/>
  <c r="J2926" i="7"/>
  <c r="J2934" i="7"/>
  <c r="J2954" i="7"/>
  <c r="J2962" i="7"/>
  <c r="J2970" i="7"/>
  <c r="J2978" i="7"/>
  <c r="J2990" i="7"/>
  <c r="J3014" i="7"/>
  <c r="J3086" i="7"/>
  <c r="J2730" i="7"/>
  <c r="C2731" i="7"/>
  <c r="C2732" i="7" s="1"/>
  <c r="C2733" i="7" s="1"/>
  <c r="J2770" i="7"/>
  <c r="J3058" i="7"/>
  <c r="J2802" i="7"/>
  <c r="J2806" i="7"/>
  <c r="J2874" i="7"/>
  <c r="J2982" i="7"/>
  <c r="J2946" i="7"/>
  <c r="J2842" i="7"/>
  <c r="J2878" i="7"/>
  <c r="J2910" i="7"/>
  <c r="J2986" i="7"/>
  <c r="J3090" i="7"/>
  <c r="J3094" i="7"/>
  <c r="J3126" i="7"/>
  <c r="E2734" i="7"/>
  <c r="E2735" i="7" s="1"/>
  <c r="E2736" i="7" s="1"/>
  <c r="E2737" i="7" s="1"/>
  <c r="J2766" i="7"/>
  <c r="J2914" i="7"/>
  <c r="J3130" i="7"/>
  <c r="E2786" i="7"/>
  <c r="E2787" i="7" s="1"/>
  <c r="E2788" i="7" s="1"/>
  <c r="E2789" i="7" s="1"/>
  <c r="J2998" i="7"/>
  <c r="J3006" i="7"/>
  <c r="J3026" i="7"/>
  <c r="J3034" i="7"/>
  <c r="J3042" i="7"/>
  <c r="J3050" i="7"/>
  <c r="J3062" i="7"/>
  <c r="J3070" i="7"/>
  <c r="J3078" i="7"/>
  <c r="J3098" i="7"/>
  <c r="J3106" i="7"/>
  <c r="J3114" i="7"/>
  <c r="J3122" i="7"/>
  <c r="J3134" i="7"/>
  <c r="J3142" i="7"/>
  <c r="J3150" i="7"/>
  <c r="D2734" i="7"/>
  <c r="D2735" i="7" s="1"/>
  <c r="D2736" i="7" s="1"/>
  <c r="D2737" i="7" s="1"/>
  <c r="J2838" i="7"/>
  <c r="J2950" i="7"/>
  <c r="J3018" i="7"/>
  <c r="J3022" i="7"/>
  <c r="J3054" i="7"/>
  <c r="C2763" i="7"/>
  <c r="C2764" i="7" s="1"/>
  <c r="C2765" i="7" s="1"/>
  <c r="C2766" i="7"/>
  <c r="C2770" i="7" s="1"/>
  <c r="C2771" i="7" s="1"/>
  <c r="C2772" i="7" s="1"/>
  <c r="C2773" i="7" s="1"/>
  <c r="C2798" i="7"/>
  <c r="D2803" i="7"/>
  <c r="D2804" i="7" s="1"/>
  <c r="D2805" i="7" s="1"/>
  <c r="D3055" i="7"/>
  <c r="D3056" i="7" s="1"/>
  <c r="D3057" i="7" s="1"/>
  <c r="J2734" i="7"/>
  <c r="E3130" i="7"/>
  <c r="E3131" i="7" s="1"/>
  <c r="E3132" i="7" s="1"/>
  <c r="E3133" i="7" s="1"/>
  <c r="E3094" i="7"/>
  <c r="E3095" i="7" s="1"/>
  <c r="E3096" i="7" s="1"/>
  <c r="E3097" i="7" s="1"/>
  <c r="E3058" i="7"/>
  <c r="E3059" i="7" s="1"/>
  <c r="E3060" i="7" s="1"/>
  <c r="E3061" i="7" s="1"/>
  <c r="E3019" i="7"/>
  <c r="E3020" i="7" s="1"/>
  <c r="E3021" i="7" s="1"/>
  <c r="E2986" i="7"/>
  <c r="E2987" i="7" s="1"/>
  <c r="E2988" i="7" s="1"/>
  <c r="E2989" i="7" s="1"/>
  <c r="E2950" i="7"/>
  <c r="E2951" i="7" s="1"/>
  <c r="E2952" i="7" s="1"/>
  <c r="E2953" i="7" s="1"/>
  <c r="E2914" i="7"/>
  <c r="E2915" i="7" s="1"/>
  <c r="E2916" i="7" s="1"/>
  <c r="E2917" i="7" s="1"/>
  <c r="E2878" i="7"/>
  <c r="E2879" i="7" s="1"/>
  <c r="E2880" i="7" s="1"/>
  <c r="E2881" i="7" s="1"/>
  <c r="E2842" i="7"/>
  <c r="E2843" i="7" s="1"/>
  <c r="E2844" i="7" s="1"/>
  <c r="E2845" i="7" s="1"/>
  <c r="E2806" i="7"/>
  <c r="E2807" i="7" s="1"/>
  <c r="E2808" i="7" s="1"/>
  <c r="E2809" i="7" s="1"/>
  <c r="D3130" i="7"/>
  <c r="D3131" i="7" s="1"/>
  <c r="D3132" i="7" s="1"/>
  <c r="D3133" i="7" s="1"/>
  <c r="D3094" i="7"/>
  <c r="D3095" i="7" s="1"/>
  <c r="D3096" i="7" s="1"/>
  <c r="D3097" i="7" s="1"/>
  <c r="D3022" i="7"/>
  <c r="D3023" i="7" s="1"/>
  <c r="D3024" i="7" s="1"/>
  <c r="D3025" i="7" s="1"/>
  <c r="D2986" i="7"/>
  <c r="D2987" i="7" s="1"/>
  <c r="D2988" i="7" s="1"/>
  <c r="D2989" i="7" s="1"/>
  <c r="D2950" i="7"/>
  <c r="D2951" i="7" s="1"/>
  <c r="D2952" i="7" s="1"/>
  <c r="D2953" i="7" s="1"/>
  <c r="D2914" i="7"/>
  <c r="D2915" i="7" s="1"/>
  <c r="D2916" i="7" s="1"/>
  <c r="D2917" i="7" s="1"/>
  <c r="D2878" i="7"/>
  <c r="D2879" i="7" s="1"/>
  <c r="D2880" i="7" s="1"/>
  <c r="D2881" i="7" s="1"/>
  <c r="D2839" i="7"/>
  <c r="D2840" i="7" s="1"/>
  <c r="D2841" i="7" s="1"/>
  <c r="C2775" i="7"/>
  <c r="C2776" i="7" s="1"/>
  <c r="C2777" i="7" s="1"/>
  <c r="C2778" i="7" s="1"/>
  <c r="C2779" i="7" s="1"/>
  <c r="C2780" i="7" s="1"/>
  <c r="C2781" i="7" s="1"/>
  <c r="D2770" i="7"/>
  <c r="D2771" i="7" s="1"/>
  <c r="D2772" i="7" s="1"/>
  <c r="D2773" i="7" s="1"/>
  <c r="C2790" i="7"/>
  <c r="J2942" i="7"/>
  <c r="J2790" i="7"/>
  <c r="J2762" i="7"/>
  <c r="J2774" i="7"/>
  <c r="J2782" i="7"/>
  <c r="J2726" i="7"/>
  <c r="J2738" i="7"/>
  <c r="J2754" i="7"/>
  <c r="J2746" i="7"/>
  <c r="C331" i="4" l="1"/>
  <c r="C332" i="4" s="1"/>
  <c r="C333" i="4" s="1"/>
  <c r="C328" i="4"/>
  <c r="C329" i="4" s="1"/>
  <c r="C330" i="4" s="1"/>
  <c r="C107" i="4"/>
  <c r="C108" i="4" s="1"/>
  <c r="C109" i="4" s="1"/>
  <c r="C104" i="4"/>
  <c r="C105" i="4" s="1"/>
  <c r="C106" i="4" s="1"/>
  <c r="C259" i="4"/>
  <c r="C260" i="4" s="1"/>
  <c r="C261" i="4" s="1"/>
  <c r="C256" i="4"/>
  <c r="C257" i="4" s="1"/>
  <c r="C258" i="4" s="1"/>
  <c r="C446" i="4"/>
  <c r="C431" i="4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79" i="4"/>
  <c r="C80" i="4" s="1"/>
  <c r="C81" i="4" s="1"/>
  <c r="C76" i="4"/>
  <c r="C77" i="4" s="1"/>
  <c r="C78" i="4" s="1"/>
  <c r="C280" i="4"/>
  <c r="C281" i="4" s="1"/>
  <c r="C282" i="4" s="1"/>
  <c r="C283" i="4"/>
  <c r="C284" i="4" s="1"/>
  <c r="C285" i="4" s="1"/>
  <c r="C130" i="4"/>
  <c r="C131" i="4"/>
  <c r="C160" i="4"/>
  <c r="C161" i="4" s="1"/>
  <c r="C162" i="4" s="1"/>
  <c r="C163" i="4"/>
  <c r="C164" i="4" s="1"/>
  <c r="C165" i="4" s="1"/>
  <c r="C208" i="4"/>
  <c r="C209" i="4" s="1"/>
  <c r="C210" i="4" s="1"/>
  <c r="C211" i="4"/>
  <c r="C212" i="4" s="1"/>
  <c r="C213" i="4" s="1"/>
  <c r="C799" i="4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/>
  <c r="C638" i="4"/>
  <c r="C623" i="4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D1809" i="7"/>
  <c r="D1834" i="7" s="1"/>
  <c r="D1859" i="7" s="1"/>
  <c r="D1785" i="7"/>
  <c r="D1810" i="7" s="1"/>
  <c r="D1835" i="7" s="1"/>
  <c r="D1860" i="7" s="1"/>
  <c r="D1813" i="7"/>
  <c r="D1838" i="7" s="1"/>
  <c r="D1863" i="7" s="1"/>
  <c r="D1789" i="7"/>
  <c r="D1704" i="7"/>
  <c r="D1729" i="7" s="1"/>
  <c r="D1754" i="7" s="1"/>
  <c r="D1680" i="7"/>
  <c r="D1705" i="7" s="1"/>
  <c r="D1730" i="7" s="1"/>
  <c r="D1755" i="7" s="1"/>
  <c r="D1708" i="7"/>
  <c r="D1733" i="7" s="1"/>
  <c r="D1758" i="7" s="1"/>
  <c r="D1684" i="7"/>
  <c r="D1712" i="7"/>
  <c r="D1737" i="7" s="1"/>
  <c r="D1762" i="7" s="1"/>
  <c r="D1688" i="7"/>
  <c r="D1613" i="7"/>
  <c r="D1638" i="7" s="1"/>
  <c r="D1663" i="7" s="1"/>
  <c r="D1589" i="7"/>
  <c r="D1609" i="7"/>
  <c r="D1634" i="7" s="1"/>
  <c r="D1659" i="7" s="1"/>
  <c r="D1585" i="7"/>
  <c r="D1610" i="7" s="1"/>
  <c r="D1635" i="7" s="1"/>
  <c r="D1660" i="7" s="1"/>
  <c r="C2767" i="7"/>
  <c r="C2768" i="7" s="1"/>
  <c r="C2769" i="7" s="1"/>
  <c r="C2799" i="7"/>
  <c r="C2800" i="7" s="1"/>
  <c r="C2801" i="7" s="1"/>
  <c r="C2834" i="7"/>
  <c r="C2802" i="7"/>
  <c r="C2810" i="7"/>
  <c r="C2791" i="7"/>
  <c r="C2792" i="7" s="1"/>
  <c r="C2793" i="7" s="1"/>
  <c r="C2794" i="7" s="1"/>
  <c r="C2795" i="7" s="1"/>
  <c r="C2796" i="7" s="1"/>
  <c r="C2797" i="7" s="1"/>
  <c r="C830" i="4" l="1"/>
  <c r="C815" i="4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132" i="4"/>
  <c r="C133" i="4" s="1"/>
  <c r="C134" i="4" s="1"/>
  <c r="C135" i="4"/>
  <c r="C136" i="4" s="1"/>
  <c r="C137" i="4" s="1"/>
  <c r="C462" i="4"/>
  <c r="C447" i="4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639" i="4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/>
  <c r="D1814" i="7"/>
  <c r="D1839" i="7" s="1"/>
  <c r="D1864" i="7" s="1"/>
  <c r="D1790" i="7"/>
  <c r="D1815" i="7" s="1"/>
  <c r="D1840" i="7" s="1"/>
  <c r="D1865" i="7" s="1"/>
  <c r="D1713" i="7"/>
  <c r="D1738" i="7" s="1"/>
  <c r="D1763" i="7" s="1"/>
  <c r="D1689" i="7"/>
  <c r="D1709" i="7"/>
  <c r="D1734" i="7" s="1"/>
  <c r="D1759" i="7" s="1"/>
  <c r="D1685" i="7"/>
  <c r="D1710" i="7" s="1"/>
  <c r="D1735" i="7" s="1"/>
  <c r="D1760" i="7" s="1"/>
  <c r="D1614" i="7"/>
  <c r="D1639" i="7" s="1"/>
  <c r="D1664" i="7" s="1"/>
  <c r="D1590" i="7"/>
  <c r="D1615" i="7" s="1"/>
  <c r="D1640" i="7" s="1"/>
  <c r="D1665" i="7" s="1"/>
  <c r="C2818" i="7"/>
  <c r="C2811" i="7"/>
  <c r="C2812" i="7" s="1"/>
  <c r="C2813" i="7" s="1"/>
  <c r="C2814" i="7" s="1"/>
  <c r="C2815" i="7" s="1"/>
  <c r="C2816" i="7" s="1"/>
  <c r="C2817" i="7" s="1"/>
  <c r="C2803" i="7"/>
  <c r="C2804" i="7" s="1"/>
  <c r="C2805" i="7" s="1"/>
  <c r="C2806" i="7"/>
  <c r="C2807" i="7" s="1"/>
  <c r="C2808" i="7" s="1"/>
  <c r="C2809" i="7" s="1"/>
  <c r="C2870" i="7"/>
  <c r="C2846" i="7"/>
  <c r="C2835" i="7"/>
  <c r="C2836" i="7" s="1"/>
  <c r="C2837" i="7" s="1"/>
  <c r="C2838" i="7"/>
  <c r="C655" i="4" l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/>
  <c r="C478" i="4"/>
  <c r="C463" i="4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846" i="4"/>
  <c r="C831" i="4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D1714" i="7"/>
  <c r="D1739" i="7" s="1"/>
  <c r="D1764" i="7" s="1"/>
  <c r="D1690" i="7"/>
  <c r="D1715" i="7" s="1"/>
  <c r="D1740" i="7" s="1"/>
  <c r="D1765" i="7" s="1"/>
  <c r="C2842" i="7"/>
  <c r="C2843" i="7" s="1"/>
  <c r="C2844" i="7" s="1"/>
  <c r="C2845" i="7" s="1"/>
  <c r="C2839" i="7"/>
  <c r="C2840" i="7" s="1"/>
  <c r="C2841" i="7" s="1"/>
  <c r="C2847" i="7"/>
  <c r="C2848" i="7" s="1"/>
  <c r="C2849" i="7" s="1"/>
  <c r="C2850" i="7" s="1"/>
  <c r="C2851" i="7" s="1"/>
  <c r="C2852" i="7" s="1"/>
  <c r="C2853" i="7" s="1"/>
  <c r="C2854" i="7"/>
  <c r="C2871" i="7"/>
  <c r="C2872" i="7" s="1"/>
  <c r="C2873" i="7" s="1"/>
  <c r="C2882" i="7"/>
  <c r="C2874" i="7"/>
  <c r="C2906" i="7"/>
  <c r="C2826" i="7"/>
  <c r="C2827" i="7" s="1"/>
  <c r="C2828" i="7" s="1"/>
  <c r="C2829" i="7" s="1"/>
  <c r="C2830" i="7" s="1"/>
  <c r="C2831" i="7" s="1"/>
  <c r="C2832" i="7" s="1"/>
  <c r="C2833" i="7" s="1"/>
  <c r="C2819" i="7"/>
  <c r="C2820" i="7" s="1"/>
  <c r="C2821" i="7" s="1"/>
  <c r="C2822" i="7" s="1"/>
  <c r="C2823" i="7" s="1"/>
  <c r="C2824" i="7" s="1"/>
  <c r="C2825" i="7" s="1"/>
  <c r="E2775" i="7"/>
  <c r="E2776" i="7" s="1"/>
  <c r="E2777" i="7" s="1"/>
  <c r="E2778" i="7" s="1"/>
  <c r="E2779" i="7" s="1"/>
  <c r="E2780" i="7" s="1"/>
  <c r="E2781" i="7" s="1"/>
  <c r="E2763" i="7"/>
  <c r="E2764" i="7" s="1"/>
  <c r="E2765" i="7" s="1"/>
  <c r="E2767" i="7" s="1"/>
  <c r="E2768" i="7" s="1"/>
  <c r="E2769" i="7" s="1"/>
  <c r="E2771" i="7" s="1"/>
  <c r="E2772" i="7" s="1"/>
  <c r="E2773" i="7" s="1"/>
  <c r="E2755" i="7"/>
  <c r="E2756" i="7" s="1"/>
  <c r="E2757" i="7" s="1"/>
  <c r="E2758" i="7" s="1"/>
  <c r="E2759" i="7" s="1"/>
  <c r="E2760" i="7" s="1"/>
  <c r="E2761" i="7" s="1"/>
  <c r="D2755" i="7"/>
  <c r="D2756" i="7" s="1"/>
  <c r="D2757" i="7" s="1"/>
  <c r="D2758" i="7" s="1"/>
  <c r="D2759" i="7" s="1"/>
  <c r="D2760" i="7" s="1"/>
  <c r="D2761" i="7" s="1"/>
  <c r="E2747" i="7"/>
  <c r="E2748" i="7" s="1"/>
  <c r="E2749" i="7" s="1"/>
  <c r="E2750" i="7" s="1"/>
  <c r="E2751" i="7" s="1"/>
  <c r="E2752" i="7" s="1"/>
  <c r="E2753" i="7" s="1"/>
  <c r="D2747" i="7"/>
  <c r="D2748" i="7" s="1"/>
  <c r="D2749" i="7" s="1"/>
  <c r="D2750" i="7" s="1"/>
  <c r="D2751" i="7" s="1"/>
  <c r="D2752" i="7" s="1"/>
  <c r="D2753" i="7" s="1"/>
  <c r="E2739" i="7"/>
  <c r="E2740" i="7" s="1"/>
  <c r="E2741" i="7" s="1"/>
  <c r="E2742" i="7" s="1"/>
  <c r="E2743" i="7" s="1"/>
  <c r="E2744" i="7" s="1"/>
  <c r="E2745" i="7" s="1"/>
  <c r="D2739" i="7"/>
  <c r="D2740" i="7" s="1"/>
  <c r="D2741" i="7" s="1"/>
  <c r="D2742" i="7" s="1"/>
  <c r="D2743" i="7" s="1"/>
  <c r="D2744" i="7" s="1"/>
  <c r="D2745" i="7" s="1"/>
  <c r="E2727" i="7"/>
  <c r="E2728" i="7" s="1"/>
  <c r="E2729" i="7" s="1"/>
  <c r="D2727" i="7"/>
  <c r="D2728" i="7" s="1"/>
  <c r="D2729" i="7" s="1"/>
  <c r="C2727" i="7"/>
  <c r="C2728" i="7" s="1"/>
  <c r="C2729" i="7" s="1"/>
  <c r="C686" i="4" l="1"/>
  <c r="C671" i="4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494" i="4"/>
  <c r="C479" i="4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847" i="4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/>
  <c r="C2918" i="7"/>
  <c r="C2942" i="7"/>
  <c r="C2907" i="7"/>
  <c r="C2908" i="7" s="1"/>
  <c r="C2909" i="7" s="1"/>
  <c r="C2910" i="7"/>
  <c r="C2862" i="7"/>
  <c r="C2863" i="7" s="1"/>
  <c r="C2864" i="7" s="1"/>
  <c r="C2865" i="7" s="1"/>
  <c r="C2866" i="7" s="1"/>
  <c r="C2867" i="7" s="1"/>
  <c r="C2868" i="7" s="1"/>
  <c r="C2869" i="7" s="1"/>
  <c r="C2855" i="7"/>
  <c r="C2856" i="7" s="1"/>
  <c r="C2857" i="7" s="1"/>
  <c r="C2858" i="7" s="1"/>
  <c r="C2859" i="7" s="1"/>
  <c r="C2860" i="7" s="1"/>
  <c r="C2861" i="7" s="1"/>
  <c r="C2875" i="7"/>
  <c r="C2876" i="7" s="1"/>
  <c r="C2877" i="7" s="1"/>
  <c r="C2878" i="7"/>
  <c r="C2879" i="7" s="1"/>
  <c r="C2880" i="7" s="1"/>
  <c r="C2881" i="7" s="1"/>
  <c r="C2890" i="7"/>
  <c r="C2883" i="7"/>
  <c r="C2884" i="7" s="1"/>
  <c r="C2885" i="7" s="1"/>
  <c r="C2886" i="7" s="1"/>
  <c r="C2887" i="7" s="1"/>
  <c r="C2888" i="7" s="1"/>
  <c r="C2889" i="7" s="1"/>
  <c r="C2739" i="7"/>
  <c r="C2740" i="7" s="1"/>
  <c r="C2741" i="7" s="1"/>
  <c r="C2742" i="7" s="1"/>
  <c r="C2743" i="7" s="1"/>
  <c r="C2744" i="7" s="1"/>
  <c r="C2745" i="7" s="1"/>
  <c r="C2747" i="7" s="1"/>
  <c r="C2748" i="7" s="1"/>
  <c r="C2749" i="7" s="1"/>
  <c r="C2750" i="7" s="1"/>
  <c r="C2751" i="7" s="1"/>
  <c r="C2752" i="7" s="1"/>
  <c r="C2753" i="7" s="1"/>
  <c r="C2755" i="7" s="1"/>
  <c r="C2756" i="7" s="1"/>
  <c r="C2757" i="7" s="1"/>
  <c r="C2758" i="7" s="1"/>
  <c r="C2759" i="7" s="1"/>
  <c r="C2760" i="7" s="1"/>
  <c r="C2761" i="7" s="1"/>
  <c r="I11" i="5"/>
  <c r="I10" i="5"/>
  <c r="F10" i="5"/>
  <c r="K11" i="8"/>
  <c r="K10" i="8"/>
  <c r="K9" i="8"/>
  <c r="I11" i="8"/>
  <c r="I10" i="8"/>
  <c r="I9" i="8"/>
  <c r="H9" i="8"/>
  <c r="H11" i="8"/>
  <c r="F11" i="8"/>
  <c r="H10" i="8"/>
  <c r="F10" i="8"/>
  <c r="F9" i="8"/>
  <c r="C495" i="4" l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863" i="4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/>
  <c r="C702" i="4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687" i="4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2911" i="7"/>
  <c r="C2912" i="7" s="1"/>
  <c r="C2913" i="7" s="1"/>
  <c r="C2914" i="7"/>
  <c r="C2915" i="7" s="1"/>
  <c r="C2916" i="7" s="1"/>
  <c r="C2917" i="7" s="1"/>
  <c r="C2978" i="7"/>
  <c r="C2954" i="7"/>
  <c r="C2946" i="7"/>
  <c r="C2943" i="7"/>
  <c r="C2944" i="7" s="1"/>
  <c r="C2945" i="7" s="1"/>
  <c r="C2898" i="7"/>
  <c r="C2899" i="7" s="1"/>
  <c r="C2900" i="7" s="1"/>
  <c r="C2901" i="7" s="1"/>
  <c r="C2902" i="7" s="1"/>
  <c r="C2903" i="7" s="1"/>
  <c r="C2904" i="7" s="1"/>
  <c r="C2905" i="7" s="1"/>
  <c r="C2891" i="7"/>
  <c r="C2892" i="7" s="1"/>
  <c r="C2893" i="7" s="1"/>
  <c r="C2894" i="7" s="1"/>
  <c r="C2895" i="7" s="1"/>
  <c r="C2896" i="7" s="1"/>
  <c r="C2897" i="7" s="1"/>
  <c r="C2926" i="7"/>
  <c r="C2919" i="7"/>
  <c r="C2920" i="7" s="1"/>
  <c r="C2921" i="7" s="1"/>
  <c r="C2922" i="7" s="1"/>
  <c r="C2923" i="7" s="1"/>
  <c r="C2924" i="7" s="1"/>
  <c r="C2925" i="7" s="1"/>
  <c r="D11" i="6"/>
  <c r="C11" i="6"/>
  <c r="B11" i="6"/>
  <c r="C894" i="4" l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879" i="4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2962" i="7"/>
  <c r="C2955" i="7"/>
  <c r="C2956" i="7" s="1"/>
  <c r="C2957" i="7" s="1"/>
  <c r="C2958" i="7" s="1"/>
  <c r="C2959" i="7" s="1"/>
  <c r="C2960" i="7" s="1"/>
  <c r="C2961" i="7" s="1"/>
  <c r="C3014" i="7"/>
  <c r="C2990" i="7"/>
  <c r="C2979" i="7"/>
  <c r="C2980" i="7" s="1"/>
  <c r="C2981" i="7" s="1"/>
  <c r="C2982" i="7"/>
  <c r="C2934" i="7"/>
  <c r="C2935" i="7" s="1"/>
  <c r="C2936" i="7" s="1"/>
  <c r="C2937" i="7" s="1"/>
  <c r="C2938" i="7" s="1"/>
  <c r="C2939" i="7" s="1"/>
  <c r="C2940" i="7" s="1"/>
  <c r="C2941" i="7" s="1"/>
  <c r="C2927" i="7"/>
  <c r="C2928" i="7" s="1"/>
  <c r="C2929" i="7" s="1"/>
  <c r="C2930" i="7" s="1"/>
  <c r="C2931" i="7" s="1"/>
  <c r="C2932" i="7" s="1"/>
  <c r="C2933" i="7" s="1"/>
  <c r="C2950" i="7"/>
  <c r="C2951" i="7" s="1"/>
  <c r="C2952" i="7" s="1"/>
  <c r="C2953" i="7" s="1"/>
  <c r="C2947" i="7"/>
  <c r="C2948" i="7" s="1"/>
  <c r="C2949" i="7" s="1"/>
  <c r="C2991" i="7" l="1"/>
  <c r="C2992" i="7" s="1"/>
  <c r="C2993" i="7" s="1"/>
  <c r="C2994" i="7" s="1"/>
  <c r="C2995" i="7" s="1"/>
  <c r="C2996" i="7" s="1"/>
  <c r="C2997" i="7" s="1"/>
  <c r="C2998" i="7"/>
  <c r="C3015" i="7"/>
  <c r="C3016" i="7" s="1"/>
  <c r="C3017" i="7" s="1"/>
  <c r="C3026" i="7"/>
  <c r="C3018" i="7"/>
  <c r="C3050" i="7"/>
  <c r="C2986" i="7"/>
  <c r="C2987" i="7" s="1"/>
  <c r="C2988" i="7" s="1"/>
  <c r="C2989" i="7" s="1"/>
  <c r="C2983" i="7"/>
  <c r="C2984" i="7" s="1"/>
  <c r="C2985" i="7" s="1"/>
  <c r="C2970" i="7"/>
  <c r="C2971" i="7" s="1"/>
  <c r="C2972" i="7" s="1"/>
  <c r="C2973" i="7" s="1"/>
  <c r="C2974" i="7" s="1"/>
  <c r="C2975" i="7" s="1"/>
  <c r="C2976" i="7" s="1"/>
  <c r="C2977" i="7" s="1"/>
  <c r="C2963" i="7"/>
  <c r="C2964" i="7" s="1"/>
  <c r="C2965" i="7" s="1"/>
  <c r="C2966" i="7" s="1"/>
  <c r="C2967" i="7" s="1"/>
  <c r="C2968" i="7" s="1"/>
  <c r="C2969" i="7" s="1"/>
  <c r="D1911" i="7"/>
  <c r="D1912" i="7" s="1"/>
  <c r="D1913" i="7" s="1"/>
  <c r="D1914" i="7"/>
  <c r="D1915" i="7" s="1"/>
  <c r="D1916" i="7" s="1"/>
  <c r="D1909" i="7"/>
  <c r="D1910" i="7" s="1"/>
  <c r="C1909" i="7"/>
  <c r="C1910" i="7" s="1"/>
  <c r="C1914" i="7" s="1"/>
  <c r="C1915" i="7" s="1"/>
  <c r="C1916" i="7" s="1"/>
  <c r="D1893" i="7"/>
  <c r="D1894" i="7" s="1"/>
  <c r="D1895" i="7" s="1"/>
  <c r="D1896" i="7"/>
  <c r="D1897" i="7" s="1"/>
  <c r="D1898" i="7" s="1"/>
  <c r="D1891" i="7"/>
  <c r="D1892" i="7" s="1"/>
  <c r="C1891" i="7"/>
  <c r="C1892" i="7" s="1"/>
  <c r="C1896" i="7" s="1"/>
  <c r="C1897" i="7" s="1"/>
  <c r="C1898" i="7" s="1"/>
  <c r="D2708" i="7"/>
  <c r="D2711" i="7" s="1"/>
  <c r="C2708" i="7"/>
  <c r="D2706" i="7"/>
  <c r="D2707" i="7" s="1"/>
  <c r="C2706" i="7"/>
  <c r="C2707" i="7" s="1"/>
  <c r="D2687" i="7"/>
  <c r="D2690" i="7" s="1"/>
  <c r="C2687" i="7"/>
  <c r="D2685" i="7"/>
  <c r="D2686" i="7" s="1"/>
  <c r="C2685" i="7"/>
  <c r="C2686" i="7" s="1"/>
  <c r="D2564" i="7"/>
  <c r="D2584" i="7" s="1"/>
  <c r="C2564" i="7"/>
  <c r="D2549" i="7"/>
  <c r="D2545" i="7"/>
  <c r="D2546" i="7" s="1"/>
  <c r="D2547" i="7" s="1"/>
  <c r="D2548" i="7" s="1"/>
  <c r="C2545" i="7"/>
  <c r="C2546" i="7" s="1"/>
  <c r="C2547" i="7" s="1"/>
  <c r="C2548" i="7" s="1"/>
  <c r="C2549" i="7" s="1"/>
  <c r="C2550" i="7" s="1"/>
  <c r="C2551" i="7" s="1"/>
  <c r="C2552" i="7" s="1"/>
  <c r="C2553" i="7" s="1"/>
  <c r="C2554" i="7" s="1"/>
  <c r="C2555" i="7" s="1"/>
  <c r="C2556" i="7" s="1"/>
  <c r="C2557" i="7" s="1"/>
  <c r="C2558" i="7" s="1"/>
  <c r="C2559" i="7" s="1"/>
  <c r="C2560" i="7" s="1"/>
  <c r="C2561" i="7" s="1"/>
  <c r="C2562" i="7" s="1"/>
  <c r="C2563" i="7" s="1"/>
  <c r="D2424" i="7"/>
  <c r="C2424" i="7"/>
  <c r="C2444" i="7" s="1"/>
  <c r="D2409" i="7"/>
  <c r="D2410" i="7" s="1"/>
  <c r="D2411" i="7" s="1"/>
  <c r="D2412" i="7" s="1"/>
  <c r="D2413" i="7" s="1"/>
  <c r="D2405" i="7"/>
  <c r="D2406" i="7" s="1"/>
  <c r="D2407" i="7" s="1"/>
  <c r="D2408" i="7" s="1"/>
  <c r="C2405" i="7"/>
  <c r="C2406" i="7" s="1"/>
  <c r="C2407" i="7" s="1"/>
  <c r="C2408" i="7" s="1"/>
  <c r="C2409" i="7" s="1"/>
  <c r="C2410" i="7" s="1"/>
  <c r="C2411" i="7" s="1"/>
  <c r="C2412" i="7" s="1"/>
  <c r="C2413" i="7" s="1"/>
  <c r="C2414" i="7" s="1"/>
  <c r="C2415" i="7" s="1"/>
  <c r="C2416" i="7" s="1"/>
  <c r="C2417" i="7" s="1"/>
  <c r="C2418" i="7" s="1"/>
  <c r="C2419" i="7" s="1"/>
  <c r="C2420" i="7" s="1"/>
  <c r="C2421" i="7" s="1"/>
  <c r="C2422" i="7" s="1"/>
  <c r="C2423" i="7" s="1"/>
  <c r="D2284" i="7"/>
  <c r="D2304" i="7" s="1"/>
  <c r="C2284" i="7"/>
  <c r="C2304" i="7" s="1"/>
  <c r="D2269" i="7"/>
  <c r="D2270" i="7" s="1"/>
  <c r="D2271" i="7" s="1"/>
  <c r="D2272" i="7" s="1"/>
  <c r="D2273" i="7" s="1"/>
  <c r="D2265" i="7"/>
  <c r="D2266" i="7" s="1"/>
  <c r="D2267" i="7" s="1"/>
  <c r="D2268" i="7" s="1"/>
  <c r="C2265" i="7"/>
  <c r="C2266" i="7" s="1"/>
  <c r="C2267" i="7" s="1"/>
  <c r="C2268" i="7" s="1"/>
  <c r="C2269" i="7" s="1"/>
  <c r="C2270" i="7" s="1"/>
  <c r="C2271" i="7" s="1"/>
  <c r="C2272" i="7" s="1"/>
  <c r="C2273" i="7" s="1"/>
  <c r="C2274" i="7" s="1"/>
  <c r="C2275" i="7" s="1"/>
  <c r="C2276" i="7" s="1"/>
  <c r="C2277" i="7" s="1"/>
  <c r="C2278" i="7" s="1"/>
  <c r="C2279" i="7" s="1"/>
  <c r="C2280" i="7" s="1"/>
  <c r="C2281" i="7" s="1"/>
  <c r="C2282" i="7" s="1"/>
  <c r="C2283" i="7" s="1"/>
  <c r="D2144" i="7"/>
  <c r="D2164" i="7" s="1"/>
  <c r="C2144" i="7"/>
  <c r="C2145" i="7" s="1"/>
  <c r="C2146" i="7" s="1"/>
  <c r="C2147" i="7" s="1"/>
  <c r="C2148" i="7" s="1"/>
  <c r="C2149" i="7" s="1"/>
  <c r="C2150" i="7" s="1"/>
  <c r="C2151" i="7" s="1"/>
  <c r="C2152" i="7" s="1"/>
  <c r="C2153" i="7" s="1"/>
  <c r="C2154" i="7" s="1"/>
  <c r="C2155" i="7" s="1"/>
  <c r="C2156" i="7" s="1"/>
  <c r="C2157" i="7" s="1"/>
  <c r="C2158" i="7" s="1"/>
  <c r="C2159" i="7" s="1"/>
  <c r="C2160" i="7" s="1"/>
  <c r="C2161" i="7" s="1"/>
  <c r="C2162" i="7" s="1"/>
  <c r="C2163" i="7" s="1"/>
  <c r="D2129" i="7"/>
  <c r="D2125" i="7"/>
  <c r="D2126" i="7" s="1"/>
  <c r="D2127" i="7" s="1"/>
  <c r="D2128" i="7" s="1"/>
  <c r="C2125" i="7"/>
  <c r="C2126" i="7" s="1"/>
  <c r="C2127" i="7" s="1"/>
  <c r="C2128" i="7" s="1"/>
  <c r="C2129" i="7" s="1"/>
  <c r="C2130" i="7" s="1"/>
  <c r="C2131" i="7" s="1"/>
  <c r="C2132" i="7" s="1"/>
  <c r="C2133" i="7" s="1"/>
  <c r="C2134" i="7" s="1"/>
  <c r="C2135" i="7" s="1"/>
  <c r="C2136" i="7" s="1"/>
  <c r="C2137" i="7" s="1"/>
  <c r="C2138" i="7" s="1"/>
  <c r="C2139" i="7" s="1"/>
  <c r="C2140" i="7" s="1"/>
  <c r="C2141" i="7" s="1"/>
  <c r="C2142" i="7" s="1"/>
  <c r="C2143" i="7" s="1"/>
  <c r="D2109" i="7"/>
  <c r="D2114" i="7" s="1"/>
  <c r="D2105" i="7"/>
  <c r="D2106" i="7" s="1"/>
  <c r="D2107" i="7" s="1"/>
  <c r="D2108" i="7" s="1"/>
  <c r="D2089" i="7"/>
  <c r="D2094" i="7" s="1"/>
  <c r="D2099" i="7" s="1"/>
  <c r="D2100" i="7" s="1"/>
  <c r="D2101" i="7" s="1"/>
  <c r="D2102" i="7" s="1"/>
  <c r="D2103" i="7" s="1"/>
  <c r="D2085" i="7"/>
  <c r="D2086" i="7" s="1"/>
  <c r="D2087" i="7" s="1"/>
  <c r="D2088" i="7" s="1"/>
  <c r="D2069" i="7"/>
  <c r="D2065" i="7"/>
  <c r="D2066" i="7" s="1"/>
  <c r="D2067" i="7" s="1"/>
  <c r="D2068" i="7" s="1"/>
  <c r="D2049" i="7"/>
  <c r="D2054" i="7" s="1"/>
  <c r="D2045" i="7"/>
  <c r="D2046" i="7" s="1"/>
  <c r="D2047" i="7" s="1"/>
  <c r="D2048" i="7" s="1"/>
  <c r="D2029" i="7"/>
  <c r="D2030" i="7" s="1"/>
  <c r="D2031" i="7" s="1"/>
  <c r="D2032" i="7" s="1"/>
  <c r="D2033" i="7" s="1"/>
  <c r="D2025" i="7"/>
  <c r="D2026" i="7" s="1"/>
  <c r="D2027" i="7" s="1"/>
  <c r="D2028" i="7" s="1"/>
  <c r="D2009" i="7"/>
  <c r="D2014" i="7" s="1"/>
  <c r="D2005" i="7"/>
  <c r="D2006" i="7" s="1"/>
  <c r="D2007" i="7" s="1"/>
  <c r="D2008" i="7" s="1"/>
  <c r="C2004" i="7"/>
  <c r="C2024" i="7" s="1"/>
  <c r="D1989" i="7"/>
  <c r="D1990" i="7" s="1"/>
  <c r="D1991" i="7" s="1"/>
  <c r="D1992" i="7" s="1"/>
  <c r="D1993" i="7" s="1"/>
  <c r="D1985" i="7"/>
  <c r="D1986" i="7" s="1"/>
  <c r="D1987" i="7" s="1"/>
  <c r="D1988" i="7" s="1"/>
  <c r="C1985" i="7"/>
  <c r="C1986" i="7" s="1"/>
  <c r="C1987" i="7" s="1"/>
  <c r="C1988" i="7" s="1"/>
  <c r="C1989" i="7" s="1"/>
  <c r="C1990" i="7" s="1"/>
  <c r="C1991" i="7" s="1"/>
  <c r="C1992" i="7" s="1"/>
  <c r="C1993" i="7" s="1"/>
  <c r="C1994" i="7" s="1"/>
  <c r="C1995" i="7" s="1"/>
  <c r="C1996" i="7" s="1"/>
  <c r="C1997" i="7" s="1"/>
  <c r="C1998" i="7" s="1"/>
  <c r="C1999" i="7" s="1"/>
  <c r="C2000" i="7" s="1"/>
  <c r="C2001" i="7" s="1"/>
  <c r="C2002" i="7" s="1"/>
  <c r="C2003" i="7" s="1"/>
  <c r="D1960" i="7"/>
  <c r="D1964" i="7" s="1"/>
  <c r="C1960" i="7"/>
  <c r="C1961" i="7" s="1"/>
  <c r="C1962" i="7" s="1"/>
  <c r="C1963" i="7" s="1"/>
  <c r="D1957" i="7"/>
  <c r="D1958" i="7" s="1"/>
  <c r="D1959" i="7" s="1"/>
  <c r="C1957" i="7"/>
  <c r="C1958" i="7" s="1"/>
  <c r="C1959" i="7" s="1"/>
  <c r="D1929" i="7"/>
  <c r="D1927" i="7"/>
  <c r="D1928" i="7" s="1"/>
  <c r="C1927" i="7"/>
  <c r="C1928" i="7" s="1"/>
  <c r="C1929" i="7" s="1"/>
  <c r="C1930" i="7" s="1"/>
  <c r="C1931" i="7" s="1"/>
  <c r="D1923" i="7"/>
  <c r="D1924" i="7" s="1"/>
  <c r="D1925" i="7" s="1"/>
  <c r="D1921" i="7"/>
  <c r="D1922" i="7" s="1"/>
  <c r="C1921" i="7"/>
  <c r="C1922" i="7" s="1"/>
  <c r="C1923" i="7" s="1"/>
  <c r="C1924" i="7" s="1"/>
  <c r="C1925" i="7" s="1"/>
  <c r="D1905" i="7"/>
  <c r="D1906" i="7" s="1"/>
  <c r="D1907" i="7" s="1"/>
  <c r="D1903" i="7"/>
  <c r="D1904" i="7" s="1"/>
  <c r="C1903" i="7"/>
  <c r="C1904" i="7" s="1"/>
  <c r="C1905" i="7" s="1"/>
  <c r="C1906" i="7" s="1"/>
  <c r="C1907" i="7" s="1"/>
  <c r="D1887" i="7"/>
  <c r="D1888" i="7" s="1"/>
  <c r="D1889" i="7" s="1"/>
  <c r="D1885" i="7"/>
  <c r="D1886" i="7" s="1"/>
  <c r="C1885" i="7"/>
  <c r="C1886" i="7" s="1"/>
  <c r="C1887" i="7" s="1"/>
  <c r="C1888" i="7" s="1"/>
  <c r="C1889" i="7" s="1"/>
  <c r="D1881" i="7"/>
  <c r="D1882" i="7" s="1"/>
  <c r="D1883" i="7" s="1"/>
  <c r="D1879" i="7"/>
  <c r="D1880" i="7" s="1"/>
  <c r="C1879" i="7"/>
  <c r="C1880" i="7" s="1"/>
  <c r="C1881" i="7" s="1"/>
  <c r="C1882" i="7" s="1"/>
  <c r="C1883" i="7" s="1"/>
  <c r="D1875" i="7"/>
  <c r="D1876" i="7" s="1"/>
  <c r="D1877" i="7" s="1"/>
  <c r="D1873" i="7"/>
  <c r="D1874" i="7" s="1"/>
  <c r="C1873" i="7"/>
  <c r="C1874" i="7" s="1"/>
  <c r="C1875" i="7" s="1"/>
  <c r="C1876" i="7" s="1"/>
  <c r="C1877" i="7" s="1"/>
  <c r="D1869" i="7"/>
  <c r="D1870" i="7" s="1"/>
  <c r="D1871" i="7" s="1"/>
  <c r="D1867" i="7"/>
  <c r="D1868" i="7" s="1"/>
  <c r="C1867" i="7"/>
  <c r="C1868" i="7" s="1"/>
  <c r="C1869" i="7" s="1"/>
  <c r="C1870" i="7" s="1"/>
  <c r="C1871" i="7" s="1"/>
  <c r="D1391" i="7"/>
  <c r="D1416" i="7" s="1"/>
  <c r="D1371" i="7"/>
  <c r="D1376" i="7" s="1"/>
  <c r="D1367" i="7"/>
  <c r="D1368" i="7" s="1"/>
  <c r="D1369" i="7" s="1"/>
  <c r="D1370" i="7" s="1"/>
  <c r="C1367" i="7"/>
  <c r="C1368" i="7" s="1"/>
  <c r="C1369" i="7" s="1"/>
  <c r="C1370" i="7" s="1"/>
  <c r="C1371" i="7" s="1"/>
  <c r="C1372" i="7" s="1"/>
  <c r="C1373" i="7" s="1"/>
  <c r="C1374" i="7" s="1"/>
  <c r="C1375" i="7" s="1"/>
  <c r="C1376" i="7" s="1"/>
  <c r="C1377" i="7" s="1"/>
  <c r="C1378" i="7" s="1"/>
  <c r="C1379" i="7" s="1"/>
  <c r="C1380" i="7" s="1"/>
  <c r="C1381" i="7" s="1"/>
  <c r="C1382" i="7" s="1"/>
  <c r="C1383" i="7" s="1"/>
  <c r="C1384" i="7" s="1"/>
  <c r="C1385" i="7" s="1"/>
  <c r="C1386" i="7" s="1"/>
  <c r="C1387" i="7" s="1"/>
  <c r="C1388" i="7" s="1"/>
  <c r="C1389" i="7" s="1"/>
  <c r="C1390" i="7" s="1"/>
  <c r="C1391" i="7" s="1"/>
  <c r="C1392" i="7" s="1"/>
  <c r="C1393" i="7" s="1"/>
  <c r="C1394" i="7" s="1"/>
  <c r="C1395" i="7" s="1"/>
  <c r="C1396" i="7" s="1"/>
  <c r="C1397" i="7" s="1"/>
  <c r="C1398" i="7" s="1"/>
  <c r="C1399" i="7" s="1"/>
  <c r="C1400" i="7" s="1"/>
  <c r="C1401" i="7" s="1"/>
  <c r="C1402" i="7" s="1"/>
  <c r="C1403" i="7" s="1"/>
  <c r="C1404" i="7" s="1"/>
  <c r="C1405" i="7" s="1"/>
  <c r="C1406" i="7" s="1"/>
  <c r="C1407" i="7" s="1"/>
  <c r="C1408" i="7" s="1"/>
  <c r="C1409" i="7" s="1"/>
  <c r="C1410" i="7" s="1"/>
  <c r="C1411" i="7" s="1"/>
  <c r="C1412" i="7" s="1"/>
  <c r="C1413" i="7" s="1"/>
  <c r="C1414" i="7" s="1"/>
  <c r="C1415" i="7" s="1"/>
  <c r="C1416" i="7" s="1"/>
  <c r="C1417" i="7" s="1"/>
  <c r="C1418" i="7" s="1"/>
  <c r="C1419" i="7" s="1"/>
  <c r="C1420" i="7" s="1"/>
  <c r="C1421" i="7" s="1"/>
  <c r="C1422" i="7" s="1"/>
  <c r="C1423" i="7" s="1"/>
  <c r="C1424" i="7" s="1"/>
  <c r="C1425" i="7" s="1"/>
  <c r="C1426" i="7" s="1"/>
  <c r="C1427" i="7" s="1"/>
  <c r="C1428" i="7" s="1"/>
  <c r="C1429" i="7" s="1"/>
  <c r="C1430" i="7" s="1"/>
  <c r="C1431" i="7" s="1"/>
  <c r="C1432" i="7" s="1"/>
  <c r="C1433" i="7" s="1"/>
  <c r="C1434" i="7" s="1"/>
  <c r="C1435" i="7" s="1"/>
  <c r="C1436" i="7" s="1"/>
  <c r="C1437" i="7" s="1"/>
  <c r="C1438" i="7" s="1"/>
  <c r="C1439" i="7" s="1"/>
  <c r="C1440" i="7" s="1"/>
  <c r="C1441" i="7" s="1"/>
  <c r="C1442" i="7" s="1"/>
  <c r="C1443" i="7" s="1"/>
  <c r="C1444" i="7" s="1"/>
  <c r="C1445" i="7" s="1"/>
  <c r="C1446" i="7" s="1"/>
  <c r="C1447" i="7" s="1"/>
  <c r="C1448" i="7" s="1"/>
  <c r="C1449" i="7" s="1"/>
  <c r="C1450" i="7" s="1"/>
  <c r="C1451" i="7" s="1"/>
  <c r="C1452" i="7" s="1"/>
  <c r="C1453" i="7" s="1"/>
  <c r="C1454" i="7" s="1"/>
  <c r="C1455" i="7" s="1"/>
  <c r="C1456" i="7" s="1"/>
  <c r="C1457" i="7" s="1"/>
  <c r="C1458" i="7" s="1"/>
  <c r="C1459" i="7" s="1"/>
  <c r="C1460" i="7" s="1"/>
  <c r="C1461" i="7" s="1"/>
  <c r="C1462" i="7" s="1"/>
  <c r="C1463" i="7" s="1"/>
  <c r="C1464" i="7" s="1"/>
  <c r="C1465" i="7" s="1"/>
  <c r="D1291" i="7"/>
  <c r="D1316" i="7" s="1"/>
  <c r="D1271" i="7"/>
  <c r="D1276" i="7" s="1"/>
  <c r="D1267" i="7"/>
  <c r="D1268" i="7" s="1"/>
  <c r="D1269" i="7" s="1"/>
  <c r="D1270" i="7" s="1"/>
  <c r="C1267" i="7"/>
  <c r="C1268" i="7" s="1"/>
  <c r="C1269" i="7" s="1"/>
  <c r="C1270" i="7" s="1"/>
  <c r="C1271" i="7" s="1"/>
  <c r="C1272" i="7" s="1"/>
  <c r="C1273" i="7" s="1"/>
  <c r="C1274" i="7" s="1"/>
  <c r="C1275" i="7" s="1"/>
  <c r="C1276" i="7" s="1"/>
  <c r="C1277" i="7" s="1"/>
  <c r="C1278" i="7" s="1"/>
  <c r="C1279" i="7" s="1"/>
  <c r="C1280" i="7" s="1"/>
  <c r="C1281" i="7" s="1"/>
  <c r="C1282" i="7" s="1"/>
  <c r="C1283" i="7" s="1"/>
  <c r="C1284" i="7" s="1"/>
  <c r="C1285" i="7" s="1"/>
  <c r="C1286" i="7" s="1"/>
  <c r="C1287" i="7" s="1"/>
  <c r="C1288" i="7" s="1"/>
  <c r="C1289" i="7" s="1"/>
  <c r="C1290" i="7" s="1"/>
  <c r="C1291" i="7" s="1"/>
  <c r="C1292" i="7" s="1"/>
  <c r="C1293" i="7" s="1"/>
  <c r="C1294" i="7" s="1"/>
  <c r="C1295" i="7" s="1"/>
  <c r="C1296" i="7" s="1"/>
  <c r="C1297" i="7" s="1"/>
  <c r="C1298" i="7" s="1"/>
  <c r="C1299" i="7" s="1"/>
  <c r="C1300" i="7" s="1"/>
  <c r="C1301" i="7" s="1"/>
  <c r="C1302" i="7" s="1"/>
  <c r="C1303" i="7" s="1"/>
  <c r="C1304" i="7" s="1"/>
  <c r="C1305" i="7" s="1"/>
  <c r="C1306" i="7" s="1"/>
  <c r="C1307" i="7" s="1"/>
  <c r="C1308" i="7" s="1"/>
  <c r="C1309" i="7" s="1"/>
  <c r="C1310" i="7" s="1"/>
  <c r="C1311" i="7" s="1"/>
  <c r="C1312" i="7" s="1"/>
  <c r="C1313" i="7" s="1"/>
  <c r="C1314" i="7" s="1"/>
  <c r="C1315" i="7" s="1"/>
  <c r="C1316" i="7" s="1"/>
  <c r="C1317" i="7" s="1"/>
  <c r="C1318" i="7" s="1"/>
  <c r="C1319" i="7" s="1"/>
  <c r="C1320" i="7" s="1"/>
  <c r="C1321" i="7" s="1"/>
  <c r="C1322" i="7" s="1"/>
  <c r="C1323" i="7" s="1"/>
  <c r="C1324" i="7" s="1"/>
  <c r="C1325" i="7" s="1"/>
  <c r="C1326" i="7" s="1"/>
  <c r="C1327" i="7" s="1"/>
  <c r="C1328" i="7" s="1"/>
  <c r="C1329" i="7" s="1"/>
  <c r="C1330" i="7" s="1"/>
  <c r="C1331" i="7" s="1"/>
  <c r="C1332" i="7" s="1"/>
  <c r="C1333" i="7" s="1"/>
  <c r="C1334" i="7" s="1"/>
  <c r="C1335" i="7" s="1"/>
  <c r="C1336" i="7" s="1"/>
  <c r="C1337" i="7" s="1"/>
  <c r="C1338" i="7" s="1"/>
  <c r="C1339" i="7" s="1"/>
  <c r="C1340" i="7" s="1"/>
  <c r="C1341" i="7" s="1"/>
  <c r="C1342" i="7" s="1"/>
  <c r="C1343" i="7" s="1"/>
  <c r="C1344" i="7" s="1"/>
  <c r="C1345" i="7" s="1"/>
  <c r="C1346" i="7" s="1"/>
  <c r="C1347" i="7" s="1"/>
  <c r="C1348" i="7" s="1"/>
  <c r="C1349" i="7" s="1"/>
  <c r="C1350" i="7" s="1"/>
  <c r="C1351" i="7" s="1"/>
  <c r="C1352" i="7" s="1"/>
  <c r="C1353" i="7" s="1"/>
  <c r="C1354" i="7" s="1"/>
  <c r="C1355" i="7" s="1"/>
  <c r="C1356" i="7" s="1"/>
  <c r="C1357" i="7" s="1"/>
  <c r="C1358" i="7" s="1"/>
  <c r="C1359" i="7" s="1"/>
  <c r="C1360" i="7" s="1"/>
  <c r="C1361" i="7" s="1"/>
  <c r="C1362" i="7" s="1"/>
  <c r="C1363" i="7" s="1"/>
  <c r="C1364" i="7" s="1"/>
  <c r="C1365" i="7" s="1"/>
  <c r="D1116" i="7"/>
  <c r="D1121" i="7" s="1"/>
  <c r="D1076" i="7"/>
  <c r="D1081" i="7" s="1"/>
  <c r="C1072" i="7"/>
  <c r="C1073" i="7" s="1"/>
  <c r="C1074" i="7" s="1"/>
  <c r="C1075" i="7" s="1"/>
  <c r="C1081" i="7" s="1"/>
  <c r="C1082" i="7" s="1"/>
  <c r="C1083" i="7" s="1"/>
  <c r="C1084" i="7" s="1"/>
  <c r="C1085" i="7" s="1"/>
  <c r="C1091" i="7" s="1"/>
  <c r="C1092" i="7" s="1"/>
  <c r="C1093" i="7" s="1"/>
  <c r="C1094" i="7" s="1"/>
  <c r="C1095" i="7" s="1"/>
  <c r="C1101" i="7" s="1"/>
  <c r="C1102" i="7" s="1"/>
  <c r="C1103" i="7" s="1"/>
  <c r="C1104" i="7" s="1"/>
  <c r="C1105" i="7" s="1"/>
  <c r="C1111" i="7" s="1"/>
  <c r="C1112" i="7" s="1"/>
  <c r="C1113" i="7" s="1"/>
  <c r="C1114" i="7" s="1"/>
  <c r="C1115" i="7" s="1"/>
  <c r="C1121" i="7" s="1"/>
  <c r="C1122" i="7" s="1"/>
  <c r="C1123" i="7" s="1"/>
  <c r="C1124" i="7" s="1"/>
  <c r="C1125" i="7" s="1"/>
  <c r="C1131" i="7" s="1"/>
  <c r="C1132" i="7" s="1"/>
  <c r="C1133" i="7" s="1"/>
  <c r="C1134" i="7" s="1"/>
  <c r="C1135" i="7" s="1"/>
  <c r="C1141" i="7" s="1"/>
  <c r="C1142" i="7" s="1"/>
  <c r="C1143" i="7" s="1"/>
  <c r="C1144" i="7" s="1"/>
  <c r="C1145" i="7" s="1"/>
  <c r="C1151" i="7" s="1"/>
  <c r="C1152" i="7" s="1"/>
  <c r="C1153" i="7" s="1"/>
  <c r="C1154" i="7" s="1"/>
  <c r="C1155" i="7" s="1"/>
  <c r="C1161" i="7" s="1"/>
  <c r="C1162" i="7" s="1"/>
  <c r="C1163" i="7" s="1"/>
  <c r="C1164" i="7" s="1"/>
  <c r="C1165" i="7" s="1"/>
  <c r="C1171" i="7" s="1"/>
  <c r="C1172" i="7" s="1"/>
  <c r="C1173" i="7" s="1"/>
  <c r="C1174" i="7" s="1"/>
  <c r="C1175" i="7" s="1"/>
  <c r="C1181" i="7" s="1"/>
  <c r="C1182" i="7" s="1"/>
  <c r="C1183" i="7" s="1"/>
  <c r="C1184" i="7" s="1"/>
  <c r="C1185" i="7" s="1"/>
  <c r="C1191" i="7" s="1"/>
  <c r="C1192" i="7" s="1"/>
  <c r="C1193" i="7" s="1"/>
  <c r="C1194" i="7" s="1"/>
  <c r="C1195" i="7" s="1"/>
  <c r="C1201" i="7" s="1"/>
  <c r="C1202" i="7" s="1"/>
  <c r="C1203" i="7" s="1"/>
  <c r="C1204" i="7" s="1"/>
  <c r="C1205" i="7" s="1"/>
  <c r="C1211" i="7" s="1"/>
  <c r="C1212" i="7" s="1"/>
  <c r="C1213" i="7" s="1"/>
  <c r="C1214" i="7" s="1"/>
  <c r="C1215" i="7" s="1"/>
  <c r="C1221" i="7" s="1"/>
  <c r="C1222" i="7" s="1"/>
  <c r="C1223" i="7" s="1"/>
  <c r="C1224" i="7" s="1"/>
  <c r="C1225" i="7" s="1"/>
  <c r="C1231" i="7" s="1"/>
  <c r="C1232" i="7" s="1"/>
  <c r="C1233" i="7" s="1"/>
  <c r="C1234" i="7" s="1"/>
  <c r="C1235" i="7" s="1"/>
  <c r="C1241" i="7" s="1"/>
  <c r="C1242" i="7" s="1"/>
  <c r="C1243" i="7" s="1"/>
  <c r="C1244" i="7" s="1"/>
  <c r="C1245" i="7" s="1"/>
  <c r="C1251" i="7" s="1"/>
  <c r="C1252" i="7" s="1"/>
  <c r="C1253" i="7" s="1"/>
  <c r="C1254" i="7" s="1"/>
  <c r="C1255" i="7" s="1"/>
  <c r="C1261" i="7" s="1"/>
  <c r="C1262" i="7" s="1"/>
  <c r="C1263" i="7" s="1"/>
  <c r="C1264" i="7" s="1"/>
  <c r="C1265" i="7" s="1"/>
  <c r="D1071" i="7"/>
  <c r="D1067" i="7"/>
  <c r="C1067" i="7"/>
  <c r="C1068" i="7" s="1"/>
  <c r="C1069" i="7" s="1"/>
  <c r="C1070" i="7" s="1"/>
  <c r="C1076" i="7" s="1"/>
  <c r="C1077" i="7" s="1"/>
  <c r="C1078" i="7" s="1"/>
  <c r="C1079" i="7" s="1"/>
  <c r="C1080" i="7" s="1"/>
  <c r="C1086" i="7" s="1"/>
  <c r="C1087" i="7" s="1"/>
  <c r="C1088" i="7" s="1"/>
  <c r="C1089" i="7" s="1"/>
  <c r="C1090" i="7" s="1"/>
  <c r="C1096" i="7" s="1"/>
  <c r="C1097" i="7" s="1"/>
  <c r="C1098" i="7" s="1"/>
  <c r="C1099" i="7" s="1"/>
  <c r="C1100" i="7" s="1"/>
  <c r="C1106" i="7" s="1"/>
  <c r="C1107" i="7" s="1"/>
  <c r="C1108" i="7" s="1"/>
  <c r="C1109" i="7" s="1"/>
  <c r="C1110" i="7" s="1"/>
  <c r="C1116" i="7" s="1"/>
  <c r="C1117" i="7" s="1"/>
  <c r="C1118" i="7" s="1"/>
  <c r="C1119" i="7" s="1"/>
  <c r="C1120" i="7" s="1"/>
  <c r="C1126" i="7" s="1"/>
  <c r="C1127" i="7" s="1"/>
  <c r="C1128" i="7" s="1"/>
  <c r="C1129" i="7" s="1"/>
  <c r="C1130" i="7" s="1"/>
  <c r="C1136" i="7" s="1"/>
  <c r="C1137" i="7" s="1"/>
  <c r="C1138" i="7" s="1"/>
  <c r="C1139" i="7" s="1"/>
  <c r="C1140" i="7" s="1"/>
  <c r="C1146" i="7" s="1"/>
  <c r="C1147" i="7" s="1"/>
  <c r="C1148" i="7" s="1"/>
  <c r="C1149" i="7" s="1"/>
  <c r="C1150" i="7" s="1"/>
  <c r="C1156" i="7" s="1"/>
  <c r="C1157" i="7" s="1"/>
  <c r="C1158" i="7" s="1"/>
  <c r="C1159" i="7" s="1"/>
  <c r="C1160" i="7" s="1"/>
  <c r="C1166" i="7" s="1"/>
  <c r="C1167" i="7" s="1"/>
  <c r="C1168" i="7" s="1"/>
  <c r="C1169" i="7" s="1"/>
  <c r="C1170" i="7" s="1"/>
  <c r="C1176" i="7" s="1"/>
  <c r="C1177" i="7" s="1"/>
  <c r="C1178" i="7" s="1"/>
  <c r="C1179" i="7" s="1"/>
  <c r="C1180" i="7" s="1"/>
  <c r="C1186" i="7" s="1"/>
  <c r="C1187" i="7" s="1"/>
  <c r="C1188" i="7" s="1"/>
  <c r="C1189" i="7" s="1"/>
  <c r="C1190" i="7" s="1"/>
  <c r="C1196" i="7" s="1"/>
  <c r="C1197" i="7" s="1"/>
  <c r="C1198" i="7" s="1"/>
  <c r="C1199" i="7" s="1"/>
  <c r="C1200" i="7" s="1"/>
  <c r="C1206" i="7" s="1"/>
  <c r="C1207" i="7" s="1"/>
  <c r="C1208" i="7" s="1"/>
  <c r="C1209" i="7" s="1"/>
  <c r="C1210" i="7" s="1"/>
  <c r="C1216" i="7" s="1"/>
  <c r="C1217" i="7" s="1"/>
  <c r="C1218" i="7" s="1"/>
  <c r="C1219" i="7" s="1"/>
  <c r="C1220" i="7" s="1"/>
  <c r="C1226" i="7" s="1"/>
  <c r="C1227" i="7" s="1"/>
  <c r="C1228" i="7" s="1"/>
  <c r="C1229" i="7" s="1"/>
  <c r="C1230" i="7" s="1"/>
  <c r="C1236" i="7" s="1"/>
  <c r="C1237" i="7" s="1"/>
  <c r="C1238" i="7" s="1"/>
  <c r="C1239" i="7" s="1"/>
  <c r="C1240" i="7" s="1"/>
  <c r="C1246" i="7" s="1"/>
  <c r="C1247" i="7" s="1"/>
  <c r="C1248" i="7" s="1"/>
  <c r="C1249" i="7" s="1"/>
  <c r="C1250" i="7" s="1"/>
  <c r="C1256" i="7" s="1"/>
  <c r="C1257" i="7" s="1"/>
  <c r="C1258" i="7" s="1"/>
  <c r="C1259" i="7" s="1"/>
  <c r="C1260" i="7" s="1"/>
  <c r="D991" i="7"/>
  <c r="D1016" i="7" s="1"/>
  <c r="D971" i="7"/>
  <c r="D972" i="7" s="1"/>
  <c r="D973" i="7" s="1"/>
  <c r="D974" i="7" s="1"/>
  <c r="D975" i="7" s="1"/>
  <c r="D967" i="7"/>
  <c r="D968" i="7" s="1"/>
  <c r="D969" i="7" s="1"/>
  <c r="D970" i="7" s="1"/>
  <c r="C967" i="7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80" i="7" s="1"/>
  <c r="C981" i="7" s="1"/>
  <c r="C982" i="7" s="1"/>
  <c r="C983" i="7" s="1"/>
  <c r="C984" i="7" s="1"/>
  <c r="C985" i="7" s="1"/>
  <c r="C986" i="7" s="1"/>
  <c r="C987" i="7" s="1"/>
  <c r="C988" i="7" s="1"/>
  <c r="C989" i="7" s="1"/>
  <c r="C990" i="7" s="1"/>
  <c r="C991" i="7" s="1"/>
  <c r="C992" i="7" s="1"/>
  <c r="C993" i="7" s="1"/>
  <c r="C994" i="7" s="1"/>
  <c r="C995" i="7" s="1"/>
  <c r="C996" i="7" s="1"/>
  <c r="C997" i="7" s="1"/>
  <c r="C998" i="7" s="1"/>
  <c r="C999" i="7" s="1"/>
  <c r="C1000" i="7" s="1"/>
  <c r="C1001" i="7" s="1"/>
  <c r="C1002" i="7" s="1"/>
  <c r="C1003" i="7" s="1"/>
  <c r="C1004" i="7" s="1"/>
  <c r="C1005" i="7" s="1"/>
  <c r="C1006" i="7" s="1"/>
  <c r="C1007" i="7" s="1"/>
  <c r="C1008" i="7" s="1"/>
  <c r="C1009" i="7" s="1"/>
  <c r="C1010" i="7" s="1"/>
  <c r="C1011" i="7" s="1"/>
  <c r="C1012" i="7" s="1"/>
  <c r="C1013" i="7" s="1"/>
  <c r="C1014" i="7" s="1"/>
  <c r="C1015" i="7" s="1"/>
  <c r="C1016" i="7" s="1"/>
  <c r="C1017" i="7" s="1"/>
  <c r="C1018" i="7" s="1"/>
  <c r="C1019" i="7" s="1"/>
  <c r="C1020" i="7" s="1"/>
  <c r="C1021" i="7" s="1"/>
  <c r="C1022" i="7" s="1"/>
  <c r="C1023" i="7" s="1"/>
  <c r="C1024" i="7" s="1"/>
  <c r="C1025" i="7" s="1"/>
  <c r="C1026" i="7" s="1"/>
  <c r="C1027" i="7" s="1"/>
  <c r="C1028" i="7" s="1"/>
  <c r="C1029" i="7" s="1"/>
  <c r="C1030" i="7" s="1"/>
  <c r="C1031" i="7" s="1"/>
  <c r="C1032" i="7" s="1"/>
  <c r="C1033" i="7" s="1"/>
  <c r="C1034" i="7" s="1"/>
  <c r="C1035" i="7" s="1"/>
  <c r="C1036" i="7" s="1"/>
  <c r="C1037" i="7" s="1"/>
  <c r="C1038" i="7" s="1"/>
  <c r="C1039" i="7" s="1"/>
  <c r="C1040" i="7" s="1"/>
  <c r="C1041" i="7" s="1"/>
  <c r="C1042" i="7" s="1"/>
  <c r="C1043" i="7" s="1"/>
  <c r="C1044" i="7" s="1"/>
  <c r="C1045" i="7" s="1"/>
  <c r="C1046" i="7" s="1"/>
  <c r="C1047" i="7" s="1"/>
  <c r="C1048" i="7" s="1"/>
  <c r="C1049" i="7" s="1"/>
  <c r="C1050" i="7" s="1"/>
  <c r="C1051" i="7" s="1"/>
  <c r="C1052" i="7" s="1"/>
  <c r="C1053" i="7" s="1"/>
  <c r="C1054" i="7" s="1"/>
  <c r="C1055" i="7" s="1"/>
  <c r="C1056" i="7" s="1"/>
  <c r="C1057" i="7" s="1"/>
  <c r="C1058" i="7" s="1"/>
  <c r="C1059" i="7" s="1"/>
  <c r="C1060" i="7" s="1"/>
  <c r="C1061" i="7" s="1"/>
  <c r="C1062" i="7" s="1"/>
  <c r="C1063" i="7" s="1"/>
  <c r="C1064" i="7" s="1"/>
  <c r="C1065" i="7" s="1"/>
  <c r="D816" i="7"/>
  <c r="D866" i="7" s="1"/>
  <c r="D776" i="7"/>
  <c r="D786" i="7" s="1"/>
  <c r="D771" i="7"/>
  <c r="D767" i="7"/>
  <c r="C767" i="7"/>
  <c r="C768" i="7" s="1"/>
  <c r="C769" i="7" s="1"/>
  <c r="C770" i="7" s="1"/>
  <c r="D691" i="7"/>
  <c r="D692" i="7" s="1"/>
  <c r="D693" i="7" s="1"/>
  <c r="D694" i="7" s="1"/>
  <c r="D695" i="7" s="1"/>
  <c r="D671" i="7"/>
  <c r="D672" i="7" s="1"/>
  <c r="D673" i="7" s="1"/>
  <c r="D674" i="7" s="1"/>
  <c r="D675" i="7" s="1"/>
  <c r="D667" i="7"/>
  <c r="D668" i="7" s="1"/>
  <c r="D669" i="7" s="1"/>
  <c r="D670" i="7" s="1"/>
  <c r="C667" i="7"/>
  <c r="C668" i="7" s="1"/>
  <c r="C669" i="7" s="1"/>
  <c r="C670" i="7" s="1"/>
  <c r="C671" i="7" s="1"/>
  <c r="C672" i="7" s="1"/>
  <c r="C673" i="7" s="1"/>
  <c r="C674" i="7" s="1"/>
  <c r="C675" i="7" s="1"/>
  <c r="C676" i="7" s="1"/>
  <c r="C677" i="7" s="1"/>
  <c r="C678" i="7" s="1"/>
  <c r="C679" i="7" s="1"/>
  <c r="C680" i="7" s="1"/>
  <c r="C681" i="7" s="1"/>
  <c r="C682" i="7" s="1"/>
  <c r="C683" i="7" s="1"/>
  <c r="C684" i="7" s="1"/>
  <c r="C685" i="7" s="1"/>
  <c r="C686" i="7" s="1"/>
  <c r="C687" i="7" s="1"/>
  <c r="C688" i="7" s="1"/>
  <c r="C689" i="7" s="1"/>
  <c r="C690" i="7" s="1"/>
  <c r="C691" i="7" s="1"/>
  <c r="C692" i="7" s="1"/>
  <c r="C693" i="7" s="1"/>
  <c r="C694" i="7" s="1"/>
  <c r="C695" i="7" s="1"/>
  <c r="C696" i="7" s="1"/>
  <c r="C697" i="7" s="1"/>
  <c r="C698" i="7" s="1"/>
  <c r="C699" i="7" s="1"/>
  <c r="C700" i="7" s="1"/>
  <c r="C701" i="7" s="1"/>
  <c r="C702" i="7" s="1"/>
  <c r="C703" i="7" s="1"/>
  <c r="C704" i="7" s="1"/>
  <c r="C705" i="7" s="1"/>
  <c r="C706" i="7" s="1"/>
  <c r="C707" i="7" s="1"/>
  <c r="C708" i="7" s="1"/>
  <c r="C709" i="7" s="1"/>
  <c r="C710" i="7" s="1"/>
  <c r="C711" i="7" s="1"/>
  <c r="C712" i="7" s="1"/>
  <c r="C713" i="7" s="1"/>
  <c r="C714" i="7" s="1"/>
  <c r="C715" i="7" s="1"/>
  <c r="C716" i="7" s="1"/>
  <c r="C717" i="7" s="1"/>
  <c r="C718" i="7" s="1"/>
  <c r="C719" i="7" s="1"/>
  <c r="C720" i="7" s="1"/>
  <c r="C721" i="7" s="1"/>
  <c r="C722" i="7" s="1"/>
  <c r="C723" i="7" s="1"/>
  <c r="C724" i="7" s="1"/>
  <c r="C725" i="7" s="1"/>
  <c r="C726" i="7" s="1"/>
  <c r="C727" i="7" s="1"/>
  <c r="C728" i="7" s="1"/>
  <c r="C729" i="7" s="1"/>
  <c r="C730" i="7" s="1"/>
  <c r="C731" i="7" s="1"/>
  <c r="C732" i="7" s="1"/>
  <c r="C733" i="7" s="1"/>
  <c r="C734" i="7" s="1"/>
  <c r="C735" i="7" s="1"/>
  <c r="C736" i="7" s="1"/>
  <c r="C737" i="7" s="1"/>
  <c r="C738" i="7" s="1"/>
  <c r="C739" i="7" s="1"/>
  <c r="C740" i="7" s="1"/>
  <c r="C741" i="7" s="1"/>
  <c r="C742" i="7" s="1"/>
  <c r="C743" i="7" s="1"/>
  <c r="C744" i="7" s="1"/>
  <c r="C745" i="7" s="1"/>
  <c r="C746" i="7" s="1"/>
  <c r="C747" i="7" s="1"/>
  <c r="C748" i="7" s="1"/>
  <c r="C749" i="7" s="1"/>
  <c r="C750" i="7" s="1"/>
  <c r="C751" i="7" s="1"/>
  <c r="C752" i="7" s="1"/>
  <c r="C753" i="7" s="1"/>
  <c r="C754" i="7" s="1"/>
  <c r="C755" i="7" s="1"/>
  <c r="C756" i="7" s="1"/>
  <c r="C757" i="7" s="1"/>
  <c r="C758" i="7" s="1"/>
  <c r="C759" i="7" s="1"/>
  <c r="C760" i="7" s="1"/>
  <c r="C761" i="7" s="1"/>
  <c r="C762" i="7" s="1"/>
  <c r="C763" i="7" s="1"/>
  <c r="C764" i="7" s="1"/>
  <c r="C765" i="7" s="1"/>
  <c r="D591" i="7"/>
  <c r="D571" i="7"/>
  <c r="D567" i="7"/>
  <c r="D568" i="7" s="1"/>
  <c r="D569" i="7" s="1"/>
  <c r="D570" i="7" s="1"/>
  <c r="C567" i="7"/>
  <c r="C568" i="7" s="1"/>
  <c r="C569" i="7" s="1"/>
  <c r="C570" i="7" s="1"/>
  <c r="C571" i="7" s="1"/>
  <c r="C572" i="7" s="1"/>
  <c r="C573" i="7" s="1"/>
  <c r="C574" i="7" s="1"/>
  <c r="C575" i="7" s="1"/>
  <c r="C576" i="7" s="1"/>
  <c r="C577" i="7" s="1"/>
  <c r="C578" i="7" s="1"/>
  <c r="C579" i="7" s="1"/>
  <c r="C580" i="7" s="1"/>
  <c r="C581" i="7" s="1"/>
  <c r="C582" i="7" s="1"/>
  <c r="C583" i="7" s="1"/>
  <c r="C584" i="7" s="1"/>
  <c r="C585" i="7" s="1"/>
  <c r="C586" i="7" s="1"/>
  <c r="C587" i="7" s="1"/>
  <c r="C588" i="7" s="1"/>
  <c r="C589" i="7" s="1"/>
  <c r="C590" i="7" s="1"/>
  <c r="C591" i="7" s="1"/>
  <c r="C592" i="7" s="1"/>
  <c r="C593" i="7" s="1"/>
  <c r="C594" i="7" s="1"/>
  <c r="C595" i="7" s="1"/>
  <c r="C596" i="7" s="1"/>
  <c r="C597" i="7" s="1"/>
  <c r="C598" i="7" s="1"/>
  <c r="C599" i="7" s="1"/>
  <c r="C600" i="7" s="1"/>
  <c r="C601" i="7" s="1"/>
  <c r="C602" i="7" s="1"/>
  <c r="C603" i="7" s="1"/>
  <c r="C604" i="7" s="1"/>
  <c r="C605" i="7" s="1"/>
  <c r="C606" i="7" s="1"/>
  <c r="C607" i="7" s="1"/>
  <c r="C608" i="7" s="1"/>
  <c r="C609" i="7" s="1"/>
  <c r="C610" i="7" s="1"/>
  <c r="C611" i="7" s="1"/>
  <c r="C612" i="7" s="1"/>
  <c r="C613" i="7" s="1"/>
  <c r="C614" i="7" s="1"/>
  <c r="C615" i="7" s="1"/>
  <c r="C616" i="7" s="1"/>
  <c r="C617" i="7" s="1"/>
  <c r="C618" i="7" s="1"/>
  <c r="C619" i="7" s="1"/>
  <c r="C620" i="7" s="1"/>
  <c r="C621" i="7" s="1"/>
  <c r="C622" i="7" s="1"/>
  <c r="C623" i="7" s="1"/>
  <c r="C624" i="7" s="1"/>
  <c r="C625" i="7" s="1"/>
  <c r="C626" i="7" s="1"/>
  <c r="C627" i="7" s="1"/>
  <c r="C628" i="7" s="1"/>
  <c r="C629" i="7" s="1"/>
  <c r="C630" i="7" s="1"/>
  <c r="C631" i="7" s="1"/>
  <c r="C632" i="7" s="1"/>
  <c r="C633" i="7" s="1"/>
  <c r="C634" i="7" s="1"/>
  <c r="C635" i="7" s="1"/>
  <c r="C636" i="7" s="1"/>
  <c r="C637" i="7" s="1"/>
  <c r="C638" i="7" s="1"/>
  <c r="C639" i="7" s="1"/>
  <c r="C640" i="7" s="1"/>
  <c r="C641" i="7" s="1"/>
  <c r="C642" i="7" s="1"/>
  <c r="C643" i="7" s="1"/>
  <c r="C644" i="7" s="1"/>
  <c r="C645" i="7" s="1"/>
  <c r="C646" i="7" s="1"/>
  <c r="C647" i="7" s="1"/>
  <c r="C648" i="7" s="1"/>
  <c r="C649" i="7" s="1"/>
  <c r="C650" i="7" s="1"/>
  <c r="C651" i="7" s="1"/>
  <c r="C652" i="7" s="1"/>
  <c r="C653" i="7" s="1"/>
  <c r="C654" i="7" s="1"/>
  <c r="C655" i="7" s="1"/>
  <c r="C656" i="7" s="1"/>
  <c r="C657" i="7" s="1"/>
  <c r="C658" i="7" s="1"/>
  <c r="C659" i="7" s="1"/>
  <c r="C660" i="7" s="1"/>
  <c r="C661" i="7" s="1"/>
  <c r="C662" i="7" s="1"/>
  <c r="C663" i="7" s="1"/>
  <c r="C664" i="7" s="1"/>
  <c r="C665" i="7" s="1"/>
  <c r="D491" i="7"/>
  <c r="D516" i="7" s="1"/>
  <c r="D471" i="7"/>
  <c r="D476" i="7" s="1"/>
  <c r="D467" i="7"/>
  <c r="D468" i="7" s="1"/>
  <c r="D469" i="7" s="1"/>
  <c r="D470" i="7" s="1"/>
  <c r="C467" i="7"/>
  <c r="C468" i="7" s="1"/>
  <c r="C469" i="7" s="1"/>
  <c r="C470" i="7" s="1"/>
  <c r="C471" i="7" s="1"/>
  <c r="C472" i="7" s="1"/>
  <c r="C473" i="7" s="1"/>
  <c r="C474" i="7" s="1"/>
  <c r="C475" i="7" s="1"/>
  <c r="C476" i="7" s="1"/>
  <c r="C477" i="7" s="1"/>
  <c r="C478" i="7" s="1"/>
  <c r="C479" i="7" s="1"/>
  <c r="C480" i="7" s="1"/>
  <c r="C481" i="7" s="1"/>
  <c r="C482" i="7" s="1"/>
  <c r="C483" i="7" s="1"/>
  <c r="C484" i="7" s="1"/>
  <c r="C485" i="7" s="1"/>
  <c r="C486" i="7" s="1"/>
  <c r="C487" i="7" s="1"/>
  <c r="C488" i="7" s="1"/>
  <c r="C489" i="7" s="1"/>
  <c r="C490" i="7" s="1"/>
  <c r="C491" i="7" s="1"/>
  <c r="C492" i="7" s="1"/>
  <c r="C493" i="7" s="1"/>
  <c r="C494" i="7" s="1"/>
  <c r="C495" i="7" s="1"/>
  <c r="C496" i="7" s="1"/>
  <c r="C497" i="7" s="1"/>
  <c r="C498" i="7" s="1"/>
  <c r="C499" i="7" s="1"/>
  <c r="C500" i="7" s="1"/>
  <c r="C501" i="7" s="1"/>
  <c r="C502" i="7" s="1"/>
  <c r="C503" i="7" s="1"/>
  <c r="C504" i="7" s="1"/>
  <c r="C505" i="7" s="1"/>
  <c r="C506" i="7" s="1"/>
  <c r="C507" i="7" s="1"/>
  <c r="C508" i="7" s="1"/>
  <c r="C509" i="7" s="1"/>
  <c r="C510" i="7" s="1"/>
  <c r="C511" i="7" s="1"/>
  <c r="C512" i="7" s="1"/>
  <c r="C513" i="7" s="1"/>
  <c r="C514" i="7" s="1"/>
  <c r="C515" i="7" s="1"/>
  <c r="C516" i="7" s="1"/>
  <c r="C517" i="7" s="1"/>
  <c r="C518" i="7" s="1"/>
  <c r="C519" i="7" s="1"/>
  <c r="C520" i="7" s="1"/>
  <c r="C521" i="7" s="1"/>
  <c r="C522" i="7" s="1"/>
  <c r="C523" i="7" s="1"/>
  <c r="C524" i="7" s="1"/>
  <c r="C525" i="7" s="1"/>
  <c r="C526" i="7" s="1"/>
  <c r="C527" i="7" s="1"/>
  <c r="C528" i="7" s="1"/>
  <c r="C529" i="7" s="1"/>
  <c r="C530" i="7" s="1"/>
  <c r="C531" i="7" s="1"/>
  <c r="C532" i="7" s="1"/>
  <c r="C533" i="7" s="1"/>
  <c r="C534" i="7" s="1"/>
  <c r="C535" i="7" s="1"/>
  <c r="C536" i="7" s="1"/>
  <c r="C537" i="7" s="1"/>
  <c r="C538" i="7" s="1"/>
  <c r="C539" i="7" s="1"/>
  <c r="C540" i="7" s="1"/>
  <c r="C541" i="7" s="1"/>
  <c r="C542" i="7" s="1"/>
  <c r="C543" i="7" s="1"/>
  <c r="C544" i="7" s="1"/>
  <c r="C545" i="7" s="1"/>
  <c r="C546" i="7" s="1"/>
  <c r="C547" i="7" s="1"/>
  <c r="C548" i="7" s="1"/>
  <c r="C549" i="7" s="1"/>
  <c r="C550" i="7" s="1"/>
  <c r="C551" i="7" s="1"/>
  <c r="C552" i="7" s="1"/>
  <c r="C553" i="7" s="1"/>
  <c r="C554" i="7" s="1"/>
  <c r="C555" i="7" s="1"/>
  <c r="C556" i="7" s="1"/>
  <c r="C557" i="7" s="1"/>
  <c r="C558" i="7" s="1"/>
  <c r="C559" i="7" s="1"/>
  <c r="C560" i="7" s="1"/>
  <c r="C561" i="7" s="1"/>
  <c r="C562" i="7" s="1"/>
  <c r="C563" i="7" s="1"/>
  <c r="C564" i="7" s="1"/>
  <c r="C565" i="7" s="1"/>
  <c r="D391" i="7"/>
  <c r="D416" i="7" s="1"/>
  <c r="D371" i="7"/>
  <c r="D376" i="7" s="1"/>
  <c r="D367" i="7"/>
  <c r="D368" i="7" s="1"/>
  <c r="D369" i="7" s="1"/>
  <c r="D370" i="7" s="1"/>
  <c r="C367" i="7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79" i="7" s="1"/>
  <c r="C380" i="7" s="1"/>
  <c r="C381" i="7" s="1"/>
  <c r="C382" i="7" s="1"/>
  <c r="C383" i="7" s="1"/>
  <c r="C384" i="7" s="1"/>
  <c r="C385" i="7" s="1"/>
  <c r="C386" i="7" s="1"/>
  <c r="C387" i="7" s="1"/>
  <c r="C388" i="7" s="1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401" i="7" s="1"/>
  <c r="C402" i="7" s="1"/>
  <c r="C403" i="7" s="1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453" i="7" s="1"/>
  <c r="C454" i="7" s="1"/>
  <c r="C455" i="7" s="1"/>
  <c r="C456" i="7" s="1"/>
  <c r="C457" i="7" s="1"/>
  <c r="C458" i="7" s="1"/>
  <c r="C459" i="7" s="1"/>
  <c r="C460" i="7" s="1"/>
  <c r="C461" i="7" s="1"/>
  <c r="C462" i="7" s="1"/>
  <c r="C463" i="7" s="1"/>
  <c r="C464" i="7" s="1"/>
  <c r="C465" i="7" s="1"/>
  <c r="D228" i="7"/>
  <c r="D229" i="7" s="1"/>
  <c r="D230" i="7" s="1"/>
  <c r="D231" i="7" s="1"/>
  <c r="D232" i="7" s="1"/>
  <c r="D233" i="7" s="1"/>
  <c r="D223" i="7"/>
  <c r="D224" i="7" s="1"/>
  <c r="D225" i="7" s="1"/>
  <c r="D226" i="7" s="1"/>
  <c r="D227" i="7" s="1"/>
  <c r="C223" i="7"/>
  <c r="C224" i="7" s="1"/>
  <c r="C225" i="7" s="1"/>
  <c r="C226" i="7" s="1"/>
  <c r="C227" i="7" s="1"/>
  <c r="C228" i="7" s="1"/>
  <c r="C229" i="7" s="1"/>
  <c r="C230" i="7" s="1"/>
  <c r="C231" i="7" s="1"/>
  <c r="C232" i="7" s="1"/>
  <c r="C233" i="7" s="1"/>
  <c r="C234" i="7" s="1"/>
  <c r="C235" i="7" s="1"/>
  <c r="C236" i="7" s="1"/>
  <c r="C237" i="7" s="1"/>
  <c r="C238" i="7" s="1"/>
  <c r="C239" i="7" s="1"/>
  <c r="C240" i="7" s="1"/>
  <c r="C241" i="7" s="1"/>
  <c r="C242" i="7" s="1"/>
  <c r="C243" i="7" s="1"/>
  <c r="C244" i="7" s="1"/>
  <c r="C245" i="7" s="1"/>
  <c r="D186" i="7"/>
  <c r="D198" i="7" s="1"/>
  <c r="D180" i="7"/>
  <c r="D175" i="7"/>
  <c r="D181" i="7" s="1"/>
  <c r="C175" i="7"/>
  <c r="C176" i="7" s="1"/>
  <c r="C177" i="7" s="1"/>
  <c r="C178" i="7" s="1"/>
  <c r="D156" i="7"/>
  <c r="D162" i="7" s="1"/>
  <c r="D151" i="7"/>
  <c r="D152" i="7" s="1"/>
  <c r="D153" i="7" s="1"/>
  <c r="D154" i="7" s="1"/>
  <c r="D155" i="7" s="1"/>
  <c r="C151" i="7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D114" i="7"/>
  <c r="D126" i="7" s="1"/>
  <c r="D108" i="7"/>
  <c r="D103" i="7"/>
  <c r="D109" i="7" s="1"/>
  <c r="C103" i="7"/>
  <c r="C104" i="7" s="1"/>
  <c r="C105" i="7" s="1"/>
  <c r="C106" i="7" s="1"/>
  <c r="C107" i="7" s="1"/>
  <c r="C108" i="7" s="1"/>
  <c r="C109" i="7" s="1"/>
  <c r="C110" i="7" s="1"/>
  <c r="D84" i="7"/>
  <c r="D90" i="7" s="1"/>
  <c r="D79" i="7"/>
  <c r="D80" i="7" s="1"/>
  <c r="D81" i="7" s="1"/>
  <c r="D82" i="7" s="1"/>
  <c r="D83" i="7" s="1"/>
  <c r="C79" i="7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D60" i="7"/>
  <c r="D66" i="7" s="1"/>
  <c r="D55" i="7"/>
  <c r="D56" i="7" s="1"/>
  <c r="D57" i="7" s="1"/>
  <c r="D58" i="7" s="1"/>
  <c r="D59" i="7" s="1"/>
  <c r="C55" i="7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D36" i="7"/>
  <c r="D42" i="7" s="1"/>
  <c r="D31" i="7"/>
  <c r="D32" i="7" s="1"/>
  <c r="D33" i="7" s="1"/>
  <c r="D34" i="7" s="1"/>
  <c r="D35" i="7" s="1"/>
  <c r="C31" i="7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D12" i="7"/>
  <c r="D18" i="7" s="1"/>
  <c r="D7" i="7"/>
  <c r="D8" i="7" s="1"/>
  <c r="D9" i="7" s="1"/>
  <c r="D10" i="7" s="1"/>
  <c r="D11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D1930" i="7" l="1"/>
  <c r="D1931" i="7" s="1"/>
  <c r="C1933" i="7"/>
  <c r="C1934" i="7" s="1"/>
  <c r="C1935" i="7" s="1"/>
  <c r="C1936" i="7" s="1"/>
  <c r="C1937" i="7" s="1"/>
  <c r="C3034" i="7"/>
  <c r="C3027" i="7"/>
  <c r="C3028" i="7" s="1"/>
  <c r="C3029" i="7" s="1"/>
  <c r="C3030" i="7" s="1"/>
  <c r="C3031" i="7" s="1"/>
  <c r="C3032" i="7" s="1"/>
  <c r="C3033" i="7" s="1"/>
  <c r="C3062" i="7"/>
  <c r="C3086" i="7"/>
  <c r="C3051" i="7"/>
  <c r="C3052" i="7" s="1"/>
  <c r="C3053" i="7" s="1"/>
  <c r="C3054" i="7"/>
  <c r="C3006" i="7"/>
  <c r="C3007" i="7" s="1"/>
  <c r="C3008" i="7" s="1"/>
  <c r="C3009" i="7" s="1"/>
  <c r="C3010" i="7" s="1"/>
  <c r="C3011" i="7" s="1"/>
  <c r="C3012" i="7" s="1"/>
  <c r="C3013" i="7" s="1"/>
  <c r="C2999" i="7"/>
  <c r="C3000" i="7" s="1"/>
  <c r="C3001" i="7" s="1"/>
  <c r="C3002" i="7" s="1"/>
  <c r="C3003" i="7" s="1"/>
  <c r="C3004" i="7" s="1"/>
  <c r="C3005" i="7" s="1"/>
  <c r="C3019" i="7"/>
  <c r="C3020" i="7" s="1"/>
  <c r="C3021" i="7" s="1"/>
  <c r="C3022" i="7"/>
  <c r="C3023" i="7" s="1"/>
  <c r="C3024" i="7" s="1"/>
  <c r="C3025" i="7" s="1"/>
  <c r="C343" i="7"/>
  <c r="C344" i="7" s="1"/>
  <c r="C345" i="7" s="1"/>
  <c r="C346" i="7" s="1"/>
  <c r="C347" i="7" s="1"/>
  <c r="C348" i="7" s="1"/>
  <c r="C349" i="7" s="1"/>
  <c r="C350" i="7" s="1"/>
  <c r="C351" i="7" s="1"/>
  <c r="C352" i="7" s="1"/>
  <c r="C353" i="7" s="1"/>
  <c r="C354" i="7" s="1"/>
  <c r="C355" i="7" s="1"/>
  <c r="C356" i="7" s="1"/>
  <c r="C357" i="7" s="1"/>
  <c r="C358" i="7" s="1"/>
  <c r="C359" i="7" s="1"/>
  <c r="C360" i="7" s="1"/>
  <c r="C361" i="7" s="1"/>
  <c r="C362" i="7" s="1"/>
  <c r="C363" i="7" s="1"/>
  <c r="C364" i="7" s="1"/>
  <c r="C365" i="7" s="1"/>
  <c r="D1961" i="7"/>
  <c r="D1962" i="7" s="1"/>
  <c r="D1963" i="7" s="1"/>
  <c r="D976" i="7"/>
  <c r="D981" i="7" s="1"/>
  <c r="D2090" i="7"/>
  <c r="D2091" i="7" s="1"/>
  <c r="D2092" i="7" s="1"/>
  <c r="D2093" i="7" s="1"/>
  <c r="D104" i="7"/>
  <c r="D110" i="7" s="1"/>
  <c r="D372" i="7"/>
  <c r="D373" i="7" s="1"/>
  <c r="D374" i="7" s="1"/>
  <c r="D375" i="7" s="1"/>
  <c r="D716" i="7"/>
  <c r="D717" i="7" s="1"/>
  <c r="D718" i="7" s="1"/>
  <c r="D719" i="7" s="1"/>
  <c r="D720" i="7" s="1"/>
  <c r="D996" i="7"/>
  <c r="D1001" i="7" s="1"/>
  <c r="C2005" i="7"/>
  <c r="C2006" i="7" s="1"/>
  <c r="C2007" i="7" s="1"/>
  <c r="C2008" i="7" s="1"/>
  <c r="C2009" i="7" s="1"/>
  <c r="C2010" i="7" s="1"/>
  <c r="C2011" i="7" s="1"/>
  <c r="C2012" i="7" s="1"/>
  <c r="C2013" i="7" s="1"/>
  <c r="C2014" i="7" s="1"/>
  <c r="C2015" i="7" s="1"/>
  <c r="C2016" i="7" s="1"/>
  <c r="C2017" i="7" s="1"/>
  <c r="C2018" i="7" s="1"/>
  <c r="C2019" i="7" s="1"/>
  <c r="C2020" i="7" s="1"/>
  <c r="C2021" i="7" s="1"/>
  <c r="C2022" i="7" s="1"/>
  <c r="C2023" i="7" s="1"/>
  <c r="C1911" i="7"/>
  <c r="C1912" i="7" s="1"/>
  <c r="C1913" i="7" s="1"/>
  <c r="C1917" i="7" s="1"/>
  <c r="C1918" i="7" s="1"/>
  <c r="C1919" i="7" s="1"/>
  <c r="D492" i="7"/>
  <c r="D493" i="7" s="1"/>
  <c r="D494" i="7" s="1"/>
  <c r="D495" i="7" s="1"/>
  <c r="D676" i="7"/>
  <c r="D681" i="7" s="1"/>
  <c r="D1994" i="7"/>
  <c r="D1999" i="7" s="1"/>
  <c r="D2000" i="7" s="1"/>
  <c r="D2001" i="7" s="1"/>
  <c r="D2002" i="7" s="1"/>
  <c r="D2003" i="7" s="1"/>
  <c r="D37" i="7"/>
  <c r="D38" i="7" s="1"/>
  <c r="D39" i="7" s="1"/>
  <c r="D40" i="7" s="1"/>
  <c r="D41" i="7" s="1"/>
  <c r="D85" i="7"/>
  <c r="D86" i="7" s="1"/>
  <c r="D87" i="7" s="1"/>
  <c r="D88" i="7" s="1"/>
  <c r="D89" i="7" s="1"/>
  <c r="D392" i="7"/>
  <c r="D393" i="7" s="1"/>
  <c r="D394" i="7" s="1"/>
  <c r="D395" i="7" s="1"/>
  <c r="D2414" i="7"/>
  <c r="D2415" i="7" s="1"/>
  <c r="D2416" i="7" s="1"/>
  <c r="D2417" i="7" s="1"/>
  <c r="D2418" i="7" s="1"/>
  <c r="D157" i="7"/>
  <c r="D158" i="7" s="1"/>
  <c r="D159" i="7" s="1"/>
  <c r="D160" i="7" s="1"/>
  <c r="D161" i="7" s="1"/>
  <c r="D396" i="7"/>
  <c r="D397" i="7" s="1"/>
  <c r="D398" i="7" s="1"/>
  <c r="D399" i="7" s="1"/>
  <c r="D400" i="7" s="1"/>
  <c r="D1899" i="7"/>
  <c r="D1900" i="7" s="1"/>
  <c r="D1901" i="7" s="1"/>
  <c r="D1917" i="7"/>
  <c r="D1918" i="7" s="1"/>
  <c r="D1919" i="7" s="1"/>
  <c r="C1893" i="7"/>
  <c r="C1894" i="7" s="1"/>
  <c r="C1895" i="7" s="1"/>
  <c r="C1899" i="7" s="1"/>
  <c r="C1900" i="7" s="1"/>
  <c r="C1901" i="7" s="1"/>
  <c r="D696" i="7"/>
  <c r="D701" i="7" s="1"/>
  <c r="D781" i="7"/>
  <c r="D992" i="7"/>
  <c r="D993" i="7" s="1"/>
  <c r="D994" i="7" s="1"/>
  <c r="D995" i="7" s="1"/>
  <c r="D2034" i="7"/>
  <c r="D2035" i="7" s="1"/>
  <c r="D2036" i="7" s="1"/>
  <c r="D2037" i="7" s="1"/>
  <c r="D2038" i="7" s="1"/>
  <c r="D2149" i="7"/>
  <c r="D2154" i="7" s="1"/>
  <c r="D2274" i="7"/>
  <c r="D2279" i="7" s="1"/>
  <c r="D2280" i="7" s="1"/>
  <c r="D2281" i="7" s="1"/>
  <c r="D2282" i="7" s="1"/>
  <c r="D2283" i="7" s="1"/>
  <c r="D176" i="7"/>
  <c r="D182" i="7" s="1"/>
  <c r="D496" i="7"/>
  <c r="D497" i="7" s="1"/>
  <c r="D498" i="7" s="1"/>
  <c r="D499" i="7" s="1"/>
  <c r="D500" i="7" s="1"/>
  <c r="D817" i="7"/>
  <c r="D822" i="7" s="1"/>
  <c r="D1292" i="7"/>
  <c r="D1293" i="7" s="1"/>
  <c r="D1294" i="7" s="1"/>
  <c r="D1295" i="7" s="1"/>
  <c r="D2110" i="7"/>
  <c r="D2111" i="7" s="1"/>
  <c r="D2112" i="7" s="1"/>
  <c r="D2113" i="7" s="1"/>
  <c r="D2145" i="7"/>
  <c r="D2146" i="7" s="1"/>
  <c r="D2147" i="7" s="1"/>
  <c r="D2148" i="7" s="1"/>
  <c r="D2569" i="7"/>
  <c r="D2570" i="7" s="1"/>
  <c r="D2571" i="7" s="1"/>
  <c r="D2572" i="7" s="1"/>
  <c r="D2573" i="7" s="1"/>
  <c r="D472" i="7"/>
  <c r="D473" i="7" s="1"/>
  <c r="D474" i="7" s="1"/>
  <c r="D475" i="7" s="1"/>
  <c r="D777" i="7"/>
  <c r="D778" i="7" s="1"/>
  <c r="D821" i="7"/>
  <c r="D1296" i="7"/>
  <c r="D1297" i="7" s="1"/>
  <c r="D1298" i="7" s="1"/>
  <c r="D1299" i="7" s="1"/>
  <c r="D1300" i="7" s="1"/>
  <c r="D43" i="7"/>
  <c r="D44" i="7" s="1"/>
  <c r="D45" i="7" s="1"/>
  <c r="D46" i="7" s="1"/>
  <c r="D47" i="7" s="1"/>
  <c r="D48" i="7"/>
  <c r="D49" i="7" s="1"/>
  <c r="D50" i="7" s="1"/>
  <c r="D51" i="7" s="1"/>
  <c r="D52" i="7" s="1"/>
  <c r="D53" i="7" s="1"/>
  <c r="C111" i="7"/>
  <c r="C112" i="7" s="1"/>
  <c r="C113" i="7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D138" i="7"/>
  <c r="D132" i="7"/>
  <c r="D127" i="7"/>
  <c r="D163" i="7"/>
  <c r="D164" i="7" s="1"/>
  <c r="D165" i="7" s="1"/>
  <c r="D166" i="7" s="1"/>
  <c r="D167" i="7" s="1"/>
  <c r="D168" i="7"/>
  <c r="D169" i="7" s="1"/>
  <c r="D170" i="7" s="1"/>
  <c r="D171" i="7" s="1"/>
  <c r="D172" i="7" s="1"/>
  <c r="D173" i="7" s="1"/>
  <c r="D72" i="7"/>
  <c r="D73" i="7" s="1"/>
  <c r="D74" i="7" s="1"/>
  <c r="D75" i="7" s="1"/>
  <c r="D76" i="7" s="1"/>
  <c r="D77" i="7" s="1"/>
  <c r="D67" i="7"/>
  <c r="D68" i="7" s="1"/>
  <c r="D69" i="7" s="1"/>
  <c r="D70" i="7" s="1"/>
  <c r="D71" i="7" s="1"/>
  <c r="D24" i="7"/>
  <c r="D25" i="7" s="1"/>
  <c r="D26" i="7" s="1"/>
  <c r="D27" i="7" s="1"/>
  <c r="D28" i="7" s="1"/>
  <c r="D29" i="7" s="1"/>
  <c r="D19" i="7"/>
  <c r="D20" i="7" s="1"/>
  <c r="D21" i="7" s="1"/>
  <c r="D22" i="7" s="1"/>
  <c r="D23" i="7" s="1"/>
  <c r="D91" i="7"/>
  <c r="D92" i="7" s="1"/>
  <c r="D93" i="7" s="1"/>
  <c r="D94" i="7" s="1"/>
  <c r="D95" i="7" s="1"/>
  <c r="D96" i="7"/>
  <c r="D97" i="7" s="1"/>
  <c r="D98" i="7" s="1"/>
  <c r="D99" i="7" s="1"/>
  <c r="D100" i="7" s="1"/>
  <c r="D101" i="7" s="1"/>
  <c r="C181" i="7"/>
  <c r="C182" i="7" s="1"/>
  <c r="C179" i="7"/>
  <c r="C180" i="7" s="1"/>
  <c r="C183" i="7" s="1"/>
  <c r="C184" i="7" s="1"/>
  <c r="C185" i="7" s="1"/>
  <c r="C186" i="7" s="1"/>
  <c r="C187" i="7" s="1"/>
  <c r="C188" i="7" s="1"/>
  <c r="C189" i="7" s="1"/>
  <c r="C190" i="7" s="1"/>
  <c r="D210" i="7"/>
  <c r="D204" i="7"/>
  <c r="D199" i="7"/>
  <c r="D61" i="7"/>
  <c r="D62" i="7" s="1"/>
  <c r="D63" i="7" s="1"/>
  <c r="D64" i="7" s="1"/>
  <c r="D65" i="7" s="1"/>
  <c r="D115" i="7"/>
  <c r="D187" i="7"/>
  <c r="D234" i="7"/>
  <c r="D1041" i="7"/>
  <c r="D1021" i="7"/>
  <c r="D1017" i="7"/>
  <c r="D1018" i="7" s="1"/>
  <c r="D1019" i="7" s="1"/>
  <c r="D1020" i="7" s="1"/>
  <c r="D441" i="7"/>
  <c r="D421" i="7"/>
  <c r="D417" i="7"/>
  <c r="D418" i="7" s="1"/>
  <c r="D419" i="7" s="1"/>
  <c r="D420" i="7" s="1"/>
  <c r="D13" i="7"/>
  <c r="D14" i="7" s="1"/>
  <c r="D15" i="7" s="1"/>
  <c r="D16" i="7" s="1"/>
  <c r="D17" i="7" s="1"/>
  <c r="D381" i="7"/>
  <c r="D377" i="7"/>
  <c r="D378" i="7" s="1"/>
  <c r="D379" i="7" s="1"/>
  <c r="D380" i="7" s="1"/>
  <c r="D481" i="7"/>
  <c r="D477" i="7"/>
  <c r="D478" i="7" s="1"/>
  <c r="D479" i="7" s="1"/>
  <c r="D480" i="7" s="1"/>
  <c r="D796" i="7"/>
  <c r="D787" i="7"/>
  <c r="D791" i="7"/>
  <c r="D576" i="7"/>
  <c r="D572" i="7"/>
  <c r="D573" i="7" s="1"/>
  <c r="D574" i="7" s="1"/>
  <c r="D575" i="7" s="1"/>
  <c r="D120" i="7"/>
  <c r="D192" i="7"/>
  <c r="D541" i="7"/>
  <c r="D521" i="7"/>
  <c r="D517" i="7"/>
  <c r="D518" i="7" s="1"/>
  <c r="D519" i="7" s="1"/>
  <c r="D520" i="7" s="1"/>
  <c r="D916" i="7"/>
  <c r="D876" i="7"/>
  <c r="D871" i="7"/>
  <c r="D616" i="7"/>
  <c r="D596" i="7"/>
  <c r="D592" i="7"/>
  <c r="D593" i="7" s="1"/>
  <c r="D594" i="7" s="1"/>
  <c r="D595" i="7" s="1"/>
  <c r="D772" i="7"/>
  <c r="D768" i="7"/>
  <c r="C771" i="7"/>
  <c r="C772" i="7" s="1"/>
  <c r="C773" i="7" s="1"/>
  <c r="C774" i="7" s="1"/>
  <c r="C775" i="7" s="1"/>
  <c r="C781" i="7" s="1"/>
  <c r="C782" i="7" s="1"/>
  <c r="C783" i="7" s="1"/>
  <c r="C784" i="7" s="1"/>
  <c r="C785" i="7" s="1"/>
  <c r="C791" i="7" s="1"/>
  <c r="C792" i="7" s="1"/>
  <c r="C793" i="7" s="1"/>
  <c r="C794" i="7" s="1"/>
  <c r="C795" i="7" s="1"/>
  <c r="C801" i="7" s="1"/>
  <c r="C802" i="7" s="1"/>
  <c r="C803" i="7" s="1"/>
  <c r="C804" i="7" s="1"/>
  <c r="C805" i="7" s="1"/>
  <c r="C811" i="7" s="1"/>
  <c r="C812" i="7" s="1"/>
  <c r="C813" i="7" s="1"/>
  <c r="C814" i="7" s="1"/>
  <c r="C815" i="7" s="1"/>
  <c r="C821" i="7" s="1"/>
  <c r="C822" i="7" s="1"/>
  <c r="C823" i="7" s="1"/>
  <c r="C824" i="7" s="1"/>
  <c r="C825" i="7" s="1"/>
  <c r="C831" i="7" s="1"/>
  <c r="C832" i="7" s="1"/>
  <c r="C833" i="7" s="1"/>
  <c r="C834" i="7" s="1"/>
  <c r="C835" i="7" s="1"/>
  <c r="C841" i="7" s="1"/>
  <c r="C842" i="7" s="1"/>
  <c r="C843" i="7" s="1"/>
  <c r="C844" i="7" s="1"/>
  <c r="C845" i="7" s="1"/>
  <c r="C851" i="7" s="1"/>
  <c r="C852" i="7" s="1"/>
  <c r="C853" i="7" s="1"/>
  <c r="C854" i="7" s="1"/>
  <c r="C855" i="7" s="1"/>
  <c r="C861" i="7" s="1"/>
  <c r="C862" i="7" s="1"/>
  <c r="C863" i="7" s="1"/>
  <c r="C864" i="7" s="1"/>
  <c r="C865" i="7" s="1"/>
  <c r="C871" i="7" s="1"/>
  <c r="C872" i="7" s="1"/>
  <c r="C873" i="7" s="1"/>
  <c r="C874" i="7" s="1"/>
  <c r="C875" i="7" s="1"/>
  <c r="C881" i="7" s="1"/>
  <c r="C882" i="7" s="1"/>
  <c r="C883" i="7" s="1"/>
  <c r="C884" i="7" s="1"/>
  <c r="C885" i="7" s="1"/>
  <c r="C891" i="7" s="1"/>
  <c r="C892" i="7" s="1"/>
  <c r="C893" i="7" s="1"/>
  <c r="C894" i="7" s="1"/>
  <c r="C895" i="7" s="1"/>
  <c r="C901" i="7" s="1"/>
  <c r="C902" i="7" s="1"/>
  <c r="C903" i="7" s="1"/>
  <c r="C904" i="7" s="1"/>
  <c r="C905" i="7" s="1"/>
  <c r="C911" i="7" s="1"/>
  <c r="C912" i="7" s="1"/>
  <c r="C913" i="7" s="1"/>
  <c r="C914" i="7" s="1"/>
  <c r="C915" i="7" s="1"/>
  <c r="C921" i="7" s="1"/>
  <c r="C922" i="7" s="1"/>
  <c r="C923" i="7" s="1"/>
  <c r="C924" i="7" s="1"/>
  <c r="C925" i="7" s="1"/>
  <c r="C931" i="7" s="1"/>
  <c r="C932" i="7" s="1"/>
  <c r="C933" i="7" s="1"/>
  <c r="C934" i="7" s="1"/>
  <c r="C935" i="7" s="1"/>
  <c r="C941" i="7" s="1"/>
  <c r="C942" i="7" s="1"/>
  <c r="C943" i="7" s="1"/>
  <c r="C944" i="7" s="1"/>
  <c r="C945" i="7" s="1"/>
  <c r="C951" i="7" s="1"/>
  <c r="C952" i="7" s="1"/>
  <c r="C953" i="7" s="1"/>
  <c r="C954" i="7" s="1"/>
  <c r="C955" i="7" s="1"/>
  <c r="C961" i="7" s="1"/>
  <c r="C962" i="7" s="1"/>
  <c r="C963" i="7" s="1"/>
  <c r="C964" i="7" s="1"/>
  <c r="C965" i="7" s="1"/>
  <c r="C776" i="7"/>
  <c r="C777" i="7" s="1"/>
  <c r="C778" i="7" s="1"/>
  <c r="C779" i="7" s="1"/>
  <c r="C780" i="7" s="1"/>
  <c r="C786" i="7" s="1"/>
  <c r="C787" i="7" s="1"/>
  <c r="C788" i="7" s="1"/>
  <c r="C789" i="7" s="1"/>
  <c r="C790" i="7" s="1"/>
  <c r="C796" i="7" s="1"/>
  <c r="C797" i="7" s="1"/>
  <c r="C798" i="7" s="1"/>
  <c r="C799" i="7" s="1"/>
  <c r="C800" i="7" s="1"/>
  <c r="C806" i="7" s="1"/>
  <c r="C807" i="7" s="1"/>
  <c r="C808" i="7" s="1"/>
  <c r="C809" i="7" s="1"/>
  <c r="C810" i="7" s="1"/>
  <c r="C816" i="7" s="1"/>
  <c r="C817" i="7" s="1"/>
  <c r="C818" i="7" s="1"/>
  <c r="C819" i="7" s="1"/>
  <c r="C820" i="7" s="1"/>
  <c r="C826" i="7" s="1"/>
  <c r="C827" i="7" s="1"/>
  <c r="C828" i="7" s="1"/>
  <c r="C829" i="7" s="1"/>
  <c r="C830" i="7" s="1"/>
  <c r="C836" i="7" s="1"/>
  <c r="C837" i="7" s="1"/>
  <c r="C838" i="7" s="1"/>
  <c r="C839" i="7" s="1"/>
  <c r="C840" i="7" s="1"/>
  <c r="C846" i="7" s="1"/>
  <c r="C847" i="7" s="1"/>
  <c r="C848" i="7" s="1"/>
  <c r="C849" i="7" s="1"/>
  <c r="C850" i="7" s="1"/>
  <c r="C856" i="7" s="1"/>
  <c r="C857" i="7" s="1"/>
  <c r="C858" i="7" s="1"/>
  <c r="C859" i="7" s="1"/>
  <c r="C860" i="7" s="1"/>
  <c r="C866" i="7" s="1"/>
  <c r="C867" i="7" s="1"/>
  <c r="C868" i="7" s="1"/>
  <c r="C869" i="7" s="1"/>
  <c r="C870" i="7" s="1"/>
  <c r="C876" i="7" s="1"/>
  <c r="C877" i="7" s="1"/>
  <c r="C878" i="7" s="1"/>
  <c r="C879" i="7" s="1"/>
  <c r="C880" i="7" s="1"/>
  <c r="C886" i="7" s="1"/>
  <c r="C887" i="7" s="1"/>
  <c r="C888" i="7" s="1"/>
  <c r="C889" i="7" s="1"/>
  <c r="C890" i="7" s="1"/>
  <c r="C896" i="7" s="1"/>
  <c r="C897" i="7" s="1"/>
  <c r="C898" i="7" s="1"/>
  <c r="C899" i="7" s="1"/>
  <c r="C900" i="7" s="1"/>
  <c r="C906" i="7" s="1"/>
  <c r="C907" i="7" s="1"/>
  <c r="C908" i="7" s="1"/>
  <c r="C909" i="7" s="1"/>
  <c r="C910" i="7" s="1"/>
  <c r="C916" i="7" s="1"/>
  <c r="C917" i="7" s="1"/>
  <c r="C918" i="7" s="1"/>
  <c r="C919" i="7" s="1"/>
  <c r="C920" i="7" s="1"/>
  <c r="C926" i="7" s="1"/>
  <c r="C927" i="7" s="1"/>
  <c r="C928" i="7" s="1"/>
  <c r="C929" i="7" s="1"/>
  <c r="C930" i="7" s="1"/>
  <c r="C936" i="7" s="1"/>
  <c r="C937" i="7" s="1"/>
  <c r="C938" i="7" s="1"/>
  <c r="C939" i="7" s="1"/>
  <c r="C940" i="7" s="1"/>
  <c r="C946" i="7" s="1"/>
  <c r="C947" i="7" s="1"/>
  <c r="C948" i="7" s="1"/>
  <c r="C949" i="7" s="1"/>
  <c r="C950" i="7" s="1"/>
  <c r="C956" i="7" s="1"/>
  <c r="C957" i="7" s="1"/>
  <c r="C958" i="7" s="1"/>
  <c r="C959" i="7" s="1"/>
  <c r="C960" i="7" s="1"/>
  <c r="D867" i="7"/>
  <c r="D1068" i="7"/>
  <c r="D1072" i="7"/>
  <c r="D826" i="7"/>
  <c r="D1281" i="7"/>
  <c r="D1277" i="7"/>
  <c r="D1278" i="7" s="1"/>
  <c r="D1279" i="7" s="1"/>
  <c r="D1280" i="7" s="1"/>
  <c r="D1441" i="7"/>
  <c r="D1421" i="7"/>
  <c r="D1417" i="7"/>
  <c r="D1418" i="7" s="1"/>
  <c r="D1419" i="7" s="1"/>
  <c r="D1420" i="7" s="1"/>
  <c r="D2184" i="7"/>
  <c r="D2165" i="7"/>
  <c r="D2166" i="7" s="1"/>
  <c r="D2167" i="7" s="1"/>
  <c r="D2168" i="7" s="1"/>
  <c r="D2169" i="7"/>
  <c r="D1086" i="7"/>
  <c r="D1126" i="7"/>
  <c r="D1166" i="7"/>
  <c r="D1381" i="7"/>
  <c r="D1377" i="7"/>
  <c r="D1378" i="7" s="1"/>
  <c r="D1379" i="7" s="1"/>
  <c r="D1380" i="7" s="1"/>
  <c r="D2324" i="7"/>
  <c r="D2309" i="7"/>
  <c r="D2305" i="7"/>
  <c r="D2306" i="7" s="1"/>
  <c r="D2307" i="7" s="1"/>
  <c r="D2308" i="7" s="1"/>
  <c r="D1341" i="7"/>
  <c r="D1321" i="7"/>
  <c r="D1317" i="7"/>
  <c r="D1318" i="7" s="1"/>
  <c r="D1319" i="7" s="1"/>
  <c r="D1320" i="7" s="1"/>
  <c r="C1964" i="7"/>
  <c r="D1077" i="7"/>
  <c r="D1117" i="7"/>
  <c r="D1272" i="7"/>
  <c r="D1273" i="7" s="1"/>
  <c r="D1274" i="7" s="1"/>
  <c r="D1275" i="7" s="1"/>
  <c r="D1965" i="7"/>
  <c r="D1966" i="7" s="1"/>
  <c r="D1967" i="7" s="1"/>
  <c r="D1968" i="7"/>
  <c r="D1372" i="7"/>
  <c r="D1373" i="7" s="1"/>
  <c r="D1374" i="7" s="1"/>
  <c r="D1375" i="7" s="1"/>
  <c r="D1392" i="7"/>
  <c r="D1393" i="7" s="1"/>
  <c r="D1394" i="7" s="1"/>
  <c r="D1395" i="7" s="1"/>
  <c r="D1396" i="7"/>
  <c r="D2074" i="7"/>
  <c r="D2070" i="7"/>
  <c r="D2071" i="7" s="1"/>
  <c r="D2072" i="7" s="1"/>
  <c r="D2073" i="7" s="1"/>
  <c r="D2119" i="7"/>
  <c r="D2120" i="7" s="1"/>
  <c r="D2121" i="7" s="1"/>
  <c r="D2122" i="7" s="1"/>
  <c r="D2123" i="7" s="1"/>
  <c r="D2115" i="7"/>
  <c r="D2116" i="7" s="1"/>
  <c r="D2117" i="7" s="1"/>
  <c r="D2118" i="7" s="1"/>
  <c r="C2324" i="7"/>
  <c r="C2305" i="7"/>
  <c r="C2306" i="7" s="1"/>
  <c r="C2307" i="7" s="1"/>
  <c r="C2308" i="7" s="1"/>
  <c r="C2309" i="7" s="1"/>
  <c r="C2310" i="7" s="1"/>
  <c r="C2311" i="7" s="1"/>
  <c r="C2312" i="7" s="1"/>
  <c r="C2313" i="7" s="1"/>
  <c r="C2314" i="7" s="1"/>
  <c r="C2315" i="7" s="1"/>
  <c r="C2316" i="7" s="1"/>
  <c r="C2317" i="7" s="1"/>
  <c r="C2318" i="7" s="1"/>
  <c r="C2319" i="7" s="1"/>
  <c r="C2320" i="7" s="1"/>
  <c r="C2321" i="7" s="1"/>
  <c r="C2322" i="7" s="1"/>
  <c r="C2323" i="7" s="1"/>
  <c r="D2019" i="7"/>
  <c r="D2020" i="7" s="1"/>
  <c r="D2021" i="7" s="1"/>
  <c r="D2022" i="7" s="1"/>
  <c r="D2023" i="7" s="1"/>
  <c r="D2015" i="7"/>
  <c r="D2016" i="7" s="1"/>
  <c r="D2017" i="7" s="1"/>
  <c r="D2018" i="7" s="1"/>
  <c r="C2044" i="7"/>
  <c r="C2025" i="7"/>
  <c r="C2026" i="7" s="1"/>
  <c r="C2027" i="7" s="1"/>
  <c r="C2028" i="7" s="1"/>
  <c r="C2029" i="7" s="1"/>
  <c r="C2030" i="7" s="1"/>
  <c r="C2031" i="7" s="1"/>
  <c r="C2032" i="7" s="1"/>
  <c r="C2033" i="7" s="1"/>
  <c r="C2034" i="7" s="1"/>
  <c r="C2035" i="7" s="1"/>
  <c r="C2036" i="7" s="1"/>
  <c r="C2037" i="7" s="1"/>
  <c r="C2038" i="7" s="1"/>
  <c r="C2039" i="7" s="1"/>
  <c r="C2040" i="7" s="1"/>
  <c r="C2041" i="7" s="1"/>
  <c r="C2042" i="7" s="1"/>
  <c r="C2043" i="7" s="1"/>
  <c r="D2059" i="7"/>
  <c r="D2060" i="7" s="1"/>
  <c r="D2061" i="7" s="1"/>
  <c r="D2062" i="7" s="1"/>
  <c r="D2063" i="7" s="1"/>
  <c r="D2055" i="7"/>
  <c r="D2056" i="7" s="1"/>
  <c r="D2057" i="7" s="1"/>
  <c r="D2058" i="7" s="1"/>
  <c r="D2134" i="7"/>
  <c r="D2130" i="7"/>
  <c r="D2131" i="7" s="1"/>
  <c r="D2132" i="7" s="1"/>
  <c r="D2133" i="7" s="1"/>
  <c r="D2289" i="7"/>
  <c r="D2285" i="7"/>
  <c r="D2286" i="7" s="1"/>
  <c r="D2287" i="7" s="1"/>
  <c r="D2288" i="7" s="1"/>
  <c r="D2010" i="7"/>
  <c r="D2011" i="7" s="1"/>
  <c r="D2012" i="7" s="1"/>
  <c r="D2013" i="7" s="1"/>
  <c r="C2164" i="7"/>
  <c r="C2285" i="7"/>
  <c r="C2286" i="7" s="1"/>
  <c r="C2287" i="7" s="1"/>
  <c r="C2288" i="7" s="1"/>
  <c r="C2289" i="7" s="1"/>
  <c r="C2290" i="7" s="1"/>
  <c r="C2291" i="7" s="1"/>
  <c r="C2292" i="7" s="1"/>
  <c r="C2293" i="7" s="1"/>
  <c r="C2294" i="7" s="1"/>
  <c r="C2295" i="7" s="1"/>
  <c r="C2296" i="7" s="1"/>
  <c r="C2297" i="7" s="1"/>
  <c r="C2298" i="7" s="1"/>
  <c r="C2299" i="7" s="1"/>
  <c r="C2300" i="7" s="1"/>
  <c r="C2301" i="7" s="1"/>
  <c r="C2302" i="7" s="1"/>
  <c r="C2303" i="7" s="1"/>
  <c r="C2464" i="7"/>
  <c r="C2445" i="7"/>
  <c r="C2446" i="7" s="1"/>
  <c r="C2447" i="7" s="1"/>
  <c r="C2448" i="7" s="1"/>
  <c r="C2449" i="7" s="1"/>
  <c r="C2450" i="7" s="1"/>
  <c r="C2451" i="7" s="1"/>
  <c r="C2452" i="7" s="1"/>
  <c r="C2453" i="7" s="1"/>
  <c r="C2454" i="7" s="1"/>
  <c r="C2455" i="7" s="1"/>
  <c r="C2456" i="7" s="1"/>
  <c r="C2457" i="7" s="1"/>
  <c r="C2458" i="7" s="1"/>
  <c r="C2459" i="7" s="1"/>
  <c r="C2460" i="7" s="1"/>
  <c r="C2461" i="7" s="1"/>
  <c r="C2462" i="7" s="1"/>
  <c r="C2463" i="7" s="1"/>
  <c r="D2050" i="7"/>
  <c r="D2051" i="7" s="1"/>
  <c r="D2052" i="7" s="1"/>
  <c r="D2053" i="7" s="1"/>
  <c r="D2095" i="7"/>
  <c r="D2096" i="7" s="1"/>
  <c r="D2097" i="7" s="1"/>
  <c r="D2098" i="7" s="1"/>
  <c r="D2444" i="7"/>
  <c r="D2429" i="7"/>
  <c r="D2425" i="7"/>
  <c r="D2426" i="7" s="1"/>
  <c r="D2427" i="7" s="1"/>
  <c r="D2428" i="7" s="1"/>
  <c r="C2565" i="7"/>
  <c r="C2566" i="7" s="1"/>
  <c r="C2567" i="7" s="1"/>
  <c r="C2568" i="7" s="1"/>
  <c r="C2569" i="7" s="1"/>
  <c r="C2570" i="7" s="1"/>
  <c r="C2571" i="7" s="1"/>
  <c r="C2572" i="7" s="1"/>
  <c r="C2573" i="7" s="1"/>
  <c r="C2574" i="7" s="1"/>
  <c r="C2575" i="7" s="1"/>
  <c r="C2576" i="7" s="1"/>
  <c r="C2577" i="7" s="1"/>
  <c r="C2578" i="7" s="1"/>
  <c r="C2579" i="7" s="1"/>
  <c r="C2580" i="7" s="1"/>
  <c r="C2581" i="7" s="1"/>
  <c r="C2582" i="7" s="1"/>
  <c r="C2583" i="7" s="1"/>
  <c r="C2584" i="7"/>
  <c r="C2425" i="7"/>
  <c r="C2426" i="7" s="1"/>
  <c r="C2427" i="7" s="1"/>
  <c r="C2428" i="7" s="1"/>
  <c r="C2429" i="7" s="1"/>
  <c r="C2430" i="7" s="1"/>
  <c r="C2431" i="7" s="1"/>
  <c r="C2432" i="7" s="1"/>
  <c r="C2433" i="7" s="1"/>
  <c r="C2434" i="7" s="1"/>
  <c r="C2435" i="7" s="1"/>
  <c r="C2436" i="7" s="1"/>
  <c r="C2437" i="7" s="1"/>
  <c r="C2438" i="7" s="1"/>
  <c r="C2439" i="7" s="1"/>
  <c r="C2440" i="7" s="1"/>
  <c r="C2441" i="7" s="1"/>
  <c r="C2442" i="7" s="1"/>
  <c r="C2443" i="7" s="1"/>
  <c r="D2589" i="7"/>
  <c r="D2585" i="7"/>
  <c r="D2586" i="7" s="1"/>
  <c r="D2587" i="7" s="1"/>
  <c r="D2588" i="7" s="1"/>
  <c r="D2604" i="7"/>
  <c r="D2554" i="7"/>
  <c r="D2550" i="7"/>
  <c r="D2551" i="7" s="1"/>
  <c r="D2552" i="7" s="1"/>
  <c r="D2553" i="7" s="1"/>
  <c r="D2565" i="7"/>
  <c r="D2566" i="7" s="1"/>
  <c r="D2567" i="7" s="1"/>
  <c r="D2568" i="7" s="1"/>
  <c r="C2690" i="7"/>
  <c r="C2688" i="7"/>
  <c r="C2689" i="7" s="1"/>
  <c r="C2711" i="7"/>
  <c r="C2709" i="7"/>
  <c r="C2710" i="7" s="1"/>
  <c r="D2693" i="7"/>
  <c r="D2691" i="7"/>
  <c r="D2692" i="7" s="1"/>
  <c r="D2714" i="7"/>
  <c r="D2712" i="7"/>
  <c r="D2713" i="7" s="1"/>
  <c r="D2688" i="7"/>
  <c r="D2689" i="7" s="1"/>
  <c r="D2709" i="7"/>
  <c r="D2710" i="7" s="1"/>
  <c r="D1933" i="7" l="1"/>
  <c r="D1934" i="7" s="1"/>
  <c r="D401" i="7"/>
  <c r="D406" i="7" s="1"/>
  <c r="D2039" i="7"/>
  <c r="D2040" i="7" s="1"/>
  <c r="D2041" i="7" s="1"/>
  <c r="D2042" i="7" s="1"/>
  <c r="D2043" i="7" s="1"/>
  <c r="C3042" i="7"/>
  <c r="C3043" i="7" s="1"/>
  <c r="C3044" i="7" s="1"/>
  <c r="C3045" i="7" s="1"/>
  <c r="C3046" i="7" s="1"/>
  <c r="C3047" i="7" s="1"/>
  <c r="C3048" i="7" s="1"/>
  <c r="C3049" i="7" s="1"/>
  <c r="C3035" i="7"/>
  <c r="C3036" i="7" s="1"/>
  <c r="C3037" i="7" s="1"/>
  <c r="C3038" i="7" s="1"/>
  <c r="C3039" i="7" s="1"/>
  <c r="C3040" i="7" s="1"/>
  <c r="C3041" i="7" s="1"/>
  <c r="C3087" i="7"/>
  <c r="C3088" i="7" s="1"/>
  <c r="C3089" i="7" s="1"/>
  <c r="C3122" i="7"/>
  <c r="C3098" i="7"/>
  <c r="C3090" i="7"/>
  <c r="C3070" i="7"/>
  <c r="C3063" i="7"/>
  <c r="C3064" i="7" s="1"/>
  <c r="C3065" i="7" s="1"/>
  <c r="C3066" i="7" s="1"/>
  <c r="C3067" i="7" s="1"/>
  <c r="C3068" i="7" s="1"/>
  <c r="C3069" i="7" s="1"/>
  <c r="C3055" i="7"/>
  <c r="C3056" i="7" s="1"/>
  <c r="C3057" i="7" s="1"/>
  <c r="C3058" i="7"/>
  <c r="C3059" i="7" s="1"/>
  <c r="C3060" i="7" s="1"/>
  <c r="C3061" i="7" s="1"/>
  <c r="D2419" i="7"/>
  <c r="D2420" i="7" s="1"/>
  <c r="D2421" i="7" s="1"/>
  <c r="D2422" i="7" s="1"/>
  <c r="D2423" i="7" s="1"/>
  <c r="D721" i="7"/>
  <c r="D722" i="7" s="1"/>
  <c r="D723" i="7" s="1"/>
  <c r="D724" i="7" s="1"/>
  <c r="D725" i="7" s="1"/>
  <c r="D2150" i="7"/>
  <c r="D2151" i="7" s="1"/>
  <c r="D2152" i="7" s="1"/>
  <c r="D2153" i="7" s="1"/>
  <c r="D741" i="7"/>
  <c r="D746" i="7" s="1"/>
  <c r="D697" i="7"/>
  <c r="D698" i="7" s="1"/>
  <c r="D699" i="7" s="1"/>
  <c r="D700" i="7" s="1"/>
  <c r="D501" i="7"/>
  <c r="D502" i="7" s="1"/>
  <c r="D503" i="7" s="1"/>
  <c r="D504" i="7" s="1"/>
  <c r="D505" i="7" s="1"/>
  <c r="D977" i="7"/>
  <c r="D978" i="7" s="1"/>
  <c r="D979" i="7" s="1"/>
  <c r="D980" i="7" s="1"/>
  <c r="D105" i="7"/>
  <c r="D111" i="7" s="1"/>
  <c r="D1995" i="7"/>
  <c r="D1996" i="7" s="1"/>
  <c r="D1997" i="7" s="1"/>
  <c r="D1998" i="7" s="1"/>
  <c r="D997" i="7"/>
  <c r="D998" i="7" s="1"/>
  <c r="D999" i="7" s="1"/>
  <c r="D1000" i="7" s="1"/>
  <c r="D782" i="7"/>
  <c r="D677" i="7"/>
  <c r="D678" i="7" s="1"/>
  <c r="D679" i="7" s="1"/>
  <c r="D680" i="7" s="1"/>
  <c r="D2275" i="7"/>
  <c r="D2276" i="7" s="1"/>
  <c r="D2277" i="7" s="1"/>
  <c r="D2278" i="7" s="1"/>
  <c r="D818" i="7"/>
  <c r="D823" i="7" s="1"/>
  <c r="D2574" i="7"/>
  <c r="D2575" i="7" s="1"/>
  <c r="D2576" i="7" s="1"/>
  <c r="D2577" i="7" s="1"/>
  <c r="D2578" i="7" s="1"/>
  <c r="D1301" i="7"/>
  <c r="D1302" i="7" s="1"/>
  <c r="D1303" i="7" s="1"/>
  <c r="D1304" i="7" s="1"/>
  <c r="D1305" i="7" s="1"/>
  <c r="D177" i="7"/>
  <c r="D178" i="7" s="1"/>
  <c r="D2594" i="7"/>
  <c r="D2590" i="7"/>
  <c r="D2591" i="7" s="1"/>
  <c r="D2592" i="7" s="1"/>
  <c r="D2593" i="7" s="1"/>
  <c r="D2314" i="7"/>
  <c r="D2310" i="7"/>
  <c r="D2311" i="7" s="1"/>
  <c r="D2312" i="7" s="1"/>
  <c r="D2313" i="7" s="1"/>
  <c r="D1426" i="7"/>
  <c r="D1422" i="7"/>
  <c r="D1423" i="7" s="1"/>
  <c r="D1424" i="7" s="1"/>
  <c r="D1425" i="7" s="1"/>
  <c r="D546" i="7"/>
  <c r="D542" i="7"/>
  <c r="D543" i="7" s="1"/>
  <c r="D544" i="7" s="1"/>
  <c r="D545" i="7" s="1"/>
  <c r="D577" i="7"/>
  <c r="D578" i="7" s="1"/>
  <c r="D579" i="7" s="1"/>
  <c r="D580" i="7" s="1"/>
  <c r="D581" i="7"/>
  <c r="D982" i="7"/>
  <c r="D983" i="7" s="1"/>
  <c r="D984" i="7" s="1"/>
  <c r="D985" i="7" s="1"/>
  <c r="D986" i="7"/>
  <c r="D987" i="7" s="1"/>
  <c r="D988" i="7" s="1"/>
  <c r="D989" i="7" s="1"/>
  <c r="D990" i="7" s="1"/>
  <c r="D144" i="7"/>
  <c r="D139" i="7"/>
  <c r="D2696" i="7"/>
  <c r="D2694" i="7"/>
  <c r="D2695" i="7" s="1"/>
  <c r="C2693" i="7"/>
  <c r="C2691" i="7"/>
  <c r="C2692" i="7" s="1"/>
  <c r="D2430" i="7"/>
  <c r="D2431" i="7" s="1"/>
  <c r="D2432" i="7" s="1"/>
  <c r="D2433" i="7" s="1"/>
  <c r="D2434" i="7"/>
  <c r="D2290" i="7"/>
  <c r="D2291" i="7" s="1"/>
  <c r="D2292" i="7" s="1"/>
  <c r="D2293" i="7" s="1"/>
  <c r="D2294" i="7"/>
  <c r="D2135" i="7"/>
  <c r="D2136" i="7" s="1"/>
  <c r="D2137" i="7" s="1"/>
  <c r="D2138" i="7" s="1"/>
  <c r="D2139" i="7"/>
  <c r="D2140" i="7" s="1"/>
  <c r="D2141" i="7" s="1"/>
  <c r="D2142" i="7" s="1"/>
  <c r="D2143" i="7" s="1"/>
  <c r="C2064" i="7"/>
  <c r="C2045" i="7"/>
  <c r="C2046" i="7" s="1"/>
  <c r="C2047" i="7" s="1"/>
  <c r="C2048" i="7" s="1"/>
  <c r="C2049" i="7" s="1"/>
  <c r="C2050" i="7" s="1"/>
  <c r="C2051" i="7" s="1"/>
  <c r="C2052" i="7" s="1"/>
  <c r="C2053" i="7" s="1"/>
  <c r="C2054" i="7" s="1"/>
  <c r="C2055" i="7" s="1"/>
  <c r="C2056" i="7" s="1"/>
  <c r="C2057" i="7" s="1"/>
  <c r="C2058" i="7" s="1"/>
  <c r="C2059" i="7" s="1"/>
  <c r="C2060" i="7" s="1"/>
  <c r="C2061" i="7" s="1"/>
  <c r="C2062" i="7" s="1"/>
  <c r="C2063" i="7" s="1"/>
  <c r="C2325" i="7"/>
  <c r="C2326" i="7" s="1"/>
  <c r="C2327" i="7" s="1"/>
  <c r="C2328" i="7" s="1"/>
  <c r="C2329" i="7" s="1"/>
  <c r="C2330" i="7" s="1"/>
  <c r="C2331" i="7" s="1"/>
  <c r="C2332" i="7" s="1"/>
  <c r="C2333" i="7" s="1"/>
  <c r="C2334" i="7" s="1"/>
  <c r="C2335" i="7" s="1"/>
  <c r="C2336" i="7" s="1"/>
  <c r="C2337" i="7" s="1"/>
  <c r="C2338" i="7" s="1"/>
  <c r="C2339" i="7" s="1"/>
  <c r="C2340" i="7" s="1"/>
  <c r="C2341" i="7" s="1"/>
  <c r="C2342" i="7" s="1"/>
  <c r="C2343" i="7" s="1"/>
  <c r="C2344" i="7"/>
  <c r="D2079" i="7"/>
  <c r="D2080" i="7" s="1"/>
  <c r="D2081" i="7" s="1"/>
  <c r="D2082" i="7" s="1"/>
  <c r="D2083" i="7" s="1"/>
  <c r="D2075" i="7"/>
  <c r="D2076" i="7" s="1"/>
  <c r="D2077" i="7" s="1"/>
  <c r="D2078" i="7" s="1"/>
  <c r="D1122" i="7"/>
  <c r="D1118" i="7"/>
  <c r="D1326" i="7"/>
  <c r="D1322" i="7"/>
  <c r="D1323" i="7" s="1"/>
  <c r="D1324" i="7" s="1"/>
  <c r="D1325" i="7" s="1"/>
  <c r="D2344" i="7"/>
  <c r="D2329" i="7"/>
  <c r="D2325" i="7"/>
  <c r="D2326" i="7" s="1"/>
  <c r="D2327" i="7" s="1"/>
  <c r="D2328" i="7" s="1"/>
  <c r="D1171" i="7"/>
  <c r="D1167" i="7"/>
  <c r="D1216" i="7"/>
  <c r="D1176" i="7"/>
  <c r="D1446" i="7"/>
  <c r="D1442" i="7"/>
  <c r="D1443" i="7" s="1"/>
  <c r="D1444" i="7" s="1"/>
  <c r="D1445" i="7" s="1"/>
  <c r="D872" i="7"/>
  <c r="D868" i="7"/>
  <c r="D682" i="7"/>
  <c r="D683" i="7" s="1"/>
  <c r="D684" i="7" s="1"/>
  <c r="D685" i="7" s="1"/>
  <c r="D686" i="7"/>
  <c r="D687" i="7" s="1"/>
  <c r="D688" i="7" s="1"/>
  <c r="D689" i="7" s="1"/>
  <c r="D690" i="7" s="1"/>
  <c r="D601" i="7"/>
  <c r="D597" i="7"/>
  <c r="D598" i="7" s="1"/>
  <c r="D599" i="7" s="1"/>
  <c r="D600" i="7" s="1"/>
  <c r="D1022" i="7"/>
  <c r="D1023" i="7" s="1"/>
  <c r="D1024" i="7" s="1"/>
  <c r="D1025" i="7" s="1"/>
  <c r="D1026" i="7"/>
  <c r="D200" i="7"/>
  <c r="D205" i="7"/>
  <c r="C126" i="7"/>
  <c r="C127" i="7" s="1"/>
  <c r="C128" i="7" s="1"/>
  <c r="C129" i="7" s="1"/>
  <c r="C130" i="7" s="1"/>
  <c r="C124" i="7"/>
  <c r="C125" i="7" s="1"/>
  <c r="D2174" i="7"/>
  <c r="D2170" i="7"/>
  <c r="D2171" i="7" s="1"/>
  <c r="D2172" i="7" s="1"/>
  <c r="D2173" i="7" s="1"/>
  <c r="D188" i="7"/>
  <c r="D193" i="7"/>
  <c r="C193" i="7"/>
  <c r="C194" i="7" s="1"/>
  <c r="C191" i="7"/>
  <c r="C192" i="7" s="1"/>
  <c r="C195" i="7" s="1"/>
  <c r="C196" i="7" s="1"/>
  <c r="C197" i="7" s="1"/>
  <c r="C198" i="7" s="1"/>
  <c r="C199" i="7" s="1"/>
  <c r="C200" i="7" s="1"/>
  <c r="C201" i="7" s="1"/>
  <c r="C202" i="7" s="1"/>
  <c r="D2609" i="7"/>
  <c r="D2605" i="7"/>
  <c r="D2606" i="7" s="1"/>
  <c r="D2607" i="7" s="1"/>
  <c r="D2608" i="7" s="1"/>
  <c r="D2624" i="7"/>
  <c r="C2585" i="7"/>
  <c r="C2586" i="7" s="1"/>
  <c r="C2587" i="7" s="1"/>
  <c r="C2588" i="7" s="1"/>
  <c r="C2589" i="7" s="1"/>
  <c r="C2590" i="7" s="1"/>
  <c r="C2591" i="7" s="1"/>
  <c r="C2592" i="7" s="1"/>
  <c r="C2593" i="7" s="1"/>
  <c r="C2594" i="7" s="1"/>
  <c r="C2595" i="7" s="1"/>
  <c r="C2596" i="7" s="1"/>
  <c r="C2597" i="7" s="1"/>
  <c r="C2598" i="7" s="1"/>
  <c r="C2599" i="7" s="1"/>
  <c r="C2600" i="7" s="1"/>
  <c r="C2601" i="7" s="1"/>
  <c r="C2602" i="7" s="1"/>
  <c r="C2603" i="7" s="1"/>
  <c r="C2604" i="7"/>
  <c r="D2464" i="7"/>
  <c r="D2449" i="7"/>
  <c r="D2445" i="7"/>
  <c r="D2446" i="7" s="1"/>
  <c r="D2447" i="7" s="1"/>
  <c r="D2448" i="7" s="1"/>
  <c r="C2484" i="7"/>
  <c r="C2465" i="7"/>
  <c r="C2466" i="7" s="1"/>
  <c r="C2467" i="7" s="1"/>
  <c r="C2468" i="7" s="1"/>
  <c r="C2469" i="7" s="1"/>
  <c r="C2470" i="7" s="1"/>
  <c r="C2471" i="7" s="1"/>
  <c r="C2472" i="7" s="1"/>
  <c r="C2473" i="7" s="1"/>
  <c r="C2474" i="7" s="1"/>
  <c r="C2475" i="7" s="1"/>
  <c r="C2476" i="7" s="1"/>
  <c r="C2477" i="7" s="1"/>
  <c r="C2478" i="7" s="1"/>
  <c r="C2479" i="7" s="1"/>
  <c r="C2480" i="7" s="1"/>
  <c r="C2481" i="7" s="1"/>
  <c r="C2482" i="7" s="1"/>
  <c r="C2483" i="7" s="1"/>
  <c r="C2165" i="7"/>
  <c r="C2166" i="7" s="1"/>
  <c r="C2167" i="7" s="1"/>
  <c r="C2168" i="7" s="1"/>
  <c r="C2169" i="7" s="1"/>
  <c r="C2170" i="7" s="1"/>
  <c r="C2171" i="7" s="1"/>
  <c r="C2172" i="7" s="1"/>
  <c r="C2173" i="7" s="1"/>
  <c r="C2174" i="7" s="1"/>
  <c r="C2175" i="7" s="1"/>
  <c r="C2176" i="7" s="1"/>
  <c r="C2177" i="7" s="1"/>
  <c r="C2178" i="7" s="1"/>
  <c r="C2179" i="7" s="1"/>
  <c r="C2180" i="7" s="1"/>
  <c r="C2181" i="7" s="1"/>
  <c r="C2182" i="7" s="1"/>
  <c r="C2183" i="7" s="1"/>
  <c r="C2184" i="7"/>
  <c r="D1969" i="7"/>
  <c r="D1970" i="7" s="1"/>
  <c r="D1971" i="7" s="1"/>
  <c r="D1972" i="7"/>
  <c r="D1082" i="7"/>
  <c r="D1078" i="7"/>
  <c r="D1346" i="7"/>
  <c r="D1342" i="7"/>
  <c r="D1343" i="7" s="1"/>
  <c r="D1344" i="7" s="1"/>
  <c r="D1345" i="7" s="1"/>
  <c r="D1131" i="7"/>
  <c r="D1127" i="7"/>
  <c r="D1136" i="7"/>
  <c r="D2204" i="7"/>
  <c r="D2189" i="7"/>
  <c r="D2185" i="7"/>
  <c r="D2186" i="7" s="1"/>
  <c r="D2187" i="7" s="1"/>
  <c r="D2188" i="7" s="1"/>
  <c r="D1073" i="7"/>
  <c r="D1069" i="7"/>
  <c r="D641" i="7"/>
  <c r="D617" i="7"/>
  <c r="D618" i="7" s="1"/>
  <c r="D619" i="7" s="1"/>
  <c r="D620" i="7" s="1"/>
  <c r="D621" i="7"/>
  <c r="D886" i="7"/>
  <c r="D881" i="7"/>
  <c r="D877" i="7"/>
  <c r="D792" i="7"/>
  <c r="D788" i="7"/>
  <c r="D382" i="7"/>
  <c r="D383" i="7" s="1"/>
  <c r="D384" i="7" s="1"/>
  <c r="D385" i="7" s="1"/>
  <c r="D386" i="7"/>
  <c r="D387" i="7" s="1"/>
  <c r="D388" i="7" s="1"/>
  <c r="D389" i="7" s="1"/>
  <c r="D390" i="7" s="1"/>
  <c r="D426" i="7"/>
  <c r="D422" i="7"/>
  <c r="D423" i="7" s="1"/>
  <c r="D424" i="7" s="1"/>
  <c r="D425" i="7" s="1"/>
  <c r="D1046" i="7"/>
  <c r="D1042" i="7"/>
  <c r="D1043" i="7" s="1"/>
  <c r="D1044" i="7" s="1"/>
  <c r="D1045" i="7" s="1"/>
  <c r="D402" i="7"/>
  <c r="D403" i="7" s="1"/>
  <c r="D404" i="7" s="1"/>
  <c r="D405" i="7" s="1"/>
  <c r="D116" i="7"/>
  <c r="D121" i="7"/>
  <c r="D128" i="7"/>
  <c r="D133" i="7"/>
  <c r="D2555" i="7"/>
  <c r="D2556" i="7" s="1"/>
  <c r="D2557" i="7" s="1"/>
  <c r="D2558" i="7" s="1"/>
  <c r="D2559" i="7"/>
  <c r="D2560" i="7" s="1"/>
  <c r="D2561" i="7" s="1"/>
  <c r="D2562" i="7" s="1"/>
  <c r="D2563" i="7" s="1"/>
  <c r="D836" i="7"/>
  <c r="D827" i="7"/>
  <c r="D831" i="7"/>
  <c r="D1002" i="7"/>
  <c r="D1003" i="7" s="1"/>
  <c r="D1004" i="7" s="1"/>
  <c r="D1005" i="7" s="1"/>
  <c r="D1006" i="7"/>
  <c r="D773" i="7"/>
  <c r="D769" i="7"/>
  <c r="D779" i="7"/>
  <c r="D783" i="7"/>
  <c r="D482" i="7"/>
  <c r="D483" i="7" s="1"/>
  <c r="D484" i="7" s="1"/>
  <c r="D485" i="7" s="1"/>
  <c r="D486" i="7"/>
  <c r="D487" i="7" s="1"/>
  <c r="D488" i="7" s="1"/>
  <c r="D489" i="7" s="1"/>
  <c r="D490" i="7" s="1"/>
  <c r="D2717" i="7"/>
  <c r="D2715" i="7"/>
  <c r="D2716" i="7" s="1"/>
  <c r="C2714" i="7"/>
  <c r="C2712" i="7"/>
  <c r="C2713" i="7" s="1"/>
  <c r="D2155" i="7"/>
  <c r="D2156" i="7" s="1"/>
  <c r="D2157" i="7" s="1"/>
  <c r="D2158" i="7" s="1"/>
  <c r="D2159" i="7"/>
  <c r="D2160" i="7" s="1"/>
  <c r="D2161" i="7" s="1"/>
  <c r="D2162" i="7" s="1"/>
  <c r="D2163" i="7" s="1"/>
  <c r="D1401" i="7"/>
  <c r="D1397" i="7"/>
  <c r="D1398" i="7" s="1"/>
  <c r="D1399" i="7" s="1"/>
  <c r="D1400" i="7" s="1"/>
  <c r="C1965" i="7"/>
  <c r="C1966" i="7" s="1"/>
  <c r="C1967" i="7" s="1"/>
  <c r="C1968" i="7"/>
  <c r="D1386" i="7"/>
  <c r="D1387" i="7" s="1"/>
  <c r="D1388" i="7" s="1"/>
  <c r="D1389" i="7" s="1"/>
  <c r="D1390" i="7" s="1"/>
  <c r="D1382" i="7"/>
  <c r="D1383" i="7" s="1"/>
  <c r="D1384" i="7" s="1"/>
  <c r="D1385" i="7" s="1"/>
  <c r="D1091" i="7"/>
  <c r="D1087" i="7"/>
  <c r="D1096" i="7"/>
  <c r="D1286" i="7"/>
  <c r="D1287" i="7" s="1"/>
  <c r="D1288" i="7" s="1"/>
  <c r="D1289" i="7" s="1"/>
  <c r="D1290" i="7" s="1"/>
  <c r="D1282" i="7"/>
  <c r="D1283" i="7" s="1"/>
  <c r="D1284" i="7" s="1"/>
  <c r="D1285" i="7" s="1"/>
  <c r="D706" i="7"/>
  <c r="D702" i="7"/>
  <c r="D703" i="7" s="1"/>
  <c r="D704" i="7" s="1"/>
  <c r="D705" i="7" s="1"/>
  <c r="D926" i="7"/>
  <c r="D921" i="7"/>
  <c r="D917" i="7"/>
  <c r="D522" i="7"/>
  <c r="D523" i="7" s="1"/>
  <c r="D524" i="7" s="1"/>
  <c r="D525" i="7" s="1"/>
  <c r="D526" i="7"/>
  <c r="D806" i="7"/>
  <c r="D797" i="7"/>
  <c r="D801" i="7"/>
  <c r="D446" i="7"/>
  <c r="D442" i="7"/>
  <c r="D443" i="7" s="1"/>
  <c r="D444" i="7" s="1"/>
  <c r="D445" i="7" s="1"/>
  <c r="D235" i="7"/>
  <c r="D236" i="7" s="1"/>
  <c r="D237" i="7" s="1"/>
  <c r="D238" i="7" s="1"/>
  <c r="D239" i="7" s="1"/>
  <c r="D240" i="7"/>
  <c r="D241" i="7" s="1"/>
  <c r="D242" i="7" s="1"/>
  <c r="D243" i="7" s="1"/>
  <c r="D244" i="7" s="1"/>
  <c r="D245" i="7" s="1"/>
  <c r="D216" i="7"/>
  <c r="D211" i="7"/>
  <c r="D1936" i="7" l="1"/>
  <c r="D1937" i="7" s="1"/>
  <c r="D2579" i="7"/>
  <c r="D2580" i="7" s="1"/>
  <c r="D2581" i="7" s="1"/>
  <c r="D2582" i="7" s="1"/>
  <c r="D2583" i="7" s="1"/>
  <c r="C3071" i="7"/>
  <c r="C3072" i="7" s="1"/>
  <c r="C3073" i="7" s="1"/>
  <c r="C3074" i="7" s="1"/>
  <c r="C3075" i="7" s="1"/>
  <c r="C3076" i="7" s="1"/>
  <c r="C3077" i="7" s="1"/>
  <c r="C3078" i="7"/>
  <c r="C3079" i="7" s="1"/>
  <c r="C3080" i="7" s="1"/>
  <c r="C3081" i="7" s="1"/>
  <c r="C3082" i="7" s="1"/>
  <c r="C3083" i="7" s="1"/>
  <c r="C3084" i="7" s="1"/>
  <c r="C3085" i="7" s="1"/>
  <c r="C3134" i="7"/>
  <c r="C3123" i="7"/>
  <c r="C3124" i="7" s="1"/>
  <c r="C3125" i="7" s="1"/>
  <c r="C3126" i="7"/>
  <c r="C3091" i="7"/>
  <c r="C3092" i="7" s="1"/>
  <c r="C3093" i="7" s="1"/>
  <c r="C3094" i="7"/>
  <c r="C3095" i="7" s="1"/>
  <c r="C3096" i="7" s="1"/>
  <c r="C3097" i="7" s="1"/>
  <c r="C3106" i="7"/>
  <c r="C3099" i="7"/>
  <c r="C3100" i="7" s="1"/>
  <c r="C3101" i="7" s="1"/>
  <c r="C3102" i="7" s="1"/>
  <c r="C3103" i="7" s="1"/>
  <c r="C3104" i="7" s="1"/>
  <c r="C3105" i="7" s="1"/>
  <c r="D506" i="7"/>
  <c r="D511" i="7" s="1"/>
  <c r="D512" i="7" s="1"/>
  <c r="D513" i="7" s="1"/>
  <c r="D514" i="7" s="1"/>
  <c r="D515" i="7" s="1"/>
  <c r="D726" i="7"/>
  <c r="D727" i="7" s="1"/>
  <c r="D728" i="7" s="1"/>
  <c r="D729" i="7" s="1"/>
  <c r="D730" i="7" s="1"/>
  <c r="D819" i="7"/>
  <c r="D820" i="7" s="1"/>
  <c r="D825" i="7" s="1"/>
  <c r="D742" i="7"/>
  <c r="D743" i="7" s="1"/>
  <c r="D744" i="7" s="1"/>
  <c r="D745" i="7" s="1"/>
  <c r="D1306" i="7"/>
  <c r="D1307" i="7" s="1"/>
  <c r="D1308" i="7" s="1"/>
  <c r="D1309" i="7" s="1"/>
  <c r="D1310" i="7" s="1"/>
  <c r="D106" i="7"/>
  <c r="D107" i="7" s="1"/>
  <c r="D113" i="7" s="1"/>
  <c r="D183" i="7"/>
  <c r="D212" i="7"/>
  <c r="D217" i="7"/>
  <c r="D896" i="7"/>
  <c r="D891" i="7"/>
  <c r="D887" i="7"/>
  <c r="D1132" i="7"/>
  <c r="D1128" i="7"/>
  <c r="C2185" i="7"/>
  <c r="C2186" i="7" s="1"/>
  <c r="C2187" i="7" s="1"/>
  <c r="C2188" i="7" s="1"/>
  <c r="C2189" i="7" s="1"/>
  <c r="C2190" i="7" s="1"/>
  <c r="C2191" i="7" s="1"/>
  <c r="C2192" i="7" s="1"/>
  <c r="C2193" i="7" s="1"/>
  <c r="C2194" i="7" s="1"/>
  <c r="C2195" i="7" s="1"/>
  <c r="C2196" i="7" s="1"/>
  <c r="C2197" i="7" s="1"/>
  <c r="C2198" i="7" s="1"/>
  <c r="C2199" i="7" s="1"/>
  <c r="C2200" i="7" s="1"/>
  <c r="C2201" i="7" s="1"/>
  <c r="C2202" i="7" s="1"/>
  <c r="C2203" i="7" s="1"/>
  <c r="C2204" i="7"/>
  <c r="C205" i="7"/>
  <c r="C206" i="7" s="1"/>
  <c r="C203" i="7"/>
  <c r="C204" i="7" s="1"/>
  <c r="C207" i="7" s="1"/>
  <c r="C208" i="7" s="1"/>
  <c r="C209" i="7" s="1"/>
  <c r="C210" i="7" s="1"/>
  <c r="C211" i="7" s="1"/>
  <c r="C212" i="7" s="1"/>
  <c r="C213" i="7" s="1"/>
  <c r="C214" i="7" s="1"/>
  <c r="D1172" i="7"/>
  <c r="D1168" i="7"/>
  <c r="D922" i="7"/>
  <c r="D918" i="7"/>
  <c r="D711" i="7"/>
  <c r="D712" i="7" s="1"/>
  <c r="D713" i="7" s="1"/>
  <c r="D714" i="7" s="1"/>
  <c r="D715" i="7" s="1"/>
  <c r="D707" i="7"/>
  <c r="D708" i="7" s="1"/>
  <c r="D709" i="7" s="1"/>
  <c r="D710" i="7" s="1"/>
  <c r="D1092" i="7"/>
  <c r="D1088" i="7"/>
  <c r="C1969" i="7"/>
  <c r="C1970" i="7" s="1"/>
  <c r="C1971" i="7" s="1"/>
  <c r="C1972" i="7"/>
  <c r="D1011" i="7"/>
  <c r="D1012" i="7" s="1"/>
  <c r="D1013" i="7" s="1"/>
  <c r="D1014" i="7" s="1"/>
  <c r="D1015" i="7" s="1"/>
  <c r="D1007" i="7"/>
  <c r="D1008" i="7" s="1"/>
  <c r="D1009" i="7" s="1"/>
  <c r="D1010" i="7" s="1"/>
  <c r="D846" i="7"/>
  <c r="D841" i="7"/>
  <c r="D837" i="7"/>
  <c r="D122" i="7"/>
  <c r="D117" i="7"/>
  <c r="D1051" i="7"/>
  <c r="D1047" i="7"/>
  <c r="D1048" i="7" s="1"/>
  <c r="D1049" i="7" s="1"/>
  <c r="D1050" i="7" s="1"/>
  <c r="D626" i="7"/>
  <c r="D622" i="7"/>
  <c r="D623" i="7" s="1"/>
  <c r="D624" i="7" s="1"/>
  <c r="D625" i="7" s="1"/>
  <c r="D2194" i="7"/>
  <c r="D2190" i="7"/>
  <c r="D2191" i="7" s="1"/>
  <c r="D2192" i="7" s="1"/>
  <c r="D2193" i="7" s="1"/>
  <c r="D2454" i="7"/>
  <c r="D2450" i="7"/>
  <c r="D2451" i="7" s="1"/>
  <c r="D2452" i="7" s="1"/>
  <c r="D2453" i="7" s="1"/>
  <c r="D2629" i="7"/>
  <c r="D2625" i="7"/>
  <c r="D2626" i="7" s="1"/>
  <c r="D2627" i="7" s="1"/>
  <c r="D2628" i="7" s="1"/>
  <c r="D2644" i="7"/>
  <c r="C131" i="7"/>
  <c r="C132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146" i="7" s="1"/>
  <c r="C133" i="7"/>
  <c r="C134" i="7" s="1"/>
  <c r="D184" i="7"/>
  <c r="D179" i="7"/>
  <c r="D185" i="7" s="1"/>
  <c r="D1451" i="7"/>
  <c r="D1447" i="7"/>
  <c r="D1448" i="7" s="1"/>
  <c r="D1449" i="7" s="1"/>
  <c r="D1450" i="7" s="1"/>
  <c r="D2299" i="7"/>
  <c r="D2300" i="7" s="1"/>
  <c r="D2301" i="7" s="1"/>
  <c r="D2302" i="7" s="1"/>
  <c r="D2303" i="7" s="1"/>
  <c r="D2295" i="7"/>
  <c r="D2296" i="7" s="1"/>
  <c r="D2297" i="7" s="1"/>
  <c r="D2298" i="7" s="1"/>
  <c r="D1101" i="7"/>
  <c r="D1097" i="7"/>
  <c r="D1106" i="7"/>
  <c r="D832" i="7"/>
  <c r="D828" i="7"/>
  <c r="D789" i="7"/>
  <c r="D793" i="7"/>
  <c r="D2364" i="7"/>
  <c r="D2345" i="7"/>
  <c r="D2346" i="7" s="1"/>
  <c r="D2347" i="7" s="1"/>
  <c r="D2348" i="7" s="1"/>
  <c r="D2349" i="7"/>
  <c r="D2599" i="7"/>
  <c r="D2600" i="7" s="1"/>
  <c r="D2601" i="7" s="1"/>
  <c r="D2602" i="7" s="1"/>
  <c r="D2603" i="7" s="1"/>
  <c r="D2595" i="7"/>
  <c r="D2596" i="7" s="1"/>
  <c r="D2597" i="7" s="1"/>
  <c r="D2598" i="7" s="1"/>
  <c r="D802" i="7"/>
  <c r="D798" i="7"/>
  <c r="D811" i="7"/>
  <c r="D807" i="7"/>
  <c r="D2720" i="7"/>
  <c r="D2718" i="7"/>
  <c r="D2719" i="7" s="1"/>
  <c r="D784" i="7"/>
  <c r="D780" i="7"/>
  <c r="D785" i="7" s="1"/>
  <c r="D411" i="7"/>
  <c r="D412" i="7" s="1"/>
  <c r="D413" i="7" s="1"/>
  <c r="D414" i="7" s="1"/>
  <c r="D415" i="7" s="1"/>
  <c r="D407" i="7"/>
  <c r="D408" i="7" s="1"/>
  <c r="D409" i="7" s="1"/>
  <c r="D410" i="7" s="1"/>
  <c r="D882" i="7"/>
  <c r="D878" i="7"/>
  <c r="D1070" i="7"/>
  <c r="D1075" i="7" s="1"/>
  <c r="D1074" i="7"/>
  <c r="D2224" i="7"/>
  <c r="D2205" i="7"/>
  <c r="D2206" i="7" s="1"/>
  <c r="D2207" i="7" s="1"/>
  <c r="D2208" i="7" s="1"/>
  <c r="D2209" i="7"/>
  <c r="D1973" i="7"/>
  <c r="D1974" i="7" s="1"/>
  <c r="D1975" i="7" s="1"/>
  <c r="D1976" i="7"/>
  <c r="D2469" i="7"/>
  <c r="D2465" i="7"/>
  <c r="D2466" i="7" s="1"/>
  <c r="D2467" i="7" s="1"/>
  <c r="D2468" i="7" s="1"/>
  <c r="D2484" i="7"/>
  <c r="D1031" i="7"/>
  <c r="D1027" i="7"/>
  <c r="D1028" i="7" s="1"/>
  <c r="D1029" i="7" s="1"/>
  <c r="D1030" i="7" s="1"/>
  <c r="D873" i="7"/>
  <c r="D869" i="7"/>
  <c r="D1181" i="7"/>
  <c r="D1177" i="7"/>
  <c r="D1186" i="7"/>
  <c r="D1331" i="7"/>
  <c r="D1327" i="7"/>
  <c r="D1328" i="7" s="1"/>
  <c r="D1329" i="7" s="1"/>
  <c r="D1330" i="7" s="1"/>
  <c r="C2065" i="7"/>
  <c r="C2066" i="7" s="1"/>
  <c r="C2067" i="7" s="1"/>
  <c r="C2068" i="7" s="1"/>
  <c r="C2069" i="7" s="1"/>
  <c r="C2070" i="7" s="1"/>
  <c r="C2071" i="7" s="1"/>
  <c r="C2072" i="7" s="1"/>
  <c r="C2073" i="7" s="1"/>
  <c r="C2074" i="7" s="1"/>
  <c r="C2075" i="7" s="1"/>
  <c r="C2076" i="7" s="1"/>
  <c r="C2077" i="7" s="1"/>
  <c r="C2078" i="7" s="1"/>
  <c r="C2079" i="7" s="1"/>
  <c r="C2080" i="7" s="1"/>
  <c r="C2081" i="7" s="1"/>
  <c r="C2082" i="7" s="1"/>
  <c r="C2083" i="7" s="1"/>
  <c r="C2084" i="7"/>
  <c r="D2699" i="7"/>
  <c r="D2697" i="7"/>
  <c r="D2698" i="7" s="1"/>
  <c r="D551" i="7"/>
  <c r="D547" i="7"/>
  <c r="D548" i="7" s="1"/>
  <c r="D549" i="7" s="1"/>
  <c r="D550" i="7" s="1"/>
  <c r="D2319" i="7"/>
  <c r="D2320" i="7" s="1"/>
  <c r="D2321" i="7" s="1"/>
  <c r="D2322" i="7" s="1"/>
  <c r="D2323" i="7" s="1"/>
  <c r="D2315" i="7"/>
  <c r="D2316" i="7" s="1"/>
  <c r="D2317" i="7" s="1"/>
  <c r="D2318" i="7" s="1"/>
  <c r="D1406" i="7"/>
  <c r="D1402" i="7"/>
  <c r="D1403" i="7" s="1"/>
  <c r="D1404" i="7" s="1"/>
  <c r="D1405" i="7" s="1"/>
  <c r="C2717" i="7"/>
  <c r="C2715" i="7"/>
  <c r="C2716" i="7" s="1"/>
  <c r="D1083" i="7"/>
  <c r="D1079" i="7"/>
  <c r="C2696" i="7"/>
  <c r="C2694" i="7"/>
  <c r="C2695" i="7" s="1"/>
  <c r="D1431" i="7"/>
  <c r="D1427" i="7"/>
  <c r="D1428" i="7" s="1"/>
  <c r="D1429" i="7" s="1"/>
  <c r="D1430" i="7" s="1"/>
  <c r="D451" i="7"/>
  <c r="D447" i="7"/>
  <c r="D448" i="7" s="1"/>
  <c r="D449" i="7" s="1"/>
  <c r="D450" i="7" s="1"/>
  <c r="D531" i="7"/>
  <c r="D527" i="7"/>
  <c r="D528" i="7" s="1"/>
  <c r="D529" i="7" s="1"/>
  <c r="D530" i="7" s="1"/>
  <c r="D936" i="7"/>
  <c r="D931" i="7"/>
  <c r="D927" i="7"/>
  <c r="D774" i="7"/>
  <c r="D770" i="7"/>
  <c r="D775" i="7" s="1"/>
  <c r="D134" i="7"/>
  <c r="D129" i="7"/>
  <c r="D431" i="7"/>
  <c r="D427" i="7"/>
  <c r="D428" i="7" s="1"/>
  <c r="D429" i="7" s="1"/>
  <c r="D430" i="7" s="1"/>
  <c r="D751" i="7"/>
  <c r="D747" i="7"/>
  <c r="D748" i="7" s="1"/>
  <c r="D749" i="7" s="1"/>
  <c r="D750" i="7" s="1"/>
  <c r="D646" i="7"/>
  <c r="D642" i="7"/>
  <c r="D643" i="7" s="1"/>
  <c r="D644" i="7" s="1"/>
  <c r="D645" i="7" s="1"/>
  <c r="D1141" i="7"/>
  <c r="D1137" i="7"/>
  <c r="D1146" i="7"/>
  <c r="D1351" i="7"/>
  <c r="D1347" i="7"/>
  <c r="D1348" i="7" s="1"/>
  <c r="D1349" i="7" s="1"/>
  <c r="D1350" i="7" s="1"/>
  <c r="C2504" i="7"/>
  <c r="C2485" i="7"/>
  <c r="C2486" i="7" s="1"/>
  <c r="C2487" i="7" s="1"/>
  <c r="C2488" i="7" s="1"/>
  <c r="C2489" i="7" s="1"/>
  <c r="C2490" i="7" s="1"/>
  <c r="C2491" i="7" s="1"/>
  <c r="C2492" i="7" s="1"/>
  <c r="C2493" i="7" s="1"/>
  <c r="C2494" i="7" s="1"/>
  <c r="C2495" i="7" s="1"/>
  <c r="C2496" i="7" s="1"/>
  <c r="C2497" i="7" s="1"/>
  <c r="C2498" i="7" s="1"/>
  <c r="C2499" i="7" s="1"/>
  <c r="C2500" i="7" s="1"/>
  <c r="C2501" i="7" s="1"/>
  <c r="C2502" i="7" s="1"/>
  <c r="C2503" i="7" s="1"/>
  <c r="C2605" i="7"/>
  <c r="C2606" i="7" s="1"/>
  <c r="C2607" i="7" s="1"/>
  <c r="C2608" i="7" s="1"/>
  <c r="C2609" i="7" s="1"/>
  <c r="C2610" i="7" s="1"/>
  <c r="C2611" i="7" s="1"/>
  <c r="C2612" i="7" s="1"/>
  <c r="C2613" i="7" s="1"/>
  <c r="C2614" i="7" s="1"/>
  <c r="C2615" i="7" s="1"/>
  <c r="C2616" i="7" s="1"/>
  <c r="C2617" i="7" s="1"/>
  <c r="C2618" i="7" s="1"/>
  <c r="C2619" i="7" s="1"/>
  <c r="C2620" i="7" s="1"/>
  <c r="C2621" i="7" s="1"/>
  <c r="C2622" i="7" s="1"/>
  <c r="C2623" i="7" s="1"/>
  <c r="C2624" i="7"/>
  <c r="D2614" i="7"/>
  <c r="D2610" i="7"/>
  <c r="D2611" i="7" s="1"/>
  <c r="D2612" i="7" s="1"/>
  <c r="D2613" i="7" s="1"/>
  <c r="D194" i="7"/>
  <c r="D189" i="7"/>
  <c r="D2179" i="7"/>
  <c r="D2180" i="7" s="1"/>
  <c r="D2181" i="7" s="1"/>
  <c r="D2182" i="7" s="1"/>
  <c r="D2183" i="7" s="1"/>
  <c r="D2175" i="7"/>
  <c r="D2176" i="7" s="1"/>
  <c r="D2177" i="7" s="1"/>
  <c r="D2178" i="7" s="1"/>
  <c r="D206" i="7"/>
  <c r="D201" i="7"/>
  <c r="D606" i="7"/>
  <c r="D602" i="7"/>
  <c r="D603" i="7" s="1"/>
  <c r="D604" i="7" s="1"/>
  <c r="D605" i="7" s="1"/>
  <c r="D1221" i="7"/>
  <c r="D1217" i="7"/>
  <c r="D1226" i="7"/>
  <c r="D2334" i="7"/>
  <c r="D2330" i="7"/>
  <c r="D2331" i="7" s="1"/>
  <c r="D2332" i="7" s="1"/>
  <c r="D2333" i="7" s="1"/>
  <c r="D1123" i="7"/>
  <c r="D1119" i="7"/>
  <c r="C2345" i="7"/>
  <c r="C2346" i="7" s="1"/>
  <c r="C2347" i="7" s="1"/>
  <c r="C2348" i="7" s="1"/>
  <c r="C2349" i="7" s="1"/>
  <c r="C2350" i="7" s="1"/>
  <c r="C2351" i="7" s="1"/>
  <c r="C2352" i="7" s="1"/>
  <c r="C2353" i="7" s="1"/>
  <c r="C2354" i="7" s="1"/>
  <c r="C2355" i="7" s="1"/>
  <c r="C2356" i="7" s="1"/>
  <c r="C2357" i="7" s="1"/>
  <c r="C2358" i="7" s="1"/>
  <c r="C2359" i="7" s="1"/>
  <c r="C2360" i="7" s="1"/>
  <c r="C2361" i="7" s="1"/>
  <c r="C2362" i="7" s="1"/>
  <c r="C2363" i="7" s="1"/>
  <c r="C2364" i="7"/>
  <c r="D2439" i="7"/>
  <c r="D2440" i="7" s="1"/>
  <c r="D2441" i="7" s="1"/>
  <c r="D2442" i="7" s="1"/>
  <c r="D2443" i="7" s="1"/>
  <c r="D2435" i="7"/>
  <c r="D2436" i="7" s="1"/>
  <c r="D2437" i="7" s="1"/>
  <c r="D2438" i="7" s="1"/>
  <c r="D140" i="7"/>
  <c r="D145" i="7"/>
  <c r="D586" i="7"/>
  <c r="D587" i="7" s="1"/>
  <c r="D588" i="7" s="1"/>
  <c r="D589" i="7" s="1"/>
  <c r="D590" i="7" s="1"/>
  <c r="D582" i="7"/>
  <c r="D583" i="7" s="1"/>
  <c r="D584" i="7" s="1"/>
  <c r="D585" i="7" s="1"/>
  <c r="D1942" i="7" l="1"/>
  <c r="D1943" i="7" s="1"/>
  <c r="D1939" i="7"/>
  <c r="D1940" i="7" s="1"/>
  <c r="C3114" i="7"/>
  <c r="C3115" i="7" s="1"/>
  <c r="C3116" i="7" s="1"/>
  <c r="C3117" i="7" s="1"/>
  <c r="C3118" i="7" s="1"/>
  <c r="C3119" i="7" s="1"/>
  <c r="C3120" i="7" s="1"/>
  <c r="C3121" i="7" s="1"/>
  <c r="C3107" i="7"/>
  <c r="C3108" i="7" s="1"/>
  <c r="C3109" i="7" s="1"/>
  <c r="C3110" i="7" s="1"/>
  <c r="C3111" i="7" s="1"/>
  <c r="C3112" i="7" s="1"/>
  <c r="C3113" i="7" s="1"/>
  <c r="C3142" i="7"/>
  <c r="C3135" i="7"/>
  <c r="C3136" i="7" s="1"/>
  <c r="C3137" i="7" s="1"/>
  <c r="C3138" i="7" s="1"/>
  <c r="C3139" i="7" s="1"/>
  <c r="C3140" i="7" s="1"/>
  <c r="C3141" i="7" s="1"/>
  <c r="C3130" i="7"/>
  <c r="C3131" i="7" s="1"/>
  <c r="C3132" i="7" s="1"/>
  <c r="C3133" i="7" s="1"/>
  <c r="C3127" i="7"/>
  <c r="C3128" i="7" s="1"/>
  <c r="C3129" i="7" s="1"/>
  <c r="D507" i="7"/>
  <c r="D508" i="7" s="1"/>
  <c r="D509" i="7" s="1"/>
  <c r="D510" i="7" s="1"/>
  <c r="D731" i="7"/>
  <c r="D736" i="7" s="1"/>
  <c r="D737" i="7" s="1"/>
  <c r="D738" i="7" s="1"/>
  <c r="D739" i="7" s="1"/>
  <c r="D740" i="7" s="1"/>
  <c r="D1311" i="7"/>
  <c r="D1312" i="7" s="1"/>
  <c r="D1313" i="7" s="1"/>
  <c r="D1314" i="7" s="1"/>
  <c r="D1315" i="7" s="1"/>
  <c r="D112" i="7"/>
  <c r="D824" i="7"/>
  <c r="D1231" i="7"/>
  <c r="D1227" i="7"/>
  <c r="D1236" i="7"/>
  <c r="D2619" i="7"/>
  <c r="D2620" i="7" s="1"/>
  <c r="D2621" i="7" s="1"/>
  <c r="D2622" i="7" s="1"/>
  <c r="D2623" i="7" s="1"/>
  <c r="D2615" i="7"/>
  <c r="D2616" i="7" s="1"/>
  <c r="D2617" i="7" s="1"/>
  <c r="D2618" i="7" s="1"/>
  <c r="C2524" i="7"/>
  <c r="C2525" i="7" s="1"/>
  <c r="C2526" i="7" s="1"/>
  <c r="C2527" i="7" s="1"/>
  <c r="C2528" i="7" s="1"/>
  <c r="C2529" i="7" s="1"/>
  <c r="C2530" i="7" s="1"/>
  <c r="C2531" i="7" s="1"/>
  <c r="C2532" i="7" s="1"/>
  <c r="C2533" i="7" s="1"/>
  <c r="C2534" i="7" s="1"/>
  <c r="C2535" i="7" s="1"/>
  <c r="C2536" i="7" s="1"/>
  <c r="C2537" i="7" s="1"/>
  <c r="C2538" i="7" s="1"/>
  <c r="C2539" i="7" s="1"/>
  <c r="C2540" i="7" s="1"/>
  <c r="C2541" i="7" s="1"/>
  <c r="C2542" i="7" s="1"/>
  <c r="C2543" i="7" s="1"/>
  <c r="C2505" i="7"/>
  <c r="C2506" i="7" s="1"/>
  <c r="C2507" i="7" s="1"/>
  <c r="C2508" i="7" s="1"/>
  <c r="C2509" i="7" s="1"/>
  <c r="C2510" i="7" s="1"/>
  <c r="C2511" i="7" s="1"/>
  <c r="C2512" i="7" s="1"/>
  <c r="C2513" i="7" s="1"/>
  <c r="C2514" i="7" s="1"/>
  <c r="C2515" i="7" s="1"/>
  <c r="C2516" i="7" s="1"/>
  <c r="C2517" i="7" s="1"/>
  <c r="C2518" i="7" s="1"/>
  <c r="C2519" i="7" s="1"/>
  <c r="C2520" i="7" s="1"/>
  <c r="C2521" i="7" s="1"/>
  <c r="C2522" i="7" s="1"/>
  <c r="C2523" i="7" s="1"/>
  <c r="D1142" i="7"/>
  <c r="D1138" i="7"/>
  <c r="D946" i="7"/>
  <c r="D937" i="7"/>
  <c r="D941" i="7"/>
  <c r="D1436" i="7"/>
  <c r="D1437" i="7" s="1"/>
  <c r="D1438" i="7" s="1"/>
  <c r="D1439" i="7" s="1"/>
  <c r="D1440" i="7" s="1"/>
  <c r="D1432" i="7"/>
  <c r="D1433" i="7" s="1"/>
  <c r="D1434" i="7" s="1"/>
  <c r="D1435" i="7" s="1"/>
  <c r="D1411" i="7"/>
  <c r="D1412" i="7" s="1"/>
  <c r="D1413" i="7" s="1"/>
  <c r="D1414" i="7" s="1"/>
  <c r="D1415" i="7" s="1"/>
  <c r="D1407" i="7"/>
  <c r="D1408" i="7" s="1"/>
  <c r="D1409" i="7" s="1"/>
  <c r="D1410" i="7" s="1"/>
  <c r="D552" i="7"/>
  <c r="D553" i="7" s="1"/>
  <c r="D554" i="7" s="1"/>
  <c r="D555" i="7" s="1"/>
  <c r="D556" i="7"/>
  <c r="D1182" i="7"/>
  <c r="D1178" i="7"/>
  <c r="D2470" i="7"/>
  <c r="D2471" i="7" s="1"/>
  <c r="D2472" i="7" s="1"/>
  <c r="D2473" i="7" s="1"/>
  <c r="D2474" i="7"/>
  <c r="D812" i="7"/>
  <c r="D808" i="7"/>
  <c r="D2384" i="7"/>
  <c r="D2369" i="7"/>
  <c r="D2365" i="7"/>
  <c r="D2366" i="7" s="1"/>
  <c r="D2367" i="7" s="1"/>
  <c r="D2368" i="7" s="1"/>
  <c r="D2459" i="7"/>
  <c r="D2460" i="7" s="1"/>
  <c r="D2461" i="7" s="1"/>
  <c r="D2462" i="7" s="1"/>
  <c r="D2463" i="7" s="1"/>
  <c r="D2455" i="7"/>
  <c r="D2456" i="7" s="1"/>
  <c r="D2457" i="7" s="1"/>
  <c r="D2458" i="7" s="1"/>
  <c r="D892" i="7"/>
  <c r="D888" i="7"/>
  <c r="D752" i="7"/>
  <c r="D753" i="7" s="1"/>
  <c r="D754" i="7" s="1"/>
  <c r="D755" i="7" s="1"/>
  <c r="D756" i="7"/>
  <c r="D1032" i="7"/>
  <c r="D1033" i="7" s="1"/>
  <c r="D1034" i="7" s="1"/>
  <c r="D1035" i="7" s="1"/>
  <c r="D1036" i="7"/>
  <c r="D1037" i="7" s="1"/>
  <c r="D1038" i="7" s="1"/>
  <c r="D1039" i="7" s="1"/>
  <c r="D1040" i="7" s="1"/>
  <c r="D1977" i="7"/>
  <c r="D1978" i="7" s="1"/>
  <c r="D1979" i="7" s="1"/>
  <c r="D1980" i="7"/>
  <c r="D1981" i="7" s="1"/>
  <c r="D1982" i="7" s="1"/>
  <c r="D1983" i="7" s="1"/>
  <c r="D2244" i="7"/>
  <c r="D2229" i="7"/>
  <c r="D2225" i="7"/>
  <c r="D2226" i="7" s="1"/>
  <c r="D2227" i="7" s="1"/>
  <c r="D2228" i="7" s="1"/>
  <c r="D833" i="7"/>
  <c r="D829" i="7"/>
  <c r="D1456" i="7"/>
  <c r="D1452" i="7"/>
  <c r="D1453" i="7" s="1"/>
  <c r="D1454" i="7" s="1"/>
  <c r="D1455" i="7" s="1"/>
  <c r="C149" i="7"/>
  <c r="C147" i="7"/>
  <c r="C148" i="7" s="1"/>
  <c r="D118" i="7"/>
  <c r="D123" i="7"/>
  <c r="D856" i="7"/>
  <c r="D851" i="7"/>
  <c r="D847" i="7"/>
  <c r="D883" i="7"/>
  <c r="D879" i="7"/>
  <c r="D794" i="7"/>
  <c r="D790" i="7"/>
  <c r="D795" i="7" s="1"/>
  <c r="D1102" i="7"/>
  <c r="D1098" i="7"/>
  <c r="D2649" i="7"/>
  <c r="D2645" i="7"/>
  <c r="D2646" i="7" s="1"/>
  <c r="D2647" i="7" s="1"/>
  <c r="D2648" i="7" s="1"/>
  <c r="D2664" i="7"/>
  <c r="D1056" i="7"/>
  <c r="D1052" i="7"/>
  <c r="D1053" i="7" s="1"/>
  <c r="D1054" i="7" s="1"/>
  <c r="D1055" i="7" s="1"/>
  <c r="C1973" i="7"/>
  <c r="C1974" i="7" s="1"/>
  <c r="C1975" i="7" s="1"/>
  <c r="C1976" i="7"/>
  <c r="D1173" i="7"/>
  <c r="D1169" i="7"/>
  <c r="C2205" i="7"/>
  <c r="C2206" i="7" s="1"/>
  <c r="C2207" i="7" s="1"/>
  <c r="C2208" i="7" s="1"/>
  <c r="C2209" i="7" s="1"/>
  <c r="C2210" i="7" s="1"/>
  <c r="C2211" i="7" s="1"/>
  <c r="C2212" i="7" s="1"/>
  <c r="C2213" i="7" s="1"/>
  <c r="C2214" i="7" s="1"/>
  <c r="C2215" i="7" s="1"/>
  <c r="C2216" i="7" s="1"/>
  <c r="C2217" i="7" s="1"/>
  <c r="C2218" i="7" s="1"/>
  <c r="C2219" i="7" s="1"/>
  <c r="C2220" i="7" s="1"/>
  <c r="C2221" i="7" s="1"/>
  <c r="C2222" i="7" s="1"/>
  <c r="C2223" i="7" s="1"/>
  <c r="C2224" i="7"/>
  <c r="D218" i="7"/>
  <c r="D213" i="7"/>
  <c r="D1222" i="7"/>
  <c r="D1218" i="7"/>
  <c r="D202" i="7"/>
  <c r="D207" i="7"/>
  <c r="D190" i="7"/>
  <c r="D195" i="7"/>
  <c r="C2625" i="7"/>
  <c r="C2626" i="7" s="1"/>
  <c r="C2627" i="7" s="1"/>
  <c r="C2628" i="7" s="1"/>
  <c r="C2629" i="7" s="1"/>
  <c r="C2630" i="7" s="1"/>
  <c r="C2631" i="7" s="1"/>
  <c r="C2632" i="7" s="1"/>
  <c r="C2633" i="7" s="1"/>
  <c r="C2634" i="7" s="1"/>
  <c r="C2635" i="7" s="1"/>
  <c r="C2636" i="7" s="1"/>
  <c r="C2637" i="7" s="1"/>
  <c r="C2638" i="7" s="1"/>
  <c r="C2639" i="7" s="1"/>
  <c r="C2640" i="7" s="1"/>
  <c r="C2641" i="7" s="1"/>
  <c r="C2642" i="7" s="1"/>
  <c r="C2643" i="7" s="1"/>
  <c r="C2644" i="7"/>
  <c r="C2365" i="7"/>
  <c r="C2366" i="7" s="1"/>
  <c r="C2367" i="7" s="1"/>
  <c r="C2368" i="7" s="1"/>
  <c r="C2369" i="7" s="1"/>
  <c r="C2370" i="7" s="1"/>
  <c r="C2371" i="7" s="1"/>
  <c r="C2372" i="7" s="1"/>
  <c r="C2373" i="7" s="1"/>
  <c r="C2374" i="7" s="1"/>
  <c r="C2375" i="7" s="1"/>
  <c r="C2376" i="7" s="1"/>
  <c r="C2377" i="7" s="1"/>
  <c r="C2378" i="7" s="1"/>
  <c r="C2379" i="7" s="1"/>
  <c r="C2380" i="7" s="1"/>
  <c r="C2381" i="7" s="1"/>
  <c r="C2382" i="7" s="1"/>
  <c r="C2383" i="7" s="1"/>
  <c r="C2384" i="7"/>
  <c r="C2385" i="7" s="1"/>
  <c r="C2386" i="7" s="1"/>
  <c r="C2387" i="7" s="1"/>
  <c r="C2388" i="7" s="1"/>
  <c r="C2389" i="7" s="1"/>
  <c r="C2390" i="7" s="1"/>
  <c r="C2391" i="7" s="1"/>
  <c r="C2392" i="7" s="1"/>
  <c r="C2393" i="7" s="1"/>
  <c r="C2394" i="7" s="1"/>
  <c r="C2395" i="7" s="1"/>
  <c r="C2396" i="7" s="1"/>
  <c r="C2397" i="7" s="1"/>
  <c r="C2398" i="7" s="1"/>
  <c r="C2399" i="7" s="1"/>
  <c r="C2400" i="7" s="1"/>
  <c r="C2401" i="7" s="1"/>
  <c r="C2402" i="7" s="1"/>
  <c r="C2403" i="7" s="1"/>
  <c r="D1356" i="7"/>
  <c r="D1352" i="7"/>
  <c r="D1353" i="7" s="1"/>
  <c r="D1354" i="7" s="1"/>
  <c r="D1355" i="7" s="1"/>
  <c r="D932" i="7"/>
  <c r="D928" i="7"/>
  <c r="D536" i="7"/>
  <c r="D537" i="7" s="1"/>
  <c r="D538" i="7" s="1"/>
  <c r="D539" i="7" s="1"/>
  <c r="D540" i="7" s="1"/>
  <c r="D532" i="7"/>
  <c r="D533" i="7" s="1"/>
  <c r="D534" i="7" s="1"/>
  <c r="D535" i="7" s="1"/>
  <c r="C2699" i="7"/>
  <c r="C2697" i="7"/>
  <c r="C2698" i="7" s="1"/>
  <c r="C2720" i="7"/>
  <c r="C2718" i="7"/>
  <c r="C2719" i="7" s="1"/>
  <c r="D2702" i="7"/>
  <c r="D2703" i="7" s="1"/>
  <c r="D2704" i="7" s="1"/>
  <c r="D2700" i="7"/>
  <c r="D2701" i="7" s="1"/>
  <c r="D1336" i="7"/>
  <c r="D1337" i="7" s="1"/>
  <c r="D1338" i="7" s="1"/>
  <c r="D1339" i="7" s="1"/>
  <c r="D1340" i="7" s="1"/>
  <c r="D1332" i="7"/>
  <c r="D1333" i="7" s="1"/>
  <c r="D1334" i="7" s="1"/>
  <c r="D1335" i="7" s="1"/>
  <c r="D874" i="7"/>
  <c r="D870" i="7"/>
  <c r="D875" i="7" s="1"/>
  <c r="D2489" i="7"/>
  <c r="D2485" i="7"/>
  <c r="D2486" i="7" s="1"/>
  <c r="D2487" i="7" s="1"/>
  <c r="D2488" i="7" s="1"/>
  <c r="D2504" i="7"/>
  <c r="D803" i="7"/>
  <c r="D799" i="7"/>
  <c r="D2354" i="7"/>
  <c r="D2350" i="7"/>
  <c r="D2351" i="7" s="1"/>
  <c r="D2352" i="7" s="1"/>
  <c r="D2353" i="7" s="1"/>
  <c r="D2634" i="7"/>
  <c r="D2630" i="7"/>
  <c r="D2631" i="7" s="1"/>
  <c r="D2632" i="7" s="1"/>
  <c r="D2633" i="7" s="1"/>
  <c r="D2195" i="7"/>
  <c r="D2196" i="7" s="1"/>
  <c r="D2197" i="7" s="1"/>
  <c r="D2198" i="7" s="1"/>
  <c r="D2199" i="7"/>
  <c r="D2200" i="7" s="1"/>
  <c r="D2201" i="7" s="1"/>
  <c r="D2202" i="7" s="1"/>
  <c r="D2203" i="7" s="1"/>
  <c r="D631" i="7"/>
  <c r="D627" i="7"/>
  <c r="D628" i="7" s="1"/>
  <c r="D629" i="7" s="1"/>
  <c r="D630" i="7" s="1"/>
  <c r="D1093" i="7"/>
  <c r="D1089" i="7"/>
  <c r="D923" i="7"/>
  <c r="D919" i="7"/>
  <c r="C217" i="7"/>
  <c r="C218" i="7" s="1"/>
  <c r="C215" i="7"/>
  <c r="C216" i="7" s="1"/>
  <c r="C219" i="7" s="1"/>
  <c r="C220" i="7" s="1"/>
  <c r="C221" i="7" s="1"/>
  <c r="D1133" i="7"/>
  <c r="D1129" i="7"/>
  <c r="D906" i="7"/>
  <c r="D897" i="7"/>
  <c r="D901" i="7"/>
  <c r="D1124" i="7"/>
  <c r="D1120" i="7"/>
  <c r="D1125" i="7" s="1"/>
  <c r="D607" i="7"/>
  <c r="D608" i="7" s="1"/>
  <c r="D609" i="7" s="1"/>
  <c r="D610" i="7" s="1"/>
  <c r="D611" i="7"/>
  <c r="D612" i="7" s="1"/>
  <c r="D613" i="7" s="1"/>
  <c r="D614" i="7" s="1"/>
  <c r="D615" i="7" s="1"/>
  <c r="D130" i="7"/>
  <c r="D135" i="7"/>
  <c r="D452" i="7"/>
  <c r="D453" i="7" s="1"/>
  <c r="D454" i="7" s="1"/>
  <c r="D455" i="7" s="1"/>
  <c r="D456" i="7"/>
  <c r="D146" i="7"/>
  <c r="D141" i="7"/>
  <c r="D2335" i="7"/>
  <c r="D2336" i="7" s="1"/>
  <c r="D2337" i="7" s="1"/>
  <c r="D2338" i="7" s="1"/>
  <c r="D2339" i="7"/>
  <c r="D2340" i="7" s="1"/>
  <c r="D2341" i="7" s="1"/>
  <c r="D2342" i="7" s="1"/>
  <c r="D2343" i="7" s="1"/>
  <c r="D1151" i="7"/>
  <c r="D1147" i="7"/>
  <c r="D1156" i="7"/>
  <c r="D647" i="7"/>
  <c r="D648" i="7" s="1"/>
  <c r="D649" i="7" s="1"/>
  <c r="D650" i="7" s="1"/>
  <c r="D651" i="7"/>
  <c r="D436" i="7"/>
  <c r="D437" i="7" s="1"/>
  <c r="D438" i="7" s="1"/>
  <c r="D439" i="7" s="1"/>
  <c r="D440" i="7" s="1"/>
  <c r="D432" i="7"/>
  <c r="D433" i="7" s="1"/>
  <c r="D434" i="7" s="1"/>
  <c r="D435" i="7" s="1"/>
  <c r="D1084" i="7"/>
  <c r="D1080" i="7"/>
  <c r="D1085" i="7" s="1"/>
  <c r="C2085" i="7"/>
  <c r="C2086" i="7" s="1"/>
  <c r="C2087" i="7" s="1"/>
  <c r="C2088" i="7" s="1"/>
  <c r="C2089" i="7" s="1"/>
  <c r="C2090" i="7" s="1"/>
  <c r="C2091" i="7" s="1"/>
  <c r="C2092" i="7" s="1"/>
  <c r="C2093" i="7" s="1"/>
  <c r="C2094" i="7" s="1"/>
  <c r="C2095" i="7" s="1"/>
  <c r="C2096" i="7" s="1"/>
  <c r="C2097" i="7" s="1"/>
  <c r="C2098" i="7" s="1"/>
  <c r="C2099" i="7" s="1"/>
  <c r="C2100" i="7" s="1"/>
  <c r="C2101" i="7" s="1"/>
  <c r="C2102" i="7" s="1"/>
  <c r="C2103" i="7" s="1"/>
  <c r="C2104" i="7"/>
  <c r="C2105" i="7" s="1"/>
  <c r="C2106" i="7" s="1"/>
  <c r="C2107" i="7" s="1"/>
  <c r="C2108" i="7" s="1"/>
  <c r="C2109" i="7" s="1"/>
  <c r="C2110" i="7" s="1"/>
  <c r="C2111" i="7" s="1"/>
  <c r="C2112" i="7" s="1"/>
  <c r="C2113" i="7" s="1"/>
  <c r="C2114" i="7" s="1"/>
  <c r="C2115" i="7" s="1"/>
  <c r="C2116" i="7" s="1"/>
  <c r="C2117" i="7" s="1"/>
  <c r="C2118" i="7" s="1"/>
  <c r="C2119" i="7" s="1"/>
  <c r="C2120" i="7" s="1"/>
  <c r="C2121" i="7" s="1"/>
  <c r="C2122" i="7" s="1"/>
  <c r="C2123" i="7" s="1"/>
  <c r="D1191" i="7"/>
  <c r="D1187" i="7"/>
  <c r="D1196" i="7"/>
  <c r="D2214" i="7"/>
  <c r="D2210" i="7"/>
  <c r="D2211" i="7" s="1"/>
  <c r="D2212" i="7" s="1"/>
  <c r="D2213" i="7" s="1"/>
  <c r="D2723" i="7"/>
  <c r="D2724" i="7" s="1"/>
  <c r="D2725" i="7" s="1"/>
  <c r="D2721" i="7"/>
  <c r="D2722" i="7" s="1"/>
  <c r="D1111" i="7"/>
  <c r="D1107" i="7"/>
  <c r="D842" i="7"/>
  <c r="D838" i="7"/>
  <c r="C3150" i="7" l="1"/>
  <c r="C3151" i="7" s="1"/>
  <c r="C3152" i="7" s="1"/>
  <c r="C3153" i="7" s="1"/>
  <c r="C3154" i="7" s="1"/>
  <c r="C3155" i="7" s="1"/>
  <c r="C3156" i="7" s="1"/>
  <c r="C3157" i="7" s="1"/>
  <c r="C3143" i="7"/>
  <c r="C3144" i="7" s="1"/>
  <c r="C3145" i="7" s="1"/>
  <c r="C3146" i="7" s="1"/>
  <c r="C3147" i="7" s="1"/>
  <c r="C3148" i="7" s="1"/>
  <c r="C3149" i="7" s="1"/>
  <c r="D732" i="7"/>
  <c r="D733" i="7" s="1"/>
  <c r="D734" i="7" s="1"/>
  <c r="D735" i="7" s="1"/>
  <c r="D1094" i="7"/>
  <c r="D1090" i="7"/>
  <c r="D1095" i="7" s="1"/>
  <c r="D857" i="7"/>
  <c r="D861" i="7"/>
  <c r="D843" i="7"/>
  <c r="D839" i="7"/>
  <c r="D1201" i="7"/>
  <c r="D1197" i="7"/>
  <c r="D1206" i="7"/>
  <c r="D1152" i="7"/>
  <c r="D1148" i="7"/>
  <c r="D142" i="7"/>
  <c r="D147" i="7"/>
  <c r="D907" i="7"/>
  <c r="D911" i="7"/>
  <c r="D929" i="7"/>
  <c r="D933" i="7"/>
  <c r="D1223" i="7"/>
  <c r="D1219" i="7"/>
  <c r="C2225" i="7"/>
  <c r="C2226" i="7" s="1"/>
  <c r="C2227" i="7" s="1"/>
  <c r="C2228" i="7" s="1"/>
  <c r="C2229" i="7" s="1"/>
  <c r="C2230" i="7" s="1"/>
  <c r="C2231" i="7" s="1"/>
  <c r="C2232" i="7" s="1"/>
  <c r="C2233" i="7" s="1"/>
  <c r="C2234" i="7" s="1"/>
  <c r="C2235" i="7" s="1"/>
  <c r="C2236" i="7" s="1"/>
  <c r="C2237" i="7" s="1"/>
  <c r="C2238" i="7" s="1"/>
  <c r="C2239" i="7" s="1"/>
  <c r="C2240" i="7" s="1"/>
  <c r="C2241" i="7" s="1"/>
  <c r="C2242" i="7" s="1"/>
  <c r="C2243" i="7" s="1"/>
  <c r="C2244" i="7"/>
  <c r="C2245" i="7" s="1"/>
  <c r="C2246" i="7" s="1"/>
  <c r="C2247" i="7" s="1"/>
  <c r="C2248" i="7" s="1"/>
  <c r="C2249" i="7" s="1"/>
  <c r="C2250" i="7" s="1"/>
  <c r="C2251" i="7" s="1"/>
  <c r="C2252" i="7" s="1"/>
  <c r="C2253" i="7" s="1"/>
  <c r="C2254" i="7" s="1"/>
  <c r="C2255" i="7" s="1"/>
  <c r="C2256" i="7" s="1"/>
  <c r="C2257" i="7" s="1"/>
  <c r="C2258" i="7" s="1"/>
  <c r="C2259" i="7" s="1"/>
  <c r="C2260" i="7" s="1"/>
  <c r="C2261" i="7" s="1"/>
  <c r="C2262" i="7" s="1"/>
  <c r="C2263" i="7" s="1"/>
  <c r="C1977" i="7"/>
  <c r="C1978" i="7" s="1"/>
  <c r="C1979" i="7" s="1"/>
  <c r="C1980" i="7"/>
  <c r="C1981" i="7" s="1"/>
  <c r="C1982" i="7" s="1"/>
  <c r="C1983" i="7" s="1"/>
  <c r="D2669" i="7"/>
  <c r="D2665" i="7"/>
  <c r="D2666" i="7" s="1"/>
  <c r="D2667" i="7" s="1"/>
  <c r="D2668" i="7" s="1"/>
  <c r="D813" i="7"/>
  <c r="D809" i="7"/>
  <c r="D1183" i="7"/>
  <c r="D1179" i="7"/>
  <c r="D1161" i="7"/>
  <c r="D1157" i="7"/>
  <c r="D902" i="7"/>
  <c r="D898" i="7"/>
  <c r="D804" i="7"/>
  <c r="D800" i="7"/>
  <c r="D805" i="7" s="1"/>
  <c r="D2494" i="7"/>
  <c r="D2490" i="7"/>
  <c r="D2491" i="7" s="1"/>
  <c r="D2492" i="7" s="1"/>
  <c r="D2493" i="7" s="1"/>
  <c r="D208" i="7"/>
  <c r="D203" i="7"/>
  <c r="D209" i="7" s="1"/>
  <c r="D1103" i="7"/>
  <c r="D1099" i="7"/>
  <c r="D2385" i="7"/>
  <c r="D2386" i="7" s="1"/>
  <c r="D2387" i="7" s="1"/>
  <c r="D2388" i="7" s="1"/>
  <c r="D2389" i="7"/>
  <c r="D1143" i="7"/>
  <c r="D1139" i="7"/>
  <c r="D1192" i="7"/>
  <c r="D1188" i="7"/>
  <c r="D656" i="7"/>
  <c r="D652" i="7"/>
  <c r="D653" i="7" s="1"/>
  <c r="D654" i="7" s="1"/>
  <c r="D655" i="7" s="1"/>
  <c r="D136" i="7"/>
  <c r="D131" i="7"/>
  <c r="D137" i="7" s="1"/>
  <c r="D1134" i="7"/>
  <c r="D1130" i="7"/>
  <c r="D1135" i="7" s="1"/>
  <c r="D924" i="7"/>
  <c r="D920" i="7"/>
  <c r="D925" i="7" s="1"/>
  <c r="D2509" i="7"/>
  <c r="D2505" i="7"/>
  <c r="D2506" i="7" s="1"/>
  <c r="D2507" i="7" s="1"/>
  <c r="D2508" i="7" s="1"/>
  <c r="D2524" i="7"/>
  <c r="C2702" i="7"/>
  <c r="C2703" i="7" s="1"/>
  <c r="C2704" i="7" s="1"/>
  <c r="C2700" i="7"/>
  <c r="C2701" i="7" s="1"/>
  <c r="D196" i="7"/>
  <c r="D191" i="7"/>
  <c r="D197" i="7" s="1"/>
  <c r="D852" i="7"/>
  <c r="D848" i="7"/>
  <c r="D124" i="7"/>
  <c r="D119" i="7"/>
  <c r="D125" i="7" s="1"/>
  <c r="D1461" i="7"/>
  <c r="D1462" i="7" s="1"/>
  <c r="D1463" i="7" s="1"/>
  <c r="D1464" i="7" s="1"/>
  <c r="D1465" i="7" s="1"/>
  <c r="D1457" i="7"/>
  <c r="D1458" i="7" s="1"/>
  <c r="D1459" i="7" s="1"/>
  <c r="D1460" i="7" s="1"/>
  <c r="D2234" i="7"/>
  <c r="D2230" i="7"/>
  <c r="D2231" i="7" s="1"/>
  <c r="D2232" i="7" s="1"/>
  <c r="D2233" i="7" s="1"/>
  <c r="D889" i="7"/>
  <c r="D893" i="7"/>
  <c r="D942" i="7"/>
  <c r="D938" i="7"/>
  <c r="D1241" i="7"/>
  <c r="D1237" i="7"/>
  <c r="D1246" i="7"/>
  <c r="D2219" i="7"/>
  <c r="D2220" i="7" s="1"/>
  <c r="D2221" i="7" s="1"/>
  <c r="D2222" i="7" s="1"/>
  <c r="D2223" i="7" s="1"/>
  <c r="D2215" i="7"/>
  <c r="D2216" i="7" s="1"/>
  <c r="D2217" i="7" s="1"/>
  <c r="D2218" i="7" s="1"/>
  <c r="C2723" i="7"/>
  <c r="C2724" i="7" s="1"/>
  <c r="C2725" i="7" s="1"/>
  <c r="C2721" i="7"/>
  <c r="C2722" i="7" s="1"/>
  <c r="D1361" i="7"/>
  <c r="D1362" i="7" s="1"/>
  <c r="D1363" i="7" s="1"/>
  <c r="D1364" i="7" s="1"/>
  <c r="D1365" i="7" s="1"/>
  <c r="D1357" i="7"/>
  <c r="D1358" i="7" s="1"/>
  <c r="D1359" i="7" s="1"/>
  <c r="D1360" i="7" s="1"/>
  <c r="D1061" i="7"/>
  <c r="D1062" i="7" s="1"/>
  <c r="D1063" i="7" s="1"/>
  <c r="D1064" i="7" s="1"/>
  <c r="D1065" i="7" s="1"/>
  <c r="D1057" i="7"/>
  <c r="D1058" i="7" s="1"/>
  <c r="D1059" i="7" s="1"/>
  <c r="D1060" i="7" s="1"/>
  <c r="D884" i="7"/>
  <c r="D880" i="7"/>
  <c r="D885" i="7" s="1"/>
  <c r="D761" i="7"/>
  <c r="D762" i="7" s="1"/>
  <c r="D763" i="7" s="1"/>
  <c r="D764" i="7" s="1"/>
  <c r="D765" i="7" s="1"/>
  <c r="D757" i="7"/>
  <c r="D758" i="7" s="1"/>
  <c r="D759" i="7" s="1"/>
  <c r="D760" i="7" s="1"/>
  <c r="D1112" i="7"/>
  <c r="D1108" i="7"/>
  <c r="D461" i="7"/>
  <c r="D462" i="7" s="1"/>
  <c r="D463" i="7" s="1"/>
  <c r="D464" i="7" s="1"/>
  <c r="D465" i="7" s="1"/>
  <c r="D457" i="7"/>
  <c r="D458" i="7" s="1"/>
  <c r="D459" i="7" s="1"/>
  <c r="D460" i="7" s="1"/>
  <c r="D636" i="7"/>
  <c r="D637" i="7" s="1"/>
  <c r="D638" i="7" s="1"/>
  <c r="D639" i="7" s="1"/>
  <c r="D640" i="7" s="1"/>
  <c r="D632" i="7"/>
  <c r="D633" i="7" s="1"/>
  <c r="D634" i="7" s="1"/>
  <c r="D635" i="7" s="1"/>
  <c r="D2639" i="7"/>
  <c r="D2640" i="7" s="1"/>
  <c r="D2641" i="7" s="1"/>
  <c r="D2642" i="7" s="1"/>
  <c r="D2643" i="7" s="1"/>
  <c r="D2635" i="7"/>
  <c r="D2636" i="7" s="1"/>
  <c r="D2637" i="7" s="1"/>
  <c r="D2638" i="7" s="1"/>
  <c r="D2359" i="7"/>
  <c r="D2360" i="7" s="1"/>
  <c r="D2361" i="7" s="1"/>
  <c r="D2362" i="7" s="1"/>
  <c r="D2363" i="7" s="1"/>
  <c r="D2355" i="7"/>
  <c r="D2356" i="7" s="1"/>
  <c r="D2357" i="7" s="1"/>
  <c r="D2358" i="7" s="1"/>
  <c r="C2645" i="7"/>
  <c r="C2646" i="7" s="1"/>
  <c r="C2647" i="7" s="1"/>
  <c r="C2648" i="7" s="1"/>
  <c r="C2649" i="7" s="1"/>
  <c r="C2650" i="7" s="1"/>
  <c r="C2651" i="7" s="1"/>
  <c r="C2652" i="7" s="1"/>
  <c r="C2653" i="7" s="1"/>
  <c r="C2654" i="7" s="1"/>
  <c r="C2655" i="7" s="1"/>
  <c r="C2656" i="7" s="1"/>
  <c r="C2657" i="7" s="1"/>
  <c r="C2658" i="7" s="1"/>
  <c r="C2659" i="7" s="1"/>
  <c r="C2660" i="7" s="1"/>
  <c r="C2661" i="7" s="1"/>
  <c r="C2662" i="7" s="1"/>
  <c r="C2663" i="7" s="1"/>
  <c r="C2664" i="7"/>
  <c r="C2665" i="7" s="1"/>
  <c r="C2666" i="7" s="1"/>
  <c r="C2667" i="7" s="1"/>
  <c r="C2668" i="7" s="1"/>
  <c r="C2669" i="7" s="1"/>
  <c r="C2670" i="7" s="1"/>
  <c r="C2671" i="7" s="1"/>
  <c r="C2672" i="7" s="1"/>
  <c r="C2673" i="7" s="1"/>
  <c r="C2674" i="7" s="1"/>
  <c r="C2675" i="7" s="1"/>
  <c r="C2676" i="7" s="1"/>
  <c r="C2677" i="7" s="1"/>
  <c r="C2678" i="7" s="1"/>
  <c r="C2679" i="7" s="1"/>
  <c r="C2680" i="7" s="1"/>
  <c r="C2681" i="7" s="1"/>
  <c r="C2682" i="7" s="1"/>
  <c r="C2683" i="7" s="1"/>
  <c r="D214" i="7"/>
  <c r="D219" i="7"/>
  <c r="D1174" i="7"/>
  <c r="D1170" i="7"/>
  <c r="D1175" i="7" s="1"/>
  <c r="D2654" i="7"/>
  <c r="D2650" i="7"/>
  <c r="D2651" i="7" s="1"/>
  <c r="D2652" i="7" s="1"/>
  <c r="D2653" i="7" s="1"/>
  <c r="D834" i="7"/>
  <c r="D830" i="7"/>
  <c r="D835" i="7" s="1"/>
  <c r="D2245" i="7"/>
  <c r="D2246" i="7" s="1"/>
  <c r="D2247" i="7" s="1"/>
  <c r="D2248" i="7" s="1"/>
  <c r="D2249" i="7"/>
  <c r="D2374" i="7"/>
  <c r="D2370" i="7"/>
  <c r="D2371" i="7" s="1"/>
  <c r="D2372" i="7" s="1"/>
  <c r="D2373" i="7" s="1"/>
  <c r="D2479" i="7"/>
  <c r="D2480" i="7" s="1"/>
  <c r="D2481" i="7" s="1"/>
  <c r="D2482" i="7" s="1"/>
  <c r="D2483" i="7" s="1"/>
  <c r="D2475" i="7"/>
  <c r="D2476" i="7" s="1"/>
  <c r="D2477" i="7" s="1"/>
  <c r="D2478" i="7" s="1"/>
  <c r="D561" i="7"/>
  <c r="D562" i="7" s="1"/>
  <c r="D563" i="7" s="1"/>
  <c r="D564" i="7" s="1"/>
  <c r="D565" i="7" s="1"/>
  <c r="D557" i="7"/>
  <c r="D558" i="7" s="1"/>
  <c r="D559" i="7" s="1"/>
  <c r="D560" i="7" s="1"/>
  <c r="D956" i="7"/>
  <c r="D947" i="7"/>
  <c r="D951" i="7"/>
  <c r="D1232" i="7"/>
  <c r="D1228" i="7"/>
  <c r="D1242" i="7" l="1"/>
  <c r="D1238" i="7"/>
  <c r="D849" i="7"/>
  <c r="D853" i="7"/>
  <c r="D2510" i="7"/>
  <c r="D2511" i="7" s="1"/>
  <c r="D2512" i="7" s="1"/>
  <c r="D2513" i="7" s="1"/>
  <c r="D2514" i="7"/>
  <c r="D657" i="7"/>
  <c r="D658" i="7" s="1"/>
  <c r="D659" i="7" s="1"/>
  <c r="D660" i="7" s="1"/>
  <c r="D661" i="7"/>
  <c r="D662" i="7" s="1"/>
  <c r="D663" i="7" s="1"/>
  <c r="D664" i="7" s="1"/>
  <c r="D665" i="7" s="1"/>
  <c r="D2499" i="7"/>
  <c r="D2500" i="7" s="1"/>
  <c r="D2501" i="7" s="1"/>
  <c r="D2502" i="7" s="1"/>
  <c r="D2503" i="7" s="1"/>
  <c r="D2495" i="7"/>
  <c r="D2496" i="7" s="1"/>
  <c r="D2497" i="7" s="1"/>
  <c r="D2498" i="7" s="1"/>
  <c r="D2674" i="7"/>
  <c r="D2670" i="7"/>
  <c r="D2671" i="7" s="1"/>
  <c r="D2672" i="7" s="1"/>
  <c r="D2673" i="7" s="1"/>
  <c r="D934" i="7"/>
  <c r="D930" i="7"/>
  <c r="D935" i="7" s="1"/>
  <c r="D148" i="7"/>
  <c r="D143" i="7"/>
  <c r="D149" i="7" s="1"/>
  <c r="D1202" i="7"/>
  <c r="D1198" i="7"/>
  <c r="D1251" i="7"/>
  <c r="D1247" i="7"/>
  <c r="D1256" i="7"/>
  <c r="D2235" i="7"/>
  <c r="D2236" i="7" s="1"/>
  <c r="D2237" i="7" s="1"/>
  <c r="D2238" i="7" s="1"/>
  <c r="D2239" i="7"/>
  <c r="D2240" i="7" s="1"/>
  <c r="D2241" i="7" s="1"/>
  <c r="D2242" i="7" s="1"/>
  <c r="D2243" i="7" s="1"/>
  <c r="D2375" i="7"/>
  <c r="D2376" i="7" s="1"/>
  <c r="D2377" i="7" s="1"/>
  <c r="D2378" i="7" s="1"/>
  <c r="D2379" i="7"/>
  <c r="D2380" i="7" s="1"/>
  <c r="D2381" i="7" s="1"/>
  <c r="D2382" i="7" s="1"/>
  <c r="D2383" i="7" s="1"/>
  <c r="D952" i="7"/>
  <c r="D948" i="7"/>
  <c r="D2254" i="7"/>
  <c r="D2250" i="7"/>
  <c r="D2251" i="7" s="1"/>
  <c r="D2252" i="7" s="1"/>
  <c r="D2253" i="7" s="1"/>
  <c r="D1113" i="7"/>
  <c r="D1109" i="7"/>
  <c r="D894" i="7"/>
  <c r="D890" i="7"/>
  <c r="D895" i="7" s="1"/>
  <c r="D1193" i="7"/>
  <c r="D1189" i="7"/>
  <c r="D2394" i="7"/>
  <c r="D2390" i="7"/>
  <c r="D2391" i="7" s="1"/>
  <c r="D2392" i="7" s="1"/>
  <c r="D2393" i="7" s="1"/>
  <c r="D1162" i="7"/>
  <c r="D1158" i="7"/>
  <c r="D814" i="7"/>
  <c r="D810" i="7"/>
  <c r="D815" i="7" s="1"/>
  <c r="D1224" i="7"/>
  <c r="D1220" i="7"/>
  <c r="D1225" i="7" s="1"/>
  <c r="D1153" i="7"/>
  <c r="D1149" i="7"/>
  <c r="D862" i="7"/>
  <c r="D858" i="7"/>
  <c r="D1144" i="7"/>
  <c r="D1140" i="7"/>
  <c r="D1145" i="7" s="1"/>
  <c r="D1104" i="7"/>
  <c r="D1100" i="7"/>
  <c r="D1105" i="7" s="1"/>
  <c r="D899" i="7"/>
  <c r="D903" i="7"/>
  <c r="D1184" i="7"/>
  <c r="D1180" i="7"/>
  <c r="D1185" i="7" s="1"/>
  <c r="D1211" i="7"/>
  <c r="D1207" i="7"/>
  <c r="D1233" i="7"/>
  <c r="D1229" i="7"/>
  <c r="D961" i="7"/>
  <c r="D957" i="7"/>
  <c r="D2659" i="7"/>
  <c r="D2660" i="7" s="1"/>
  <c r="D2661" i="7" s="1"/>
  <c r="D2662" i="7" s="1"/>
  <c r="D2663" i="7" s="1"/>
  <c r="D2655" i="7"/>
  <c r="D2656" i="7" s="1"/>
  <c r="D2657" i="7" s="1"/>
  <c r="D2658" i="7" s="1"/>
  <c r="D220" i="7"/>
  <c r="D215" i="7"/>
  <c r="D221" i="7" s="1"/>
  <c r="D939" i="7"/>
  <c r="D943" i="7"/>
  <c r="D2529" i="7"/>
  <c r="D2525" i="7"/>
  <c r="D2526" i="7" s="1"/>
  <c r="D2527" i="7" s="1"/>
  <c r="D2528" i="7" s="1"/>
  <c r="D912" i="7"/>
  <c r="D908" i="7"/>
  <c r="D844" i="7"/>
  <c r="D840" i="7"/>
  <c r="D845" i="7" s="1"/>
  <c r="D962" i="7" l="1"/>
  <c r="D958" i="7"/>
  <c r="D2534" i="7"/>
  <c r="D2530" i="7"/>
  <c r="D2531" i="7" s="1"/>
  <c r="D2532" i="7" s="1"/>
  <c r="D2533" i="7" s="1"/>
  <c r="D904" i="7"/>
  <c r="D900" i="7"/>
  <c r="D905" i="7" s="1"/>
  <c r="D2399" i="7"/>
  <c r="D2400" i="7" s="1"/>
  <c r="D2401" i="7" s="1"/>
  <c r="D2402" i="7" s="1"/>
  <c r="D2403" i="7" s="1"/>
  <c r="D2395" i="7"/>
  <c r="D2396" i="7" s="1"/>
  <c r="D2397" i="7" s="1"/>
  <c r="D2398" i="7" s="1"/>
  <c r="D2259" i="7"/>
  <c r="D2260" i="7" s="1"/>
  <c r="D2261" i="7" s="1"/>
  <c r="D2262" i="7" s="1"/>
  <c r="D2263" i="7" s="1"/>
  <c r="D2255" i="7"/>
  <c r="D2256" i="7" s="1"/>
  <c r="D2257" i="7" s="1"/>
  <c r="D2258" i="7" s="1"/>
  <c r="D1252" i="7"/>
  <c r="D1248" i="7"/>
  <c r="D1212" i="7"/>
  <c r="D1208" i="7"/>
  <c r="D1154" i="7"/>
  <c r="D1150" i="7"/>
  <c r="D1155" i="7" s="1"/>
  <c r="D913" i="7"/>
  <c r="D909" i="7"/>
  <c r="D1234" i="7"/>
  <c r="D1230" i="7"/>
  <c r="D1235" i="7" s="1"/>
  <c r="D859" i="7"/>
  <c r="D863" i="7"/>
  <c r="D1163" i="7"/>
  <c r="D1159" i="7"/>
  <c r="D1194" i="7"/>
  <c r="D1190" i="7"/>
  <c r="D1195" i="7" s="1"/>
  <c r="D1114" i="7"/>
  <c r="D1110" i="7"/>
  <c r="D1115" i="7" s="1"/>
  <c r="D953" i="7"/>
  <c r="D949" i="7"/>
  <c r="D2679" i="7"/>
  <c r="D2680" i="7" s="1"/>
  <c r="D2681" i="7" s="1"/>
  <c r="D2682" i="7" s="1"/>
  <c r="D2683" i="7" s="1"/>
  <c r="D2675" i="7"/>
  <c r="D2676" i="7" s="1"/>
  <c r="D2677" i="7" s="1"/>
  <c r="D2678" i="7" s="1"/>
  <c r="D854" i="7"/>
  <c r="D850" i="7"/>
  <c r="D855" i="7" s="1"/>
  <c r="D1261" i="7"/>
  <c r="D1257" i="7"/>
  <c r="D944" i="7"/>
  <c r="D940" i="7"/>
  <c r="D945" i="7" s="1"/>
  <c r="D1203" i="7"/>
  <c r="D1199" i="7"/>
  <c r="D2519" i="7"/>
  <c r="D2520" i="7" s="1"/>
  <c r="D2521" i="7" s="1"/>
  <c r="D2522" i="7" s="1"/>
  <c r="D2523" i="7" s="1"/>
  <c r="D2515" i="7"/>
  <c r="D2516" i="7" s="1"/>
  <c r="D2517" i="7" s="1"/>
  <c r="D2518" i="7" s="1"/>
  <c r="D1243" i="7"/>
  <c r="D1239" i="7"/>
  <c r="D1244" i="7" l="1"/>
  <c r="D1240" i="7"/>
  <c r="D1245" i="7" s="1"/>
  <c r="D1204" i="7"/>
  <c r="D1200" i="7"/>
  <c r="D1205" i="7" s="1"/>
  <c r="D1262" i="7"/>
  <c r="D1258" i="7"/>
  <c r="D1164" i="7"/>
  <c r="D1160" i="7"/>
  <c r="D1165" i="7" s="1"/>
  <c r="D1253" i="7"/>
  <c r="D1249" i="7"/>
  <c r="D2539" i="7"/>
  <c r="D2540" i="7" s="1"/>
  <c r="D2541" i="7" s="1"/>
  <c r="D2542" i="7" s="1"/>
  <c r="D2543" i="7" s="1"/>
  <c r="D2535" i="7"/>
  <c r="D2536" i="7" s="1"/>
  <c r="D2537" i="7" s="1"/>
  <c r="D2538" i="7" s="1"/>
  <c r="D864" i="7"/>
  <c r="D860" i="7"/>
  <c r="D865" i="7" s="1"/>
  <c r="D954" i="7"/>
  <c r="D950" i="7"/>
  <c r="D955" i="7" s="1"/>
  <c r="D914" i="7"/>
  <c r="D910" i="7"/>
  <c r="D915" i="7" s="1"/>
  <c r="D1213" i="7"/>
  <c r="D1209" i="7"/>
  <c r="D963" i="7"/>
  <c r="D959" i="7"/>
  <c r="D1214" i="7" l="1"/>
  <c r="D1210" i="7"/>
  <c r="D1215" i="7" s="1"/>
  <c r="D964" i="7"/>
  <c r="D960" i="7"/>
  <c r="D965" i="7" s="1"/>
  <c r="D1254" i="7"/>
  <c r="D1250" i="7"/>
  <c r="D1255" i="7" s="1"/>
  <c r="D1263" i="7"/>
  <c r="D1259" i="7"/>
  <c r="D1264" i="7" l="1"/>
  <c r="D1260" i="7"/>
  <c r="D1265" i="7" s="1"/>
  <c r="E10" i="5" l="1"/>
  <c r="D10" i="3"/>
  <c r="D11" i="3" s="1"/>
  <c r="D12" i="3" s="1"/>
  <c r="D7" i="3"/>
  <c r="D8" i="3" s="1"/>
  <c r="D9" i="3" s="1"/>
  <c r="D14" i="3" l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K136" i="3"/>
  <c r="K137" i="3" s="1"/>
  <c r="K138" i="3" s="1"/>
  <c r="K139" i="3" s="1"/>
  <c r="K140" i="3" s="1"/>
  <c r="K141" i="3" s="1"/>
  <c r="K142" i="3" s="1"/>
  <c r="K143" i="3" s="1"/>
  <c r="K144" i="3" s="1"/>
  <c r="K145" i="3" s="1"/>
  <c r="D29" i="3" l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4" i="3" l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C136" i="3"/>
  <c r="C125" i="3"/>
  <c r="D59" i="3" l="1"/>
  <c r="D60" i="3" s="1"/>
  <c r="D61" i="3" s="1"/>
  <c r="D62" i="3" s="1"/>
  <c r="D63" i="3" s="1"/>
  <c r="D64" i="3" s="1"/>
  <c r="D65" i="3" s="1"/>
  <c r="D66" i="3" s="1"/>
  <c r="D67" i="3" s="1"/>
  <c r="D68" i="3" s="1"/>
  <c r="J136" i="3"/>
  <c r="C137" i="3"/>
  <c r="J125" i="3"/>
  <c r="C126" i="3"/>
  <c r="D70" i="3" l="1"/>
  <c r="D71" i="3" s="1"/>
  <c r="D72" i="3" s="1"/>
  <c r="D73" i="3" s="1"/>
  <c r="D74" i="3" s="1"/>
  <c r="D75" i="3" s="1"/>
  <c r="D76" i="3" s="1"/>
  <c r="D77" i="3" s="1"/>
  <c r="D78" i="3" s="1"/>
  <c r="D79" i="3" s="1"/>
  <c r="J137" i="3"/>
  <c r="C138" i="3"/>
  <c r="J126" i="3"/>
  <c r="C127" i="3"/>
  <c r="D81" i="3" l="1"/>
  <c r="D82" i="3" s="1"/>
  <c r="D83" i="3" s="1"/>
  <c r="D84" i="3" s="1"/>
  <c r="D85" i="3" s="1"/>
  <c r="D86" i="3" s="1"/>
  <c r="D87" i="3" s="1"/>
  <c r="D88" i="3" s="1"/>
  <c r="D89" i="3" s="1"/>
  <c r="D90" i="3" s="1"/>
  <c r="J138" i="3"/>
  <c r="C139" i="3"/>
  <c r="J127" i="3"/>
  <c r="C128" i="3"/>
  <c r="D92" i="3" l="1"/>
  <c r="D93" i="3" s="1"/>
  <c r="D94" i="3" s="1"/>
  <c r="D95" i="3" s="1"/>
  <c r="D96" i="3" s="1"/>
  <c r="D97" i="3" s="1"/>
  <c r="D98" i="3" s="1"/>
  <c r="D99" i="3" s="1"/>
  <c r="D100" i="3" s="1"/>
  <c r="D101" i="3" s="1"/>
  <c r="J139" i="3"/>
  <c r="C140" i="3"/>
  <c r="J128" i="3"/>
  <c r="C129" i="3"/>
  <c r="D103" i="3" l="1"/>
  <c r="D104" i="3" s="1"/>
  <c r="D105" i="3" s="1"/>
  <c r="D106" i="3" s="1"/>
  <c r="D107" i="3" s="1"/>
  <c r="D108" i="3" s="1"/>
  <c r="D109" i="3" s="1"/>
  <c r="D110" i="3" s="1"/>
  <c r="D111" i="3" s="1"/>
  <c r="D112" i="3" s="1"/>
  <c r="J140" i="3"/>
  <c r="C141" i="3"/>
  <c r="J129" i="3"/>
  <c r="C130" i="3"/>
  <c r="D114" i="3" l="1"/>
  <c r="D115" i="3" s="1"/>
  <c r="D116" i="3" s="1"/>
  <c r="D117" i="3" s="1"/>
  <c r="D118" i="3" s="1"/>
  <c r="D119" i="3" s="1"/>
  <c r="D120" i="3" s="1"/>
  <c r="D121" i="3" s="1"/>
  <c r="D122" i="3" s="1"/>
  <c r="D123" i="3" s="1"/>
  <c r="J130" i="3"/>
  <c r="C131" i="3"/>
  <c r="J141" i="3"/>
  <c r="C142" i="3"/>
  <c r="D136" i="3" l="1"/>
  <c r="D137" i="3" s="1"/>
  <c r="D138" i="3" s="1"/>
  <c r="D139" i="3" s="1"/>
  <c r="D140" i="3" s="1"/>
  <c r="D141" i="3" s="1"/>
  <c r="D142" i="3" s="1"/>
  <c r="D143" i="3" s="1"/>
  <c r="D144" i="3" s="1"/>
  <c r="D145" i="3" s="1"/>
  <c r="D125" i="3"/>
  <c r="D126" i="3" s="1"/>
  <c r="D127" i="3" s="1"/>
  <c r="D128" i="3" s="1"/>
  <c r="D129" i="3" s="1"/>
  <c r="D130" i="3" s="1"/>
  <c r="D131" i="3" s="1"/>
  <c r="D132" i="3" s="1"/>
  <c r="D133" i="3" s="1"/>
  <c r="D134" i="3" s="1"/>
  <c r="J142" i="3"/>
  <c r="C143" i="3"/>
  <c r="J131" i="3"/>
  <c r="C132" i="3"/>
  <c r="J132" i="3" l="1"/>
  <c r="C133" i="3"/>
  <c r="J143" i="3"/>
  <c r="C144" i="3"/>
  <c r="B10" i="6"/>
  <c r="B9" i="6"/>
  <c r="B8" i="6"/>
  <c r="B7" i="6"/>
  <c r="B6" i="6"/>
  <c r="J144" i="3" l="1"/>
  <c r="C145" i="3"/>
  <c r="J145" i="3" s="1"/>
  <c r="J133" i="3"/>
  <c r="C134" i="3"/>
  <c r="J134" i="3" s="1"/>
  <c r="K6" i="3" l="1"/>
  <c r="C10" i="3"/>
  <c r="K10" i="3" s="1"/>
  <c r="K14" i="3" l="1"/>
  <c r="K15" i="3" l="1"/>
  <c r="K16" i="3" s="1"/>
  <c r="K17" i="3" s="1"/>
  <c r="K18" i="3" s="1"/>
  <c r="K19" i="3" s="1"/>
  <c r="K20" i="3" s="1"/>
  <c r="K21" i="3" s="1"/>
  <c r="K22" i="3" s="1"/>
  <c r="K23" i="3" s="1"/>
  <c r="K25" i="3" s="1"/>
  <c r="K26" i="3" s="1"/>
  <c r="K27" i="3" s="1"/>
  <c r="K24" i="3"/>
  <c r="K29" i="3"/>
  <c r="K44" i="3"/>
  <c r="K45" i="3" s="1"/>
  <c r="K46" i="3" s="1"/>
  <c r="K47" i="3" s="1"/>
  <c r="K48" i="3" s="1"/>
  <c r="K49" i="3" s="1"/>
  <c r="K50" i="3" s="1"/>
  <c r="K51" i="3" s="1"/>
  <c r="K52" i="3" s="1"/>
  <c r="K53" i="3" s="1"/>
  <c r="K55" i="3" s="1"/>
  <c r="K56" i="3" s="1"/>
  <c r="K57" i="3" s="1"/>
  <c r="C14" i="3"/>
  <c r="K11" i="3"/>
  <c r="K12" i="3" s="1"/>
  <c r="L12" i="3" s="1"/>
  <c r="K7" i="3"/>
  <c r="K8" i="3" s="1"/>
  <c r="C7" i="3"/>
  <c r="K30" i="3" l="1"/>
  <c r="K31" i="3" s="1"/>
  <c r="K32" i="3" s="1"/>
  <c r="K33" i="3" s="1"/>
  <c r="K34" i="3" s="1"/>
  <c r="K35" i="3" s="1"/>
  <c r="K36" i="3" s="1"/>
  <c r="K37" i="3" s="1"/>
  <c r="K38" i="3" s="1"/>
  <c r="K39" i="3"/>
  <c r="K59" i="3"/>
  <c r="K60" i="3" s="1"/>
  <c r="K61" i="3" s="1"/>
  <c r="K62" i="3" s="1"/>
  <c r="K63" i="3" s="1"/>
  <c r="K64" i="3" s="1"/>
  <c r="K65" i="3" s="1"/>
  <c r="K66" i="3" s="1"/>
  <c r="K67" i="3" s="1"/>
  <c r="K68" i="3" s="1"/>
  <c r="C15" i="3"/>
  <c r="J14" i="3"/>
  <c r="L8" i="3"/>
  <c r="K9" i="3"/>
  <c r="B11" i="2"/>
  <c r="B10" i="2"/>
  <c r="B9" i="2"/>
  <c r="B8" i="2"/>
  <c r="B7" i="2"/>
  <c r="B6" i="2"/>
  <c r="C7" i="6"/>
  <c r="C8" i="6" s="1"/>
  <c r="C9" i="6" s="1"/>
  <c r="C10" i="6" s="1"/>
  <c r="C8" i="3"/>
  <c r="K40" i="3" l="1"/>
  <c r="K41" i="3" s="1"/>
  <c r="K42" i="3" s="1"/>
  <c r="K70" i="3"/>
  <c r="K71" i="3" s="1"/>
  <c r="K72" i="3" s="1"/>
  <c r="K73" i="3" s="1"/>
  <c r="K74" i="3" s="1"/>
  <c r="K75" i="3" s="1"/>
  <c r="K76" i="3" s="1"/>
  <c r="K77" i="3" s="1"/>
  <c r="K78" i="3" s="1"/>
  <c r="K79" i="3" s="1"/>
  <c r="C16" i="3"/>
  <c r="J15" i="3"/>
  <c r="C11" i="3"/>
  <c r="C12" i="3" s="1"/>
  <c r="C9" i="3"/>
  <c r="K81" i="3" l="1"/>
  <c r="K82" i="3" s="1"/>
  <c r="K83" i="3" s="1"/>
  <c r="K84" i="3" s="1"/>
  <c r="K85" i="3" s="1"/>
  <c r="K86" i="3" s="1"/>
  <c r="K87" i="3" s="1"/>
  <c r="K88" i="3" s="1"/>
  <c r="K89" i="3" s="1"/>
  <c r="K90" i="3" s="1"/>
  <c r="C17" i="3"/>
  <c r="J16" i="3"/>
  <c r="K13" i="5"/>
  <c r="K12" i="5"/>
  <c r="K11" i="5"/>
  <c r="K10" i="5"/>
  <c r="K92" i="3" l="1"/>
  <c r="K93" i="3" s="1"/>
  <c r="K94" i="3" s="1"/>
  <c r="K95" i="3" s="1"/>
  <c r="K96" i="3" s="1"/>
  <c r="K97" i="3" s="1"/>
  <c r="K98" i="3" s="1"/>
  <c r="K99" i="3" s="1"/>
  <c r="K100" i="3" s="1"/>
  <c r="K101" i="3" s="1"/>
  <c r="C18" i="3"/>
  <c r="J17" i="3"/>
  <c r="C10" i="5"/>
  <c r="K103" i="3" l="1"/>
  <c r="K104" i="3" s="1"/>
  <c r="K105" i="3" s="1"/>
  <c r="K106" i="3" s="1"/>
  <c r="K107" i="3" s="1"/>
  <c r="K108" i="3" s="1"/>
  <c r="K109" i="3" s="1"/>
  <c r="K110" i="3" s="1"/>
  <c r="K111" i="3" s="1"/>
  <c r="K112" i="3" s="1"/>
  <c r="C19" i="3"/>
  <c r="J18" i="3"/>
  <c r="C11" i="5"/>
  <c r="C12" i="5" s="1"/>
  <c r="C13" i="5" s="1"/>
  <c r="C7" i="5"/>
  <c r="C8" i="5" s="1"/>
  <c r="C9" i="5" s="1"/>
  <c r="C7" i="2"/>
  <c r="C8" i="2" s="1"/>
  <c r="C9" i="2" s="1"/>
  <c r="C10" i="2" s="1"/>
  <c r="C11" i="2" s="1"/>
  <c r="K114" i="3" l="1"/>
  <c r="K115" i="3" s="1"/>
  <c r="K116" i="3" s="1"/>
  <c r="K117" i="3" s="1"/>
  <c r="K118" i="3" s="1"/>
  <c r="K119" i="3" s="1"/>
  <c r="K120" i="3" s="1"/>
  <c r="K121" i="3" s="1"/>
  <c r="K122" i="3" s="1"/>
  <c r="K123" i="3" s="1"/>
  <c r="C20" i="3"/>
  <c r="J19" i="3"/>
  <c r="K125" i="3" l="1"/>
  <c r="K126" i="3" s="1"/>
  <c r="K127" i="3" s="1"/>
  <c r="K128" i="3" s="1"/>
  <c r="K129" i="3" s="1"/>
  <c r="K130" i="3" s="1"/>
  <c r="K131" i="3" s="1"/>
  <c r="K132" i="3" s="1"/>
  <c r="K133" i="3" s="1"/>
  <c r="K134" i="3" s="1"/>
  <c r="C21" i="3"/>
  <c r="J20" i="3"/>
  <c r="C22" i="3" l="1"/>
  <c r="J21" i="3"/>
  <c r="C23" i="3" l="1"/>
  <c r="C24" i="3" s="1"/>
  <c r="J22" i="3"/>
  <c r="J24" i="3" l="1"/>
  <c r="C25" i="3"/>
  <c r="J23" i="3"/>
  <c r="J25" i="3" l="1"/>
  <c r="C26" i="3"/>
  <c r="C29" i="3"/>
  <c r="J26" i="3" l="1"/>
  <c r="C27" i="3"/>
  <c r="J27" i="3" s="1"/>
  <c r="C30" i="3"/>
  <c r="J29" i="3"/>
  <c r="C31" i="3" l="1"/>
  <c r="J30" i="3"/>
  <c r="C32" i="3" l="1"/>
  <c r="J31" i="3"/>
  <c r="C33" i="3" l="1"/>
  <c r="J32" i="3"/>
  <c r="C34" i="3" l="1"/>
  <c r="J33" i="3"/>
  <c r="C35" i="3" l="1"/>
  <c r="J34" i="3"/>
  <c r="C36" i="3" l="1"/>
  <c r="J35" i="3"/>
  <c r="C37" i="3" l="1"/>
  <c r="J36" i="3"/>
  <c r="C38" i="3" l="1"/>
  <c r="C39" i="3" s="1"/>
  <c r="J37" i="3"/>
  <c r="J39" i="3" l="1"/>
  <c r="C40" i="3"/>
  <c r="J38" i="3"/>
  <c r="J40" i="3" l="1"/>
  <c r="C41" i="3"/>
  <c r="C44" i="3"/>
  <c r="J41" i="3" l="1"/>
  <c r="C42" i="3"/>
  <c r="J42" i="3" s="1"/>
  <c r="C45" i="3"/>
  <c r="J44" i="3"/>
  <c r="C46" i="3" l="1"/>
  <c r="J45" i="3"/>
  <c r="C47" i="3" l="1"/>
  <c r="J46" i="3"/>
  <c r="C48" i="3" l="1"/>
  <c r="J47" i="3"/>
  <c r="C49" i="3" l="1"/>
  <c r="J48" i="3"/>
  <c r="C50" i="3" l="1"/>
  <c r="J49" i="3"/>
  <c r="C51" i="3" l="1"/>
  <c r="J50" i="3"/>
  <c r="C52" i="3" l="1"/>
  <c r="J51" i="3"/>
  <c r="C53" i="3" l="1"/>
  <c r="C54" i="3" s="1"/>
  <c r="J52" i="3"/>
  <c r="J54" i="3" l="1"/>
  <c r="C55" i="3"/>
  <c r="J53" i="3"/>
  <c r="J55" i="3" l="1"/>
  <c r="C56" i="3"/>
  <c r="C59" i="3"/>
  <c r="J56" i="3" l="1"/>
  <c r="C57" i="3"/>
  <c r="J57" i="3" s="1"/>
  <c r="C60" i="3"/>
  <c r="J59" i="3"/>
  <c r="C61" i="3" l="1"/>
  <c r="J60" i="3"/>
  <c r="C62" i="3" l="1"/>
  <c r="J61" i="3"/>
  <c r="C63" i="3" l="1"/>
  <c r="J62" i="3"/>
  <c r="C64" i="3" l="1"/>
  <c r="J63" i="3"/>
  <c r="C65" i="3" l="1"/>
  <c r="J64" i="3"/>
  <c r="C66" i="3" l="1"/>
  <c r="J65" i="3"/>
  <c r="C67" i="3" l="1"/>
  <c r="J66" i="3"/>
  <c r="C68" i="3" l="1"/>
  <c r="J67" i="3"/>
  <c r="J68" i="3" l="1"/>
  <c r="C70" i="3" l="1"/>
  <c r="C71" i="3" l="1"/>
  <c r="J70" i="3"/>
  <c r="C72" i="3" l="1"/>
  <c r="J71" i="3"/>
  <c r="C73" i="3" l="1"/>
  <c r="J72" i="3"/>
  <c r="C74" i="3" l="1"/>
  <c r="J73" i="3"/>
  <c r="C75" i="3" l="1"/>
  <c r="J74" i="3"/>
  <c r="C76" i="3" l="1"/>
  <c r="J75" i="3"/>
  <c r="C77" i="3" l="1"/>
  <c r="J76" i="3"/>
  <c r="C78" i="3" l="1"/>
  <c r="J77" i="3"/>
  <c r="C79" i="3" l="1"/>
  <c r="J78" i="3"/>
  <c r="J79" i="3" l="1"/>
  <c r="C81" i="3" l="1"/>
  <c r="C82" i="3" l="1"/>
  <c r="J81" i="3"/>
  <c r="C83" i="3" l="1"/>
  <c r="J82" i="3"/>
  <c r="C84" i="3" l="1"/>
  <c r="J83" i="3"/>
  <c r="C85" i="3" l="1"/>
  <c r="J84" i="3"/>
  <c r="C86" i="3" l="1"/>
  <c r="J85" i="3"/>
  <c r="C87" i="3" l="1"/>
  <c r="J86" i="3"/>
  <c r="C88" i="3" l="1"/>
  <c r="J87" i="3"/>
  <c r="C89" i="3" l="1"/>
  <c r="J88" i="3"/>
  <c r="C90" i="3" l="1"/>
  <c r="J89" i="3"/>
  <c r="J90" i="3" l="1"/>
  <c r="C92" i="3" l="1"/>
  <c r="C93" i="3" s="1"/>
  <c r="J92" i="3" l="1"/>
  <c r="C94" i="3"/>
  <c r="J93" i="3"/>
  <c r="C95" i="3" l="1"/>
  <c r="J94" i="3"/>
  <c r="C96" i="3" l="1"/>
  <c r="J95" i="3"/>
  <c r="C97" i="3" l="1"/>
  <c r="J96" i="3"/>
  <c r="C98" i="3" l="1"/>
  <c r="J97" i="3"/>
  <c r="C99" i="3" l="1"/>
  <c r="J98" i="3"/>
  <c r="C100" i="3" l="1"/>
  <c r="J99" i="3"/>
  <c r="C101" i="3" l="1"/>
  <c r="J100" i="3"/>
  <c r="J101" i="3" l="1"/>
  <c r="C103" i="3" l="1"/>
  <c r="C104" i="3" s="1"/>
  <c r="J103" i="3" l="1"/>
  <c r="C105" i="3"/>
  <c r="J104" i="3"/>
  <c r="C106" i="3" l="1"/>
  <c r="J105" i="3"/>
  <c r="C107" i="3" l="1"/>
  <c r="J106" i="3"/>
  <c r="C108" i="3" l="1"/>
  <c r="J107" i="3"/>
  <c r="C109" i="3" l="1"/>
  <c r="J108" i="3"/>
  <c r="C110" i="3" l="1"/>
  <c r="J109" i="3"/>
  <c r="C111" i="3" l="1"/>
  <c r="J110" i="3"/>
  <c r="C112" i="3" l="1"/>
  <c r="J111" i="3"/>
  <c r="J112" i="3" l="1"/>
  <c r="C114" i="3" l="1"/>
  <c r="C115" i="3" s="1"/>
  <c r="J114" i="3" l="1"/>
  <c r="C116" i="3"/>
  <c r="J115" i="3"/>
  <c r="C117" i="3" l="1"/>
  <c r="J116" i="3"/>
  <c r="C118" i="3" l="1"/>
  <c r="J117" i="3"/>
  <c r="C119" i="3" l="1"/>
  <c r="J118" i="3"/>
  <c r="C120" i="3" l="1"/>
  <c r="J119" i="3"/>
  <c r="C121" i="3" l="1"/>
  <c r="J120" i="3"/>
  <c r="C122" i="3" l="1"/>
  <c r="J121" i="3"/>
  <c r="C123" i="3" l="1"/>
  <c r="J123" i="3" s="1"/>
  <c r="J122" i="3"/>
</calcChain>
</file>

<file path=xl/sharedStrings.xml><?xml version="1.0" encoding="utf-8"?>
<sst xmlns="http://schemas.openxmlformats.org/spreadsheetml/2006/main" count="10071" uniqueCount="2804">
  <si>
    <t>DType</t>
  </si>
  <si>
    <t>Price</t>
  </si>
  <si>
    <t>Description</t>
  </si>
  <si>
    <t>Comment</t>
  </si>
  <si>
    <t>Tool</t>
  </si>
  <si>
    <t>bool</t>
  </si>
  <si>
    <t>string</t>
  </si>
  <si>
    <t>Read</t>
  </si>
  <si>
    <t>GeneralTypeCode</t>
  </si>
  <si>
    <t>NameTextKey</t>
  </si>
  <si>
    <t>DescriptionTextCode</t>
  </si>
  <si>
    <t>IconImageCode</t>
  </si>
  <si>
    <t>Common</t>
  </si>
  <si>
    <t>enum : 
sbyte : 
eEquipType</t>
  </si>
  <si>
    <t>int</t>
  </si>
  <si>
    <t>Trophy</t>
    <phoneticPr fontId="2" type="noConversion"/>
  </si>
  <si>
    <t>Product2TypeCode</t>
  </si>
  <si>
    <t>Product2Amount</t>
  </si>
  <si>
    <t>Product3TypeCode</t>
  </si>
  <si>
    <t>Product3Amount</t>
  </si>
  <si>
    <t>IOS -  5성 무기뽑기권 X1</t>
  </si>
  <si>
    <t>IOS -  무기&amp;방어구&amp;장신구 승급템 X10</t>
  </si>
  <si>
    <t>IOS -  6성 장비뽑기권 X1 &amp; 1,000,000Gold</t>
  </si>
  <si>
    <t>Gold</t>
    <phoneticPr fontId="7" type="noConversion"/>
  </si>
  <si>
    <t>Trophy</t>
    <phoneticPr fontId="7" type="noConversion"/>
  </si>
  <si>
    <t>Lotto</t>
    <phoneticPr fontId="7" type="noConversion"/>
  </si>
  <si>
    <t>무기 2성 뽑기권</t>
  </si>
  <si>
    <t>무기 3성 뽑기권</t>
  </si>
  <si>
    <t>무기 4성 뽑기권</t>
  </si>
  <si>
    <t>무기 5성 뽑기권</t>
  </si>
  <si>
    <t>무기 6성 뽑기권</t>
  </si>
  <si>
    <t>무기 7성 뽑기권</t>
  </si>
  <si>
    <t>장신구 1성 뽑기권</t>
  </si>
  <si>
    <t>장신구 2성 뽑기권</t>
  </si>
  <si>
    <t>장신구 3성 뽑기권</t>
  </si>
  <si>
    <t>장신구 4성 뽑기권</t>
  </si>
  <si>
    <t>장신구 5성 뽑기권</t>
  </si>
  <si>
    <t>장신구 6성 뽑기권</t>
  </si>
  <si>
    <t>장신구 7성 뽑기권</t>
  </si>
  <si>
    <t>장신구 1~3성 뽑기권</t>
  </si>
  <si>
    <t>장신구 3~4성 뽑기권</t>
  </si>
  <si>
    <t>장신구 3~5성 뽑기권</t>
  </si>
  <si>
    <t>장신구 4~5성 뽑기권</t>
  </si>
  <si>
    <t>장신구 4~7성 뽑기권</t>
  </si>
  <si>
    <t>장신구 5~7성 뽑기권</t>
  </si>
  <si>
    <t>룬스톤 1성 뽑기권</t>
  </si>
  <si>
    <t>룬스톤 2성 뽑기권</t>
  </si>
  <si>
    <t>룬스톤 3성 뽑기권</t>
  </si>
  <si>
    <t>룬스톤 4성 뽑기권</t>
  </si>
  <si>
    <t>룬스톤 5성 뽑기권</t>
  </si>
  <si>
    <t>룬스톤 6성 뽑기권</t>
  </si>
  <si>
    <t>룬스톤 7성 뽑기권</t>
  </si>
  <si>
    <t>룬스톤 1~3성 뽑기권</t>
  </si>
  <si>
    <t>룬스톤 3~4성 뽑기권</t>
  </si>
  <si>
    <t>룬스톤 3~5성 뽑기권</t>
  </si>
  <si>
    <t>룬스톤 4~5성 뽑기권</t>
  </si>
  <si>
    <t>룬스톤 4~7성 뽑기권</t>
  </si>
  <si>
    <t>룬스톤 5~7성 뽑기권</t>
  </si>
  <si>
    <t>상의 1성 뽑기권</t>
  </si>
  <si>
    <t>상의 2성 뽑기권</t>
  </si>
  <si>
    <t>상의 3성 뽑기권</t>
  </si>
  <si>
    <t>상의 4성 뽑기권</t>
  </si>
  <si>
    <t>상의 5성 뽑기권</t>
  </si>
  <si>
    <t>상의 6성 뽑기권</t>
  </si>
  <si>
    <t>상의 7성 뽑기권</t>
  </si>
  <si>
    <t>상의 1~3성 뽑기권</t>
  </si>
  <si>
    <t>상의 3~4성 뽑기권</t>
  </si>
  <si>
    <t>상의 3~5성 뽑기권</t>
  </si>
  <si>
    <t>상의 4~5성 뽑기권</t>
  </si>
  <si>
    <t>상의 4~7성 뽑기권</t>
  </si>
  <si>
    <t>상의 5~7성 뽑기권</t>
  </si>
  <si>
    <t>하의 1성 뽑기권</t>
  </si>
  <si>
    <t>하의 2성 뽑기권</t>
  </si>
  <si>
    <t>하의 3성 뽑기권</t>
  </si>
  <si>
    <t>하의 4성 뽑기권</t>
  </si>
  <si>
    <t>하의 5성 뽑기권</t>
  </si>
  <si>
    <t>하의 6성 뽑기권</t>
  </si>
  <si>
    <t>하의 7성 뽑기권</t>
  </si>
  <si>
    <t>하의 1~3성 뽑기권</t>
  </si>
  <si>
    <t>하의 3~4성 뽑기권</t>
  </si>
  <si>
    <t>하의 3~5성 뽑기권</t>
  </si>
  <si>
    <t>하의 4~5성 뽑기권</t>
  </si>
  <si>
    <t>하의 4~7성 뽑기권</t>
  </si>
  <si>
    <t>하의 5~7성 뽑기권</t>
  </si>
  <si>
    <t>장갑 1성 뽑기권</t>
  </si>
  <si>
    <t>장갑 2성 뽑기권</t>
  </si>
  <si>
    <t>장갑 3성 뽑기권</t>
  </si>
  <si>
    <t>장갑 4성 뽑기권</t>
  </si>
  <si>
    <t>장갑 5성 뽑기권</t>
  </si>
  <si>
    <t>장갑 6성 뽑기권</t>
  </si>
  <si>
    <t>장갑 7성 뽑기권</t>
  </si>
  <si>
    <t>장갑 1~3성 뽑기권</t>
  </si>
  <si>
    <t>장갑 3~4성 뽑기권</t>
  </si>
  <si>
    <t>장갑 3~5성 뽑기권</t>
  </si>
  <si>
    <t>장갑 4~5성 뽑기권</t>
  </si>
  <si>
    <t>장갑 4~7성 뽑기권</t>
  </si>
  <si>
    <t>장갑 5~7성 뽑기권</t>
  </si>
  <si>
    <t>부츠 1성 뽑기권</t>
  </si>
  <si>
    <t>부츠 2성 뽑기권</t>
  </si>
  <si>
    <t>부츠 3성 뽑기권</t>
  </si>
  <si>
    <t>부츠 4성 뽑기권</t>
  </si>
  <si>
    <t>부츠 5성 뽑기권</t>
  </si>
  <si>
    <t>부츠 6성 뽑기권</t>
  </si>
  <si>
    <t>부츠 7성 뽑기권</t>
  </si>
  <si>
    <t>부츠 1~3성 뽑기권</t>
  </si>
  <si>
    <t>부츠 3~4성 뽑기권</t>
  </si>
  <si>
    <t>부츠 3~5성 뽑기권</t>
  </si>
  <si>
    <t>부츠 4~5성 뽑기권</t>
  </si>
  <si>
    <t>부츠 4~7성 뽑기권</t>
  </si>
  <si>
    <t>부츠 5~7성 뽑기권</t>
  </si>
  <si>
    <t>2성 무기</t>
  </si>
  <si>
    <t>3성 무기</t>
  </si>
  <si>
    <t>4성
무기/방어구/장신구</t>
  </si>
  <si>
    <t>5성
무기/방어구/장신구</t>
  </si>
  <si>
    <t>6성
무기/방어구/장신구</t>
  </si>
  <si>
    <t>7성
무기/방어구/장신구</t>
  </si>
  <si>
    <t>고급 장비 1회 뽑기</t>
    <phoneticPr fontId="7" type="noConversion"/>
  </si>
  <si>
    <t>1성 룬스톤</t>
  </si>
  <si>
    <t>2성 룬스톤</t>
  </si>
  <si>
    <t>3성 룬스톤</t>
  </si>
  <si>
    <t>4성 룬스톤</t>
  </si>
  <si>
    <t>5성 룬스톤</t>
  </si>
  <si>
    <t>6성 룬스톤</t>
  </si>
  <si>
    <t>7성 룬스톤</t>
  </si>
  <si>
    <t>4성 무기</t>
  </si>
  <si>
    <t>5성 무기</t>
  </si>
  <si>
    <t>6성 무기</t>
  </si>
  <si>
    <t>7성 무기</t>
  </si>
  <si>
    <t>1성 장신구</t>
  </si>
  <si>
    <t>2성 장신구</t>
  </si>
  <si>
    <t>3성 장신구</t>
  </si>
  <si>
    <t>4성 장신구</t>
  </si>
  <si>
    <t>5성 장신구</t>
  </si>
  <si>
    <t>6성 장신구</t>
  </si>
  <si>
    <t>7성 장신구</t>
  </si>
  <si>
    <t>투구 1성 뽑기권</t>
  </si>
  <si>
    <t>투구 2성 뽑기권</t>
  </si>
  <si>
    <t>투구 3성 뽑기권</t>
  </si>
  <si>
    <t>투구 4성 뽑기권</t>
  </si>
  <si>
    <t>투구 5성 뽑기권</t>
  </si>
  <si>
    <t>투구 6성 뽑기권</t>
  </si>
  <si>
    <t>투구 7성 뽑기권</t>
  </si>
  <si>
    <t>투구 1~3성 뽑기권</t>
  </si>
  <si>
    <t>투구 3~4성 뽑기권</t>
  </si>
  <si>
    <t>투구 3~5성 뽑기권</t>
  </si>
  <si>
    <t>투구 4~5성 뽑기권</t>
  </si>
  <si>
    <t>투구 4~7성 뽑기권</t>
  </si>
  <si>
    <t>투구 5~7성 뽑기권</t>
  </si>
  <si>
    <t>1성 투구</t>
  </si>
  <si>
    <t>2성 투구</t>
  </si>
  <si>
    <t>3성 투구</t>
  </si>
  <si>
    <t>4성 투구</t>
  </si>
  <si>
    <t>5성 투구</t>
  </si>
  <si>
    <t>6성 투구</t>
  </si>
  <si>
    <t>7성 투구</t>
  </si>
  <si>
    <t>1성 상의</t>
  </si>
  <si>
    <t>2성 상의</t>
  </si>
  <si>
    <t>3성 상의</t>
  </si>
  <si>
    <t>4성 상의</t>
  </si>
  <si>
    <t>5성 상의</t>
  </si>
  <si>
    <t>6성 상의</t>
  </si>
  <si>
    <t>7성 상의</t>
  </si>
  <si>
    <t>1성 하의</t>
  </si>
  <si>
    <t>2성 하의</t>
  </si>
  <si>
    <t>3성 하의</t>
  </si>
  <si>
    <t>4성 하의</t>
  </si>
  <si>
    <t>5성 하의</t>
  </si>
  <si>
    <t>6성 하의</t>
  </si>
  <si>
    <t>7성 하의</t>
  </si>
  <si>
    <t>1성 장갑</t>
  </si>
  <si>
    <t>2성 장갑</t>
  </si>
  <si>
    <t>3성 장갑</t>
  </si>
  <si>
    <t>4성 장갑</t>
  </si>
  <si>
    <t>5성 장갑</t>
  </si>
  <si>
    <t>6성 장갑</t>
  </si>
  <si>
    <t>7성 장갑</t>
  </si>
  <si>
    <t>1성 부츠</t>
  </si>
  <si>
    <t>2성 부츠</t>
  </si>
  <si>
    <t>3성 부츠</t>
  </si>
  <si>
    <t>4성 부츠</t>
  </si>
  <si>
    <t>5성 부츠</t>
  </si>
  <si>
    <t>6성 부츠</t>
  </si>
  <si>
    <t>7성 부츠</t>
  </si>
  <si>
    <t>버서커 무기1 -1성</t>
  </si>
  <si>
    <t>버서커 무기2 -1성</t>
  </si>
  <si>
    <t>버서커 무기3 -1성</t>
  </si>
  <si>
    <t>버서커 무기4 -1성</t>
  </si>
  <si>
    <t>버서커 무기5 -1성</t>
  </si>
  <si>
    <t>버서커 무기6 -1성</t>
  </si>
  <si>
    <t>데몬헌터 무기1 -1성</t>
  </si>
  <si>
    <t>데몬헌터 무기2 -1성</t>
  </si>
  <si>
    <t>데몬헌터 무기3 -1성</t>
  </si>
  <si>
    <t>데몬헌터 무기4 -1성</t>
  </si>
  <si>
    <t>데몬헌터 무기5 -1성</t>
  </si>
  <si>
    <t>데몬헌터 무기6 -1성</t>
  </si>
  <si>
    <t>Archon</t>
  </si>
  <si>
    <t>DemonHunter</t>
  </si>
  <si>
    <t>Berserker</t>
  </si>
  <si>
    <t>1성
버서커 무기</t>
    <phoneticPr fontId="2" type="noConversion"/>
  </si>
  <si>
    <t>버서커 무기1 -2성</t>
  </si>
  <si>
    <t>2성
버서커 무기</t>
  </si>
  <si>
    <t>버서커 무기2 -2성</t>
  </si>
  <si>
    <t>버서커 무기3 -2성</t>
  </si>
  <si>
    <t>버서커 무기4 -2성</t>
  </si>
  <si>
    <t>버서커 무기5 -2성</t>
  </si>
  <si>
    <t>버서커 무기6 -2성</t>
  </si>
  <si>
    <t>데몬헌터 무기1 -2성</t>
  </si>
  <si>
    <t>2성
데몬헌터 무기</t>
  </si>
  <si>
    <t>데몬헌터 무기2 -2성</t>
  </si>
  <si>
    <t>데몬헌터 무기3 -2성</t>
  </si>
  <si>
    <t>데몬헌터 무기4 -2성</t>
  </si>
  <si>
    <t>데몬헌터 무기5 -2성</t>
  </si>
  <si>
    <t>데몬헌터 무기6 -2성</t>
  </si>
  <si>
    <t>버서커 무기1 -3성</t>
  </si>
  <si>
    <t>3성
버서커 무기</t>
  </si>
  <si>
    <t>버서커 무기2 -3성</t>
  </si>
  <si>
    <t>버서커 무기3 -3성</t>
  </si>
  <si>
    <t>버서커 무기4 -3성</t>
  </si>
  <si>
    <t>버서커 무기5 -3성</t>
  </si>
  <si>
    <t>버서커 무기6 -3성</t>
  </si>
  <si>
    <t>데몬헌터 무기1 -3성</t>
  </si>
  <si>
    <t>3성
데몬헌터 무기</t>
  </si>
  <si>
    <t>데몬헌터 무기2 -3성</t>
  </si>
  <si>
    <t>데몬헌터 무기3 -3성</t>
  </si>
  <si>
    <t>데몬헌터 무기4 -3성</t>
  </si>
  <si>
    <t>데몬헌터 무기5 -3성</t>
  </si>
  <si>
    <t>데몬헌터 무기6 -3성</t>
  </si>
  <si>
    <t>버서커 무기1 -4성</t>
  </si>
  <si>
    <t>4성
버서커 무기</t>
  </si>
  <si>
    <t>버서커 무기2 -4성</t>
  </si>
  <si>
    <t>버서커 무기3 -4성</t>
  </si>
  <si>
    <t>버서커 무기4 -4성</t>
  </si>
  <si>
    <t>버서커 무기5 -4성</t>
  </si>
  <si>
    <t>버서커 무기6 -4성</t>
  </si>
  <si>
    <t>데몬헌터 무기1 -4성</t>
  </si>
  <si>
    <t>4성
데몬헌터 무기</t>
  </si>
  <si>
    <t>데몬헌터 무기2 -4성</t>
  </si>
  <si>
    <t>데몬헌터 무기3 -4성</t>
  </si>
  <si>
    <t>데몬헌터 무기4 -4성</t>
  </si>
  <si>
    <t>데몬헌터 무기5 -4성</t>
  </si>
  <si>
    <t>데몬헌터 무기6 -4성</t>
  </si>
  <si>
    <t>버서커 무기1 -5성</t>
  </si>
  <si>
    <t>5성
버서커 무기</t>
  </si>
  <si>
    <t>버서커 무기2 -5성</t>
  </si>
  <si>
    <t>버서커 무기3 -5성</t>
  </si>
  <si>
    <t>버서커 무기4 -5성</t>
  </si>
  <si>
    <t>버서커 무기5 -5성</t>
  </si>
  <si>
    <t>버서커 무기6 -5성</t>
  </si>
  <si>
    <t>데몬헌터 무기1 -5성</t>
  </si>
  <si>
    <t>5성
데몬헌터 무기</t>
  </si>
  <si>
    <t>데몬헌터 무기2 -5성</t>
  </si>
  <si>
    <t>데몬헌터 무기3 -5성</t>
  </si>
  <si>
    <t>데몬헌터 무기4 -5성</t>
  </si>
  <si>
    <t>데몬헌터 무기5 -5성</t>
  </si>
  <si>
    <t>데몬헌터 무기6 -5성</t>
  </si>
  <si>
    <t>버서커 무기1 -6성</t>
  </si>
  <si>
    <t>6성
버서커 무기</t>
  </si>
  <si>
    <t>버서커 무기2 -6성</t>
  </si>
  <si>
    <t>버서커 무기3 -6성</t>
  </si>
  <si>
    <t>버서커 무기4 -6성</t>
  </si>
  <si>
    <t>버서커 무기5 -6성</t>
  </si>
  <si>
    <t>버서커 무기6 -6성</t>
  </si>
  <si>
    <t>데몬헌터 무기1 -6성</t>
  </si>
  <si>
    <t>6성
데몬헌터 무기</t>
  </si>
  <si>
    <t>데몬헌터 무기2 -6성</t>
  </si>
  <si>
    <t>데몬헌터 무기3 -6성</t>
  </si>
  <si>
    <t>데몬헌터 무기4 -6성</t>
  </si>
  <si>
    <t>데몬헌터 무기5 -6성</t>
  </si>
  <si>
    <t>데몬헌터 무기6 -6성</t>
  </si>
  <si>
    <t>버서커 무기1 -7성</t>
  </si>
  <si>
    <t>버서커 무기2 -7성</t>
  </si>
  <si>
    <t>버서커 무기3 -7성</t>
  </si>
  <si>
    <t>버서커 무기4 -7성</t>
  </si>
  <si>
    <t>버서커 무기5 -7성</t>
  </si>
  <si>
    <t>버서커 무기6 -7성</t>
  </si>
  <si>
    <t>데몬헌터 무기1 -7성</t>
  </si>
  <si>
    <t>데몬헌터 무기2 -7성</t>
  </si>
  <si>
    <t>데몬헌터 무기3 -7성</t>
  </si>
  <si>
    <t>데몬헌터 무기4 -7성</t>
  </si>
  <si>
    <t>데몬헌터 무기5 -7성</t>
  </si>
  <si>
    <t>데몬헌터 무기6 -7성</t>
  </si>
  <si>
    <t>1성
버서커 헬멧</t>
  </si>
  <si>
    <t>1성
데몬헌터 헬멧</t>
  </si>
  <si>
    <t>1성
버서커 상의</t>
  </si>
  <si>
    <t>1성
버서커 하의</t>
  </si>
  <si>
    <t>1성
버서커 장갑</t>
  </si>
  <si>
    <t>1성
데몬헌터 상의</t>
  </si>
  <si>
    <t>1성
데몬헌터 하의</t>
  </si>
  <si>
    <t>1성
데몬헌터 장갑</t>
  </si>
  <si>
    <t>2성
버서커 헬멧</t>
  </si>
  <si>
    <t>2성
버서커 상의</t>
  </si>
  <si>
    <t>2성
버서커 하의</t>
  </si>
  <si>
    <t>2성
버서커 장갑</t>
  </si>
  <si>
    <t>2성
데몬헌터 헬멧</t>
  </si>
  <si>
    <t>2성
데몬헌터 상의</t>
  </si>
  <si>
    <t>2성
데몬헌터 하의</t>
  </si>
  <si>
    <t>2성
데몬헌터 장갑</t>
  </si>
  <si>
    <t>3성
버서커 헬멧</t>
  </si>
  <si>
    <t>3성
버서커 상의</t>
  </si>
  <si>
    <t>3성
버서커 하의</t>
  </si>
  <si>
    <t>3성
버서커 장갑</t>
  </si>
  <si>
    <t>3성
데몬헌터 헬멧</t>
  </si>
  <si>
    <t>3성
데몬헌터 상의</t>
  </si>
  <si>
    <t>3성
데몬헌터 하의</t>
  </si>
  <si>
    <t>3성
데몬헌터 장갑</t>
  </si>
  <si>
    <t>4성
버서커 헬멧</t>
  </si>
  <si>
    <t>4성
버서커 상의</t>
  </si>
  <si>
    <t>4성
버서커 하의</t>
  </si>
  <si>
    <t>4성
버서커 장갑</t>
  </si>
  <si>
    <t>4성
데몬헌터 헬멧</t>
  </si>
  <si>
    <t>4성
데몬헌터 상의</t>
  </si>
  <si>
    <t>4성
데몬헌터 하의</t>
  </si>
  <si>
    <t>4성
데몬헌터 장갑</t>
  </si>
  <si>
    <t>5성
버서커 헬멧</t>
  </si>
  <si>
    <t>5성
버서커 상의</t>
  </si>
  <si>
    <t>5성
버서커 하의</t>
  </si>
  <si>
    <t>5성
버서커 장갑</t>
  </si>
  <si>
    <t>5성
데몬헌터 헬멧</t>
  </si>
  <si>
    <t>5성
데몬헌터 상의</t>
  </si>
  <si>
    <t>5성
데몬헌터 하의</t>
  </si>
  <si>
    <t>5성
데몬헌터 장갑</t>
  </si>
  <si>
    <t>6성
버서커 헬멧</t>
  </si>
  <si>
    <t>6성
버서커 상의</t>
  </si>
  <si>
    <t>6성
버서커 하의</t>
  </si>
  <si>
    <t>6성
버서커 장갑</t>
  </si>
  <si>
    <t>6성
데몬헌터 헬멧</t>
  </si>
  <si>
    <t>6성
데몬헌터 상의</t>
  </si>
  <si>
    <t>6성
데몬헌터 하의</t>
  </si>
  <si>
    <t>6성
데몬헌터 장갑</t>
  </si>
  <si>
    <t>7성
버서커 헬멧</t>
  </si>
  <si>
    <t>7성
버서커 상의</t>
  </si>
  <si>
    <t>7성
버서커 하의</t>
  </si>
  <si>
    <t>7성
버서커 장갑</t>
  </si>
  <si>
    <t>7성
데몬헌터 헬멧</t>
  </si>
  <si>
    <t>7성
데몬헌터 상의</t>
  </si>
  <si>
    <t>7성
데몬헌터 하의</t>
  </si>
  <si>
    <t>7성
데몬헌터 장갑</t>
  </si>
  <si>
    <t>버서커 방어구 헬멧1 -1성</t>
  </si>
  <si>
    <t>버서커 방어구 헬멧2 -1성</t>
  </si>
  <si>
    <t>버서커 방어구 헬멧3 -1성</t>
  </si>
  <si>
    <t>버서커 방어구 헬멧4 -1성</t>
  </si>
  <si>
    <t>버서커 방어구 헬멧5 -1성</t>
  </si>
  <si>
    <t>버서커 방어구 상의1 -1성</t>
  </si>
  <si>
    <t>버서커 방어구 상의2 -1성</t>
  </si>
  <si>
    <t>버서커 방어구 상의3 -1성</t>
  </si>
  <si>
    <t>버서커 방어구 상의4 -1성</t>
  </si>
  <si>
    <t>버서커 방어구 상의5 -1성</t>
  </si>
  <si>
    <t>버서커 방어구 하의1 -1성</t>
  </si>
  <si>
    <t>버서커 방어구 하의2 -1성</t>
  </si>
  <si>
    <t>버서커 방어구 하의3 -1성</t>
  </si>
  <si>
    <t>버서커 방어구 하의4 -1성</t>
  </si>
  <si>
    <t>버서커 방어구 하의5 -1성</t>
  </si>
  <si>
    <t>버서커 방어구 장갑1 -1성</t>
  </si>
  <si>
    <t>버서커 방어구 장갑2 -1성</t>
  </si>
  <si>
    <t>버서커 방어구 장갑3 -1성</t>
  </si>
  <si>
    <t>버서커 방어구 장갑4 -1성</t>
  </si>
  <si>
    <t>버서커 방어구 장갑5 -1성</t>
  </si>
  <si>
    <t>데몬헌터 방어구 헬멧1 -1성</t>
  </si>
  <si>
    <t>데몬헌터 방어구 헬멧2 -1성</t>
  </si>
  <si>
    <t>데몬헌터 방어구 헬멧3 -1성</t>
  </si>
  <si>
    <t>데몬헌터 방어구 헬멧4 -1성</t>
  </si>
  <si>
    <t>데몬헌터 방어구 헬멧5 -1성</t>
  </si>
  <si>
    <t>데몬헌터 방어구 상의1 -1성</t>
  </si>
  <si>
    <t>데몬헌터 방어구 상의2 -1성</t>
  </si>
  <si>
    <t>데몬헌터 방어구 상의3 -1성</t>
  </si>
  <si>
    <t>데몬헌터 방어구 상의4 -1성</t>
  </si>
  <si>
    <t>데몬헌터 방어구 상의5 -1성</t>
  </si>
  <si>
    <t>데몬헌터 방어구 하의1 -1성</t>
  </si>
  <si>
    <t>데몬헌터 방어구 하의2 -1성</t>
  </si>
  <si>
    <t>데몬헌터 방어구 하의3 -1성</t>
  </si>
  <si>
    <t>데몬헌터 방어구 하의4 -1성</t>
  </si>
  <si>
    <t>데몬헌터 방어구 하의5 -1성</t>
  </si>
  <si>
    <t>데몬헌터 방어구 장갑1 -1성</t>
  </si>
  <si>
    <t>데몬헌터 방어구 장갑2 -1성</t>
  </si>
  <si>
    <t>데몬헌터 방어구 장갑3 -1성</t>
  </si>
  <si>
    <t>데몬헌터 방어구 장갑4 -1성</t>
  </si>
  <si>
    <t>데몬헌터 방어구 장갑5 -1성</t>
  </si>
  <si>
    <t>버서커 방어구 헬멧1 -2성</t>
  </si>
  <si>
    <t>버서커 방어구 헬멧2 -2성</t>
  </si>
  <si>
    <t>버서커 방어구 헬멧3 -2성</t>
  </si>
  <si>
    <t>버서커 방어구 헬멧4 -2성</t>
  </si>
  <si>
    <t>버서커 방어구 헬멧5 -2성</t>
  </si>
  <si>
    <t>버서커 방어구 상의1 -2성</t>
  </si>
  <si>
    <t>버서커 방어구 상의2 -2성</t>
  </si>
  <si>
    <t>버서커 방어구 상의3 -2성</t>
  </si>
  <si>
    <t>버서커 방어구 상의4 -2성</t>
  </si>
  <si>
    <t>버서커 방어구 상의5 -2성</t>
  </si>
  <si>
    <t>버서커 방어구 하의1 -2성</t>
  </si>
  <si>
    <t>버서커 방어구 하의2 -2성</t>
  </si>
  <si>
    <t>버서커 방어구 하의3 -2성</t>
  </si>
  <si>
    <t>버서커 방어구 하의4 -2성</t>
  </si>
  <si>
    <t>버서커 방어구 하의5 -2성</t>
  </si>
  <si>
    <t>버서커 방어구 장갑1 -2성</t>
  </si>
  <si>
    <t>버서커 방어구 장갑2 -2성</t>
  </si>
  <si>
    <t>버서커 방어구 장갑3 -2성</t>
  </si>
  <si>
    <t>버서커 방어구 장갑4 -2성</t>
  </si>
  <si>
    <t>버서커 방어구 장갑5 -2성</t>
  </si>
  <si>
    <t>데몬헌터 방어구 헬멧1 -2성</t>
  </si>
  <si>
    <t>데몬헌터 방어구 헬멧2 -2성</t>
  </si>
  <si>
    <t>데몬헌터 방어구 헬멧3 -2성</t>
  </si>
  <si>
    <t>데몬헌터 방어구 헬멧4 -2성</t>
  </si>
  <si>
    <t>데몬헌터 방어구 헬멧5 -2성</t>
  </si>
  <si>
    <t>데몬헌터 방어구 상의1 -2성</t>
  </si>
  <si>
    <t>데몬헌터 방어구 상의2 -2성</t>
  </si>
  <si>
    <t>데몬헌터 방어구 상의3 -2성</t>
  </si>
  <si>
    <t>데몬헌터 방어구 상의4 -2성</t>
  </si>
  <si>
    <t>데몬헌터 방어구 상의5 -2성</t>
  </si>
  <si>
    <t>데몬헌터 방어구 하의1 -2성</t>
  </si>
  <si>
    <t>데몬헌터 방어구 하의2 -2성</t>
  </si>
  <si>
    <t>데몬헌터 방어구 하의3 -2성</t>
  </si>
  <si>
    <t>데몬헌터 방어구 하의4 -2성</t>
  </si>
  <si>
    <t>데몬헌터 방어구 하의5 -2성</t>
  </si>
  <si>
    <t>데몬헌터 방어구 장갑1 -2성</t>
  </si>
  <si>
    <t>데몬헌터 방어구 장갑2 -2성</t>
  </si>
  <si>
    <t>데몬헌터 방어구 장갑3 -2성</t>
  </si>
  <si>
    <t>데몬헌터 방어구 장갑4 -2성</t>
  </si>
  <si>
    <t>데몬헌터 방어구 장갑5 -2성</t>
  </si>
  <si>
    <t>버서커 방어구 헬멧1 -3성</t>
  </si>
  <si>
    <t>버서커 방어구 헬멧2 -3성</t>
  </si>
  <si>
    <t>버서커 방어구 헬멧3 -3성</t>
  </si>
  <si>
    <t>버서커 방어구 헬멧4 -3성</t>
  </si>
  <si>
    <t>버서커 방어구 헬멧5 -3성</t>
  </si>
  <si>
    <t>버서커 방어구 상의1 -3성</t>
  </si>
  <si>
    <t>버서커 방어구 상의2 -3성</t>
  </si>
  <si>
    <t>버서커 방어구 상의3 -3성</t>
  </si>
  <si>
    <t>버서커 방어구 상의4 -3성</t>
  </si>
  <si>
    <t>버서커 방어구 상의5 -3성</t>
  </si>
  <si>
    <t>버서커 방어구 하의1 -3성</t>
  </si>
  <si>
    <t>버서커 방어구 하의2 -3성</t>
  </si>
  <si>
    <t>버서커 방어구 하의3 -3성</t>
  </si>
  <si>
    <t>버서커 방어구 하의4 -3성</t>
  </si>
  <si>
    <t>버서커 방어구 하의5 -3성</t>
  </si>
  <si>
    <t>버서커 방어구 장갑1 -3성</t>
  </si>
  <si>
    <t>버서커 방어구 장갑2 -3성</t>
  </si>
  <si>
    <t>버서커 방어구 장갑3 -3성</t>
  </si>
  <si>
    <t>버서커 방어구 장갑4 -3성</t>
  </si>
  <si>
    <t>버서커 방어구 장갑5 -3성</t>
  </si>
  <si>
    <t>데몬헌터 방어구 헬멧1 -3성</t>
  </si>
  <si>
    <t>데몬헌터 방어구 헬멧2 -3성</t>
  </si>
  <si>
    <t>데몬헌터 방어구 헬멧3 -3성</t>
  </si>
  <si>
    <t>데몬헌터 방어구 헬멧4 -3성</t>
  </si>
  <si>
    <t>데몬헌터 방어구 헬멧5 -3성</t>
  </si>
  <si>
    <t>데몬헌터 방어구 상의1 -3성</t>
  </si>
  <si>
    <t>데몬헌터 방어구 상의2 -3성</t>
  </si>
  <si>
    <t>데몬헌터 방어구 상의3 -3성</t>
  </si>
  <si>
    <t>데몬헌터 방어구 상의4 -3성</t>
  </si>
  <si>
    <t>데몬헌터 방어구 상의5 -3성</t>
  </si>
  <si>
    <t>데몬헌터 방어구 하의1 -3성</t>
  </si>
  <si>
    <t>데몬헌터 방어구 하의2 -3성</t>
  </si>
  <si>
    <t>데몬헌터 방어구 하의3 -3성</t>
  </si>
  <si>
    <t>데몬헌터 방어구 하의4 -3성</t>
  </si>
  <si>
    <t>데몬헌터 방어구 하의5 -3성</t>
  </si>
  <si>
    <t>데몬헌터 방어구 장갑1 -3성</t>
  </si>
  <si>
    <t>데몬헌터 방어구 장갑2 -3성</t>
  </si>
  <si>
    <t>데몬헌터 방어구 장갑3 -3성</t>
  </si>
  <si>
    <t>데몬헌터 방어구 장갑4 -3성</t>
  </si>
  <si>
    <t>데몬헌터 방어구 장갑5 -3성</t>
  </si>
  <si>
    <t>버서커 방어구 헬멧1 -4성</t>
  </si>
  <si>
    <t>버서커 방어구 헬멧2 -4성</t>
  </si>
  <si>
    <t>버서커 방어구 헬멧3 -4성</t>
  </si>
  <si>
    <t>버서커 방어구 헬멧4 -4성</t>
  </si>
  <si>
    <t>버서커 방어구 헬멧5 -4성</t>
  </si>
  <si>
    <t>버서커 방어구 상의1 -4성</t>
  </si>
  <si>
    <t>버서커 방어구 상의2 -4성</t>
  </si>
  <si>
    <t>버서커 방어구 상의3 -4성</t>
  </si>
  <si>
    <t>버서커 방어구 상의4 -4성</t>
  </si>
  <si>
    <t>버서커 방어구 상의5 -4성</t>
  </si>
  <si>
    <t>버서커 방어구 하의1 -4성</t>
  </si>
  <si>
    <t>버서커 방어구 하의2 -4성</t>
  </si>
  <si>
    <t>버서커 방어구 하의3 -4성</t>
  </si>
  <si>
    <t>버서커 방어구 하의4 -4성</t>
  </si>
  <si>
    <t>버서커 방어구 하의5 -4성</t>
  </si>
  <si>
    <t>버서커 방어구 장갑1 -4성</t>
  </si>
  <si>
    <t>버서커 방어구 장갑2 -4성</t>
  </si>
  <si>
    <t>버서커 방어구 장갑3 -4성</t>
  </si>
  <si>
    <t>버서커 방어구 장갑4 -4성</t>
  </si>
  <si>
    <t>버서커 방어구 장갑5 -4성</t>
  </si>
  <si>
    <t>데몬헌터 방어구 헬멧1 -4성</t>
  </si>
  <si>
    <t>데몬헌터 방어구 헬멧2 -4성</t>
  </si>
  <si>
    <t>데몬헌터 방어구 헬멧3 -4성</t>
  </si>
  <si>
    <t>데몬헌터 방어구 헬멧4 -4성</t>
  </si>
  <si>
    <t>데몬헌터 방어구 헬멧5 -4성</t>
  </si>
  <si>
    <t>데몬헌터 방어구 상의1 -4성</t>
  </si>
  <si>
    <t>데몬헌터 방어구 상의2 -4성</t>
  </si>
  <si>
    <t>데몬헌터 방어구 상의3 -4성</t>
  </si>
  <si>
    <t>데몬헌터 방어구 상의4 -4성</t>
  </si>
  <si>
    <t>데몬헌터 방어구 상의5 -4성</t>
  </si>
  <si>
    <t>데몬헌터 방어구 하의1 -4성</t>
  </si>
  <si>
    <t>데몬헌터 방어구 하의2 -4성</t>
  </si>
  <si>
    <t>데몬헌터 방어구 하의3 -4성</t>
  </si>
  <si>
    <t>데몬헌터 방어구 하의4 -4성</t>
  </si>
  <si>
    <t>데몬헌터 방어구 하의5 -4성</t>
  </si>
  <si>
    <t>데몬헌터 방어구 장갑1 -4성</t>
  </si>
  <si>
    <t>데몬헌터 방어구 장갑2 -4성</t>
  </si>
  <si>
    <t>데몬헌터 방어구 장갑3 -4성</t>
  </si>
  <si>
    <t>데몬헌터 방어구 장갑4 -4성</t>
  </si>
  <si>
    <t>데몬헌터 방어구 장갑5 -4성</t>
  </si>
  <si>
    <t>버서커 방어구 헬멧1 -5성</t>
  </si>
  <si>
    <t>버서커 방어구 헬멧2 -5성</t>
  </si>
  <si>
    <t>버서커 방어구 헬멧3 -5성</t>
  </si>
  <si>
    <t>버서커 방어구 헬멧4 -5성</t>
  </si>
  <si>
    <t>버서커 방어구 헬멧5 -5성</t>
  </si>
  <si>
    <t>버서커 방어구 상의1 -5성</t>
  </si>
  <si>
    <t>버서커 방어구 상의2 -5성</t>
  </si>
  <si>
    <t>버서커 방어구 상의3 -5성</t>
  </si>
  <si>
    <t>버서커 방어구 상의4 -5성</t>
  </si>
  <si>
    <t>버서커 방어구 상의5 -5성</t>
  </si>
  <si>
    <t>버서커 방어구 하의1 -5성</t>
  </si>
  <si>
    <t>버서커 방어구 하의2 -5성</t>
  </si>
  <si>
    <t>버서커 방어구 하의3 -5성</t>
  </si>
  <si>
    <t>버서커 방어구 하의4 -5성</t>
  </si>
  <si>
    <t>버서커 방어구 하의5 -5성</t>
  </si>
  <si>
    <t>버서커 방어구 장갑1 -5성</t>
  </si>
  <si>
    <t>버서커 방어구 장갑2 -5성</t>
  </si>
  <si>
    <t>버서커 방어구 장갑3 -5성</t>
  </si>
  <si>
    <t>버서커 방어구 장갑4 -5성</t>
  </si>
  <si>
    <t>버서커 방어구 장갑5 -5성</t>
  </si>
  <si>
    <t>데몬헌터 방어구 헬멧1 -5성</t>
  </si>
  <si>
    <t>데몬헌터 방어구 헬멧2 -5성</t>
  </si>
  <si>
    <t>데몬헌터 방어구 헬멧3 -5성</t>
  </si>
  <si>
    <t>데몬헌터 방어구 헬멧4 -5성</t>
  </si>
  <si>
    <t>데몬헌터 방어구 헬멧5 -5성</t>
  </si>
  <si>
    <t>데몬헌터 방어구 상의1 -5성</t>
  </si>
  <si>
    <t>데몬헌터 방어구 상의2 -5성</t>
  </si>
  <si>
    <t>데몬헌터 방어구 상의3 -5성</t>
  </si>
  <si>
    <t>데몬헌터 방어구 상의4 -5성</t>
  </si>
  <si>
    <t>데몬헌터 방어구 상의5 -5성</t>
  </si>
  <si>
    <t>데몬헌터 방어구 하의1 -5성</t>
  </si>
  <si>
    <t>데몬헌터 방어구 하의2 -5성</t>
  </si>
  <si>
    <t>데몬헌터 방어구 하의3 -5성</t>
  </si>
  <si>
    <t>데몬헌터 방어구 하의4 -5성</t>
  </si>
  <si>
    <t>데몬헌터 방어구 하의5 -5성</t>
  </si>
  <si>
    <t>데몬헌터 방어구 장갑1 -5성</t>
  </si>
  <si>
    <t>데몬헌터 방어구 장갑2 -5성</t>
  </si>
  <si>
    <t>데몬헌터 방어구 장갑3 -5성</t>
  </si>
  <si>
    <t>데몬헌터 방어구 장갑4 -5성</t>
  </si>
  <si>
    <t>데몬헌터 방어구 장갑5 -5성</t>
  </si>
  <si>
    <t>버서커 방어구 헬멧1 -6성</t>
  </si>
  <si>
    <t>버서커 방어구 헬멧2 -6성</t>
  </si>
  <si>
    <t>버서커 방어구 헬멧3 -6성</t>
  </si>
  <si>
    <t>버서커 방어구 헬멧4 -6성</t>
  </si>
  <si>
    <t>버서커 방어구 헬멧5 -6성</t>
  </si>
  <si>
    <t>버서커 방어구 상의1 -6성</t>
  </si>
  <si>
    <t>버서커 방어구 상의2 -6성</t>
  </si>
  <si>
    <t>버서커 방어구 상의3 -6성</t>
  </si>
  <si>
    <t>버서커 방어구 상의4 -6성</t>
  </si>
  <si>
    <t>버서커 방어구 상의5 -6성</t>
  </si>
  <si>
    <t>버서커 방어구 하의1 -6성</t>
  </si>
  <si>
    <t>버서커 방어구 하의2 -6성</t>
  </si>
  <si>
    <t>버서커 방어구 하의3 -6성</t>
  </si>
  <si>
    <t>버서커 방어구 하의4 -6성</t>
  </si>
  <si>
    <t>버서커 방어구 하의5 -6성</t>
  </si>
  <si>
    <t>버서커 방어구 장갑1 -6성</t>
  </si>
  <si>
    <t>버서커 방어구 장갑2 -6성</t>
  </si>
  <si>
    <t>버서커 방어구 장갑3 -6성</t>
  </si>
  <si>
    <t>버서커 방어구 장갑4 -6성</t>
  </si>
  <si>
    <t>버서커 방어구 장갑5 -6성</t>
  </si>
  <si>
    <t>데몬헌터 방어구 헬멧1 -6성</t>
  </si>
  <si>
    <t>데몬헌터 방어구 헬멧2 -6성</t>
  </si>
  <si>
    <t>데몬헌터 방어구 헬멧3 -6성</t>
  </si>
  <si>
    <t>데몬헌터 방어구 헬멧4 -6성</t>
  </si>
  <si>
    <t>데몬헌터 방어구 헬멧5 -6성</t>
  </si>
  <si>
    <t>데몬헌터 방어구 상의1 -6성</t>
  </si>
  <si>
    <t>데몬헌터 방어구 상의2 -6성</t>
  </si>
  <si>
    <t>데몬헌터 방어구 상의3 -6성</t>
  </si>
  <si>
    <t>데몬헌터 방어구 상의4 -6성</t>
  </si>
  <si>
    <t>데몬헌터 방어구 상의5 -6성</t>
  </si>
  <si>
    <t>데몬헌터 방어구 하의1 -6성</t>
  </si>
  <si>
    <t>데몬헌터 방어구 하의2 -6성</t>
  </si>
  <si>
    <t>데몬헌터 방어구 하의3 -6성</t>
  </si>
  <si>
    <t>데몬헌터 방어구 하의4 -6성</t>
  </si>
  <si>
    <t>데몬헌터 방어구 하의5 -6성</t>
  </si>
  <si>
    <t>데몬헌터 방어구 장갑1 -6성</t>
  </si>
  <si>
    <t>데몬헌터 방어구 장갑2 -6성</t>
  </si>
  <si>
    <t>데몬헌터 방어구 장갑3 -6성</t>
  </si>
  <si>
    <t>데몬헌터 방어구 장갑4 -6성</t>
  </si>
  <si>
    <t>데몬헌터 방어구 장갑5 -6성</t>
  </si>
  <si>
    <t>버서커 방어구 헬멧1 -7성</t>
  </si>
  <si>
    <t>버서커 방어구 헬멧2 -7성</t>
  </si>
  <si>
    <t>버서커 방어구 헬멧3 -7성</t>
  </si>
  <si>
    <t>버서커 방어구 헬멧4 -7성</t>
  </si>
  <si>
    <t>버서커 방어구 헬멧5 -7성</t>
  </si>
  <si>
    <t>버서커 방어구 상의1 -7성</t>
  </si>
  <si>
    <t>버서커 방어구 상의2 -7성</t>
  </si>
  <si>
    <t>버서커 방어구 상의3 -7성</t>
  </si>
  <si>
    <t>버서커 방어구 상의4 -7성</t>
  </si>
  <si>
    <t>버서커 방어구 상의5 -7성</t>
  </si>
  <si>
    <t>버서커 방어구 하의1 -7성</t>
  </si>
  <si>
    <t>버서커 방어구 하의2 -7성</t>
  </si>
  <si>
    <t>버서커 방어구 하의3 -7성</t>
  </si>
  <si>
    <t>버서커 방어구 하의4 -7성</t>
  </si>
  <si>
    <t>버서커 방어구 하의5 -7성</t>
  </si>
  <si>
    <t>버서커 방어구 장갑1 -7성</t>
  </si>
  <si>
    <t>버서커 방어구 장갑2 -7성</t>
  </si>
  <si>
    <t>버서커 방어구 장갑3 -7성</t>
  </si>
  <si>
    <t>버서커 방어구 장갑4 -7성</t>
  </si>
  <si>
    <t>버서커 방어구 장갑5 -7성</t>
  </si>
  <si>
    <t>데몬헌터 방어구 헬멧1 -7성</t>
  </si>
  <si>
    <t>데몬헌터 방어구 헬멧2 -7성</t>
  </si>
  <si>
    <t>데몬헌터 방어구 헬멧3 -7성</t>
  </si>
  <si>
    <t>데몬헌터 방어구 헬멧4 -7성</t>
  </si>
  <si>
    <t>데몬헌터 방어구 헬멧5 -7성</t>
  </si>
  <si>
    <t>데몬헌터 방어구 상의1 -7성</t>
  </si>
  <si>
    <t>데몬헌터 방어구 상의2 -7성</t>
  </si>
  <si>
    <t>데몬헌터 방어구 상의3 -7성</t>
  </si>
  <si>
    <t>데몬헌터 방어구 상의4 -7성</t>
  </si>
  <si>
    <t>데몬헌터 방어구 상의5 -7성</t>
  </si>
  <si>
    <t>데몬헌터 방어구 하의1 -7성</t>
  </si>
  <si>
    <t>데몬헌터 방어구 하의2 -7성</t>
  </si>
  <si>
    <t>데몬헌터 방어구 하의3 -7성</t>
  </si>
  <si>
    <t>데몬헌터 방어구 하의4 -7성</t>
  </si>
  <si>
    <t>데몬헌터 방어구 하의5 -7성</t>
  </si>
  <si>
    <t>데몬헌터 방어구 장갑1 -7성</t>
  </si>
  <si>
    <t>데몬헌터 방어구 장갑2 -7성</t>
  </si>
  <si>
    <t>데몬헌터 방어구 장갑3 -7성</t>
  </si>
  <si>
    <t>데몬헌터 방어구 장갑4 -7성</t>
  </si>
  <si>
    <t>데몬헌터 방어구 장갑5 -7성</t>
  </si>
  <si>
    <t>150101001</t>
  </si>
  <si>
    <t>ALL</t>
    <phoneticPr fontId="2" type="noConversion"/>
  </si>
  <si>
    <t>장신구 목걸이1 -1성</t>
    <phoneticPr fontId="2" type="noConversion"/>
  </si>
  <si>
    <t>장신구 목걸이2 -1성</t>
  </si>
  <si>
    <t>장신구 목걸이3 -1성</t>
  </si>
  <si>
    <t>장신구 반지1 -1성</t>
  </si>
  <si>
    <t>장신구 반지2 -1성</t>
  </si>
  <si>
    <t>장신구 반지3 -1성</t>
  </si>
  <si>
    <t>1성
목걸이</t>
    <phoneticPr fontId="2" type="noConversion"/>
  </si>
  <si>
    <t>1성
반지</t>
    <phoneticPr fontId="2" type="noConversion"/>
  </si>
  <si>
    <t>장신구 목걸이1 -2성</t>
  </si>
  <si>
    <t>2성
목걸이</t>
  </si>
  <si>
    <t>장신구 목걸이2 -2성</t>
  </si>
  <si>
    <t>장신구 목걸이3 -2성</t>
  </si>
  <si>
    <t>장신구 반지1 -2성</t>
  </si>
  <si>
    <t>2성
반지</t>
  </si>
  <si>
    <t>장신구 반지2 -2성</t>
  </si>
  <si>
    <t>장신구 반지3 -2성</t>
  </si>
  <si>
    <t>장신구 목걸이2 -3성</t>
  </si>
  <si>
    <t>장신구 목걸이3 -3성</t>
  </si>
  <si>
    <t>장신구 반지1 -3성</t>
  </si>
  <si>
    <t>장신구 반지2 -3성</t>
  </si>
  <si>
    <t>장신구 반지3 -3성</t>
  </si>
  <si>
    <t>장신구 목걸이1 -3성</t>
    <phoneticPr fontId="2" type="noConversion"/>
  </si>
  <si>
    <t>3성
목걸이</t>
    <phoneticPr fontId="2" type="noConversion"/>
  </si>
  <si>
    <t>3성
반지</t>
    <phoneticPr fontId="2" type="noConversion"/>
  </si>
  <si>
    <t>장신구 목걸이1 -4성</t>
  </si>
  <si>
    <t>4성
목걸이</t>
  </si>
  <si>
    <t>장신구 목걸이2 -4성</t>
  </si>
  <si>
    <t>장신구 목걸이3 -4성</t>
  </si>
  <si>
    <t>장신구 반지1 -4성</t>
  </si>
  <si>
    <t>4성
반지</t>
  </si>
  <si>
    <t>장신구 반지2 -4성</t>
  </si>
  <si>
    <t>장신구 반지3 -4성</t>
  </si>
  <si>
    <t>장신구 목걸이1 -5성</t>
  </si>
  <si>
    <t>5성
목걸이</t>
  </si>
  <si>
    <t>장신구 목걸이2 -5성</t>
  </si>
  <si>
    <t>장신구 목걸이3 -5성</t>
  </si>
  <si>
    <t>장신구 반지1 -5성</t>
  </si>
  <si>
    <t>5성
반지</t>
  </si>
  <si>
    <t>장신구 반지2 -5성</t>
  </si>
  <si>
    <t>장신구 반지3 -5성</t>
  </si>
  <si>
    <t>장신구 목걸이1 -6성</t>
  </si>
  <si>
    <t>6성
목걸이</t>
  </si>
  <si>
    <t>장신구 목걸이2 -6성</t>
  </si>
  <si>
    <t>장신구 목걸이3 -6성</t>
  </si>
  <si>
    <t>장신구 반지1 -6성</t>
  </si>
  <si>
    <t>6성
반지</t>
  </si>
  <si>
    <t>장신구 반지2 -6성</t>
  </si>
  <si>
    <t>장신구 반지3 -6성</t>
  </si>
  <si>
    <t>장신구 목걸이1 -7성</t>
  </si>
  <si>
    <t>7성
목걸이</t>
  </si>
  <si>
    <t>장신구 목걸이2 -7성</t>
  </si>
  <si>
    <t>장신구 목걸이3 -7성</t>
  </si>
  <si>
    <t>장신구 반지1 -7성</t>
  </si>
  <si>
    <t>7성
반지</t>
  </si>
  <si>
    <t>장신구 반지2 -7성</t>
  </si>
  <si>
    <t>장신구 반지3 -7성</t>
  </si>
  <si>
    <t>룬스톤 용맹 - 2성</t>
  </si>
  <si>
    <t>2성
룬스톤</t>
  </si>
  <si>
    <t>룬스톤 수호 - 2성</t>
  </si>
  <si>
    <t>룬스톤 지혜 - 2성</t>
  </si>
  <si>
    <t>룬스톤 재능 - 2성</t>
  </si>
  <si>
    <t>룬스톤 용맹 - 3성</t>
  </si>
  <si>
    <t>3성
룬스톤</t>
  </si>
  <si>
    <t>룬스톤 수호 - 3성</t>
  </si>
  <si>
    <t>룬스톤 지혜 - 3성</t>
  </si>
  <si>
    <t>룬스톤 재능 - 3성</t>
  </si>
  <si>
    <t>룬스톤 용맹 - 4성</t>
  </si>
  <si>
    <t>4성
룬스톤</t>
  </si>
  <si>
    <t>룬스톤 수호 - 4성</t>
  </si>
  <si>
    <t>룬스톤 지혜 - 4성</t>
  </si>
  <si>
    <t>룬스톤 재능 - 4성</t>
  </si>
  <si>
    <t>룬스톤 용맹 - 5성</t>
  </si>
  <si>
    <t>5성
룬스톤</t>
  </si>
  <si>
    <t>룬스톤 수호 - 5성</t>
  </si>
  <si>
    <t>룬스톤 지혜 - 5성</t>
  </si>
  <si>
    <t>룬스톤 재능 - 5성</t>
  </si>
  <si>
    <t>룬스톤 용맹 - 6성</t>
  </si>
  <si>
    <t>6성
룬스톤</t>
  </si>
  <si>
    <t>룬스톤 수호 - 6성</t>
  </si>
  <si>
    <t>룬스톤 지혜 - 6성</t>
  </si>
  <si>
    <t>룬스톤 재능 - 6성</t>
  </si>
  <si>
    <t>룬스톤 용맹 - 7성</t>
  </si>
  <si>
    <t>7성
룬스톤</t>
  </si>
  <si>
    <t>룬스톤 수호 - 7성</t>
  </si>
  <si>
    <t>룬스톤 지혜 - 7성</t>
  </si>
  <si>
    <t>룬스톤 재능 - 7성</t>
  </si>
  <si>
    <t>버서커 방어구 부츠1 -1성</t>
  </si>
  <si>
    <t>1성
버서커 부츠</t>
  </si>
  <si>
    <t>버서커 방어구 부츠2 -1성</t>
  </si>
  <si>
    <t>버서커 방어구 부츠3 -1성</t>
  </si>
  <si>
    <t>버서커 방어구 부츠4 -1성</t>
  </si>
  <si>
    <t>버서커 방어구 부츠5 -1성</t>
  </si>
  <si>
    <t>데몬헌터 방어구 부츠1 -1성</t>
  </si>
  <si>
    <t>1성
데몬헌터 부츠</t>
  </si>
  <si>
    <t>데몬헌터 방어구 부츠2 -1성</t>
  </si>
  <si>
    <t>데몬헌터 방어구 부츠3 -1성</t>
  </si>
  <si>
    <t>데몬헌터 방어구 부츠4 -1성</t>
  </si>
  <si>
    <t>데몬헌터 방어구 부츠5 -1성</t>
  </si>
  <si>
    <t>버서커 방어구 부츠1 -2성</t>
  </si>
  <si>
    <t>2성
버서커 부츠</t>
  </si>
  <si>
    <t>버서커 방어구 부츠2 -2성</t>
  </si>
  <si>
    <t>버서커 방어구 부츠3 -2성</t>
  </si>
  <si>
    <t>버서커 방어구 부츠4 -2성</t>
  </si>
  <si>
    <t>버서커 방어구 부츠5 -2성</t>
  </si>
  <si>
    <t>데몬헌터 방어구 부츠1 -2성</t>
  </si>
  <si>
    <t>2성
데몬헌터 부츠</t>
  </si>
  <si>
    <t>데몬헌터 방어구 부츠2 -2성</t>
  </si>
  <si>
    <t>데몬헌터 방어구 부츠3 -2성</t>
  </si>
  <si>
    <t>데몬헌터 방어구 부츠4 -2성</t>
  </si>
  <si>
    <t>데몬헌터 방어구 부츠5 -2성</t>
  </si>
  <si>
    <t>버서커 방어구 부츠1 -3성</t>
  </si>
  <si>
    <t>3성
버서커 부츠</t>
  </si>
  <si>
    <t>버서커 방어구 부츠2 -3성</t>
  </si>
  <si>
    <t>버서커 방어구 부츠3 -3성</t>
  </si>
  <si>
    <t>버서커 방어구 부츠4 -3성</t>
  </si>
  <si>
    <t>버서커 방어구 부츠5 -3성</t>
  </si>
  <si>
    <t>데몬헌터 방어구 부츠1 -3성</t>
  </si>
  <si>
    <t>3성
데몬헌터 부츠</t>
  </si>
  <si>
    <t>데몬헌터 방어구 부츠2 -3성</t>
  </si>
  <si>
    <t>데몬헌터 방어구 부츠3 -3성</t>
  </si>
  <si>
    <t>데몬헌터 방어구 부츠4 -3성</t>
  </si>
  <si>
    <t>데몬헌터 방어구 부츠5 -3성</t>
  </si>
  <si>
    <t>버서커 방어구 부츠1 -4성</t>
  </si>
  <si>
    <t>4성
버서커 부츠</t>
  </si>
  <si>
    <t>버서커 방어구 부츠2 -4성</t>
  </si>
  <si>
    <t>버서커 방어구 부츠3 -4성</t>
  </si>
  <si>
    <t>버서커 방어구 부츠4 -4성</t>
  </si>
  <si>
    <t>버서커 방어구 부츠5 -4성</t>
  </si>
  <si>
    <t>데몬헌터 방어구 부츠1 -4성</t>
  </si>
  <si>
    <t>4성
데몬헌터 부츠</t>
  </si>
  <si>
    <t>데몬헌터 방어구 부츠2 -4성</t>
  </si>
  <si>
    <t>데몬헌터 방어구 부츠3 -4성</t>
  </si>
  <si>
    <t>데몬헌터 방어구 부츠4 -4성</t>
  </si>
  <si>
    <t>데몬헌터 방어구 부츠5 -4성</t>
  </si>
  <si>
    <t>데몬헌터 방어구 부츠1 -5성</t>
  </si>
  <si>
    <t>5성
데몬헌터 부츠</t>
  </si>
  <si>
    <t>데몬헌터 방어구 부츠2 -5성</t>
  </si>
  <si>
    <t>데몬헌터 방어구 부츠3 -5성</t>
  </si>
  <si>
    <t>데몬헌터 방어구 부츠4 -5성</t>
  </si>
  <si>
    <t>데몬헌터 방어구 부츠5 -5성</t>
  </si>
  <si>
    <t>버서커 방어구 부츠1 -5성</t>
  </si>
  <si>
    <t>5성
버서커 부츠</t>
  </si>
  <si>
    <t>버서커 방어구 부츠2 -5성</t>
  </si>
  <si>
    <t>버서커 방어구 부츠3 -5성</t>
  </si>
  <si>
    <t>버서커 방어구 부츠4 -5성</t>
  </si>
  <si>
    <t>버서커 방어구 부츠5 -5성</t>
  </si>
  <si>
    <t>버서커 방어구 부츠1 -6성</t>
  </si>
  <si>
    <t>6성
버서커 부츠</t>
  </si>
  <si>
    <t>버서커 방어구 부츠2 -6성</t>
  </si>
  <si>
    <t>버서커 방어구 부츠3 -6성</t>
  </si>
  <si>
    <t>버서커 방어구 부츠4 -6성</t>
  </si>
  <si>
    <t>버서커 방어구 부츠5 -6성</t>
  </si>
  <si>
    <t>데몬헌터 방어구 부츠1 -6성</t>
  </si>
  <si>
    <t>6성
데몬헌터 부츠</t>
  </si>
  <si>
    <t>데몬헌터 방어구 부츠2 -6성</t>
  </si>
  <si>
    <t>데몬헌터 방어구 부츠3 -6성</t>
  </si>
  <si>
    <t>데몬헌터 방어구 부츠4 -6성</t>
  </si>
  <si>
    <t>데몬헌터 방어구 부츠5 -6성</t>
  </si>
  <si>
    <t>버서커 방어구 부츠1 -7성</t>
  </si>
  <si>
    <t>7성
버서커 부츠</t>
  </si>
  <si>
    <t>버서커 방어구 부츠2 -7성</t>
  </si>
  <si>
    <t>버서커 방어구 부츠3 -7성</t>
  </si>
  <si>
    <t>버서커 방어구 부츠4 -7성</t>
  </si>
  <si>
    <t>버서커 방어구 부츠5 -7성</t>
  </si>
  <si>
    <t>데몬헌터 방어구 부츠1 -7성</t>
  </si>
  <si>
    <t>7성
데몬헌터 부츠</t>
  </si>
  <si>
    <t>데몬헌터 방어구 부츠2 -7성</t>
  </si>
  <si>
    <t>데몬헌터 방어구 부츠3 -7성</t>
  </si>
  <si>
    <t>데몬헌터 방어구 부츠4 -7성</t>
  </si>
  <si>
    <t>데몬헌터 방어구 부츠5 -7성</t>
  </si>
  <si>
    <t>룬스톤 용맹 - 1성</t>
    <phoneticPr fontId="2" type="noConversion"/>
  </si>
  <si>
    <t>1성
룬스톤</t>
    <phoneticPr fontId="2" type="noConversion"/>
  </si>
  <si>
    <t>룬스톤 수호 - 1성</t>
    <phoneticPr fontId="2" type="noConversion"/>
  </si>
  <si>
    <t>룬스톤 지혜 - 1성</t>
    <phoneticPr fontId="2" type="noConversion"/>
  </si>
  <si>
    <t>룬스톤 재능 - 1성</t>
    <phoneticPr fontId="2" type="noConversion"/>
  </si>
  <si>
    <t>목걸이 1성</t>
    <phoneticPr fontId="2" type="noConversion"/>
  </si>
  <si>
    <t>무기 2성</t>
  </si>
  <si>
    <t>투구 2성</t>
  </si>
  <si>
    <t>목걸이 2성</t>
  </si>
  <si>
    <t>무기 3성</t>
  </si>
  <si>
    <t>투구 3성</t>
  </si>
  <si>
    <t>목걸이 3성</t>
  </si>
  <si>
    <t>무기 4성</t>
  </si>
  <si>
    <t>투구 4성</t>
  </si>
  <si>
    <t>목걸이 4성</t>
  </si>
  <si>
    <t>무기 5성</t>
  </si>
  <si>
    <t>투구 5성</t>
  </si>
  <si>
    <t>목걸이 5성</t>
  </si>
  <si>
    <t>무기 6성</t>
  </si>
  <si>
    <t>투구 6성</t>
  </si>
  <si>
    <t>목걸이 6성</t>
  </si>
  <si>
    <t>무기 7성</t>
  </si>
  <si>
    <t>투구 7성</t>
  </si>
  <si>
    <t>목걸이 7성</t>
  </si>
  <si>
    <t>상의 1성</t>
    <phoneticPr fontId="2" type="noConversion"/>
  </si>
  <si>
    <t>방어구 2성</t>
  </si>
  <si>
    <t>상의 2성</t>
  </si>
  <si>
    <t>반지 2성</t>
  </si>
  <si>
    <t>방어구 3성</t>
  </si>
  <si>
    <t>상의 3성</t>
  </si>
  <si>
    <t>반지 3성</t>
  </si>
  <si>
    <t>방어구 4성</t>
  </si>
  <si>
    <t>상의 4성</t>
  </si>
  <si>
    <t>반지 4성</t>
  </si>
  <si>
    <t>방어구 5성</t>
  </si>
  <si>
    <t>상의 5성</t>
  </si>
  <si>
    <t>반지 5성</t>
  </si>
  <si>
    <t>방어구 6성</t>
  </si>
  <si>
    <t>상의 6성</t>
  </si>
  <si>
    <t>반지 6성</t>
  </si>
  <si>
    <t>방어구 7성</t>
  </si>
  <si>
    <t>상의 7성</t>
  </si>
  <si>
    <t>반지 7성</t>
  </si>
  <si>
    <t>장신구 1성</t>
    <phoneticPr fontId="2" type="noConversion"/>
  </si>
  <si>
    <t>하의 1성</t>
    <phoneticPr fontId="2" type="noConversion"/>
  </si>
  <si>
    <t>장신구 2성</t>
  </si>
  <si>
    <t>하의 2성</t>
  </si>
  <si>
    <t>장신구 3성</t>
  </si>
  <si>
    <t>하의 3성</t>
  </si>
  <si>
    <t>장신구 4성</t>
  </si>
  <si>
    <t>하의 4성</t>
  </si>
  <si>
    <t>장신구 5성</t>
  </si>
  <si>
    <t>하의 5성</t>
  </si>
  <si>
    <t>장신구 6성</t>
  </si>
  <si>
    <t>하의 6성</t>
  </si>
  <si>
    <t>장신구 7성</t>
  </si>
  <si>
    <t>하의 7성</t>
  </si>
  <si>
    <t>장갑 2성</t>
  </si>
  <si>
    <t>장갑 3성</t>
  </si>
  <si>
    <t>장갑 4성</t>
  </si>
  <si>
    <t>장갑 5성</t>
  </si>
  <si>
    <t>장갑 6성</t>
  </si>
  <si>
    <t>장갑 7성</t>
  </si>
  <si>
    <t>부츠 2성</t>
  </si>
  <si>
    <t>부츠 3성</t>
  </si>
  <si>
    <t>부츠 4성</t>
  </si>
  <si>
    <t>부츠 5성</t>
  </si>
  <si>
    <t>부츠 6성</t>
  </si>
  <si>
    <t>부츠 7성</t>
  </si>
  <si>
    <t>룬스톤 1성</t>
    <phoneticPr fontId="2" type="noConversion"/>
  </si>
  <si>
    <t>룬스톤 2성</t>
  </si>
  <si>
    <t>룬스톤 3성</t>
  </si>
  <si>
    <t>룬스톤 4성</t>
  </si>
  <si>
    <t>룬스톤 5성</t>
  </si>
  <si>
    <t>룬스톤 6성</t>
  </si>
  <si>
    <t>룬스톤 7성</t>
  </si>
  <si>
    <t>고급 룬스톤 1회 뽑기</t>
  </si>
  <si>
    <t>고급 룬스톤 보너스 뽑기</t>
  </si>
  <si>
    <t>방어구 1성 뽑기권</t>
  </si>
  <si>
    <t>방어구 2성 뽑기권</t>
  </si>
  <si>
    <t>방어구 3성 뽑기권</t>
  </si>
  <si>
    <t>방어구 4성 뽑기권</t>
  </si>
  <si>
    <t>방어구 5성 뽑기권</t>
  </si>
  <si>
    <t>방어구 6성 뽑기권</t>
  </si>
  <si>
    <t>방어구 7성 뽑기권</t>
  </si>
  <si>
    <t>방어구 1~3성 뽑기권</t>
  </si>
  <si>
    <t>방어구 3~4성 뽑기권</t>
  </si>
  <si>
    <t>방어구 3~5성 뽑기권</t>
  </si>
  <si>
    <t>방어구 4~5성 뽑기권</t>
  </si>
  <si>
    <t>방어구 4~7성 뽑기권</t>
  </si>
  <si>
    <t>방어구 5~7성 뽑기권</t>
  </si>
  <si>
    <t>1성 방어구</t>
  </si>
  <si>
    <t>2성 방어구</t>
  </si>
  <si>
    <t>3성 방어구</t>
  </si>
  <si>
    <t>4성 방어구</t>
  </si>
  <si>
    <t>5성 방어구</t>
  </si>
  <si>
    <t>6성 방어구</t>
  </si>
  <si>
    <t>7성 방어구</t>
  </si>
  <si>
    <t>나이트 무기1 -1성</t>
  </si>
  <si>
    <t>1성
나이트 무기</t>
  </si>
  <si>
    <t>나이트 무기2 -1성</t>
  </si>
  <si>
    <t>나이트 무기3 -1성</t>
  </si>
  <si>
    <t>나이트 무기4 -1성</t>
  </si>
  <si>
    <t>나이트 무기5 -1성</t>
  </si>
  <si>
    <t>나이트 무기6 -1성</t>
  </si>
  <si>
    <t>나이트 무기1 -2성</t>
  </si>
  <si>
    <t>2성
나이트 무기</t>
  </si>
  <si>
    <t>나이트 무기2 -2성</t>
  </si>
  <si>
    <t>나이트 무기3 -2성</t>
  </si>
  <si>
    <t>나이트 무기4 -2성</t>
  </si>
  <si>
    <t>나이트 무기5 -2성</t>
  </si>
  <si>
    <t>나이트 무기6 -2성</t>
  </si>
  <si>
    <t>나이트 무기1 -3성</t>
  </si>
  <si>
    <t>3성
나이트 무기</t>
  </si>
  <si>
    <t>나이트 무기2 -3성</t>
  </si>
  <si>
    <t>나이트 무기3 -3성</t>
  </si>
  <si>
    <t>나이트 무기4 -3성</t>
  </si>
  <si>
    <t>나이트 무기5 -3성</t>
  </si>
  <si>
    <t>나이트 무기6 -3성</t>
  </si>
  <si>
    <t>나이트 무기1 -4성</t>
  </si>
  <si>
    <t>4성
나이트 무기</t>
  </si>
  <si>
    <t>나이트 무기2 -4성</t>
  </si>
  <si>
    <t>나이트 무기3 -4성</t>
  </si>
  <si>
    <t>나이트 무기4 -4성</t>
  </si>
  <si>
    <t>나이트 무기5 -4성</t>
  </si>
  <si>
    <t>나이트 무기6 -4성</t>
  </si>
  <si>
    <t>나이트 무기1 -5성</t>
  </si>
  <si>
    <t>5성
나이트 무기</t>
  </si>
  <si>
    <t>나이트 무기2 -5성</t>
  </si>
  <si>
    <t>나이트 무기3 -5성</t>
  </si>
  <si>
    <t>나이트 무기4 -5성</t>
  </si>
  <si>
    <t>나이트 무기5 -5성</t>
  </si>
  <si>
    <t>나이트 무기6 -5성</t>
  </si>
  <si>
    <t>나이트 무기1 -6성</t>
  </si>
  <si>
    <t>6성
나이트 무기</t>
  </si>
  <si>
    <t>나이트 무기2 -6성</t>
  </si>
  <si>
    <t>나이트 무기3 -6성</t>
  </si>
  <si>
    <t>나이트 무기4 -6성</t>
  </si>
  <si>
    <t>나이트 무기5 -6성</t>
  </si>
  <si>
    <t>나이트 무기6 -6성</t>
  </si>
  <si>
    <t>나이트 무기1 -7성</t>
  </si>
  <si>
    <t>나이트 무기2 -7성</t>
  </si>
  <si>
    <t>나이트 무기3 -7성</t>
  </si>
  <si>
    <t>나이트 무기4 -7성</t>
  </si>
  <si>
    <t>나이트 무기5 -7성</t>
  </si>
  <si>
    <t>나이트 무기6 -7성</t>
  </si>
  <si>
    <t>나이트 방어구 헬멧1 -1성</t>
  </si>
  <si>
    <t>1성
나이트 헬멧</t>
  </si>
  <si>
    <t>나이트 방어구 헬멧2 -1성</t>
  </si>
  <si>
    <t>나이트 방어구 헬멧3 -1성</t>
  </si>
  <si>
    <t>나이트 방어구 헬멧4 -1성</t>
  </si>
  <si>
    <t>나이트 방어구 헬멧5 -1성</t>
  </si>
  <si>
    <t>나이트 방어구 상의1 -1성</t>
  </si>
  <si>
    <t>1성
나이트 상의</t>
  </si>
  <si>
    <t>나이트 방어구 상의2 -1성</t>
  </si>
  <si>
    <t>나이트 방어구 상의3 -1성</t>
  </si>
  <si>
    <t>나이트 방어구 상의4 -1성</t>
  </si>
  <si>
    <t>나이트 방어구 상의5 -1성</t>
  </si>
  <si>
    <t>나이트 방어구 하의1 -1성</t>
  </si>
  <si>
    <t>1성
나이트 하의</t>
  </si>
  <si>
    <t>나이트 방어구 하의2 -1성</t>
  </si>
  <si>
    <t>나이트 방어구 하의3 -1성</t>
  </si>
  <si>
    <t>나이트 방어구 하의4 -1성</t>
  </si>
  <si>
    <t>나이트 방어구 하의5 -1성</t>
  </si>
  <si>
    <t>나이트 방어구 장갑1 -1성</t>
  </si>
  <si>
    <t>1성
나이트 장갑</t>
  </si>
  <si>
    <t>나이트 방어구 장갑2 -1성</t>
  </si>
  <si>
    <t>나이트 방어구 장갑3 -1성</t>
  </si>
  <si>
    <t>나이트 방어구 장갑4 -1성</t>
  </si>
  <si>
    <t>나이트 방어구 장갑5 -1성</t>
  </si>
  <si>
    <t>나이트 방어구 부츠1 -1성</t>
  </si>
  <si>
    <t>1성
나이트 부츠</t>
  </si>
  <si>
    <t>나이트 방어구 부츠2 -1성</t>
  </si>
  <si>
    <t>나이트 방어구 부츠3 -1성</t>
  </si>
  <si>
    <t>나이트 방어구 부츠4 -1성</t>
  </si>
  <si>
    <t>나이트 방어구 부츠5 -1성</t>
  </si>
  <si>
    <t>나이트 방어구 헬멧1 -2성</t>
  </si>
  <si>
    <t>2성
나이트 헬멧</t>
  </si>
  <si>
    <t>나이트 방어구 헬멧2 -2성</t>
  </si>
  <si>
    <t>나이트 방어구 헬멧3 -2성</t>
  </si>
  <si>
    <t>나이트 방어구 헬멧4 -2성</t>
  </si>
  <si>
    <t>나이트 방어구 헬멧5 -2성</t>
  </si>
  <si>
    <t>나이트 방어구 상의1 -2성</t>
  </si>
  <si>
    <t>2성
나이트 상의</t>
  </si>
  <si>
    <t>나이트 방어구 상의2 -2성</t>
  </si>
  <si>
    <t>나이트 방어구 상의3 -2성</t>
  </si>
  <si>
    <t>나이트 방어구 상의4 -2성</t>
  </si>
  <si>
    <t>나이트 방어구 상의5 -2성</t>
  </si>
  <si>
    <t>나이트 방어구 하의1 -2성</t>
  </si>
  <si>
    <t>2성
나이트 하의</t>
  </si>
  <si>
    <t>나이트 방어구 하의2 -2성</t>
  </si>
  <si>
    <t>나이트 방어구 하의3 -2성</t>
  </si>
  <si>
    <t>나이트 방어구 하의4 -2성</t>
  </si>
  <si>
    <t>나이트 방어구 하의5 -2성</t>
  </si>
  <si>
    <t>나이트 방어구 장갑1 -2성</t>
  </si>
  <si>
    <t>2성
나이트 장갑</t>
  </si>
  <si>
    <t>나이트 방어구 장갑2 -2성</t>
  </si>
  <si>
    <t>나이트 방어구 장갑3 -2성</t>
  </si>
  <si>
    <t>나이트 방어구 장갑4 -2성</t>
  </si>
  <si>
    <t>나이트 방어구 장갑5 -2성</t>
  </si>
  <si>
    <t>나이트 방어구 부츠1 -2성</t>
  </si>
  <si>
    <t>2성
나이트 부츠</t>
  </si>
  <si>
    <t>나이트 방어구 부츠2 -2성</t>
  </si>
  <si>
    <t>나이트 방어구 부츠3 -2성</t>
  </si>
  <si>
    <t>나이트 방어구 부츠4 -2성</t>
  </si>
  <si>
    <t>나이트 방어구 부츠5 -2성</t>
  </si>
  <si>
    <t>나이트 방어구 헬멧1 -3성</t>
  </si>
  <si>
    <t>3성
나이트 헬멧</t>
  </si>
  <si>
    <t>나이트 방어구 헬멧2 -3성</t>
  </si>
  <si>
    <t>나이트 방어구 헬멧3 -3성</t>
  </si>
  <si>
    <t>나이트 방어구 헬멧4 -3성</t>
  </si>
  <si>
    <t>나이트 방어구 헬멧5 -3성</t>
  </si>
  <si>
    <t>나이트 방어구 상의1 -3성</t>
  </si>
  <si>
    <t>3성
나이트 상의</t>
  </si>
  <si>
    <t>나이트 방어구 상의2 -3성</t>
  </si>
  <si>
    <t>나이트 방어구 상의3 -3성</t>
  </si>
  <si>
    <t>나이트 방어구 상의4 -3성</t>
  </si>
  <si>
    <t>나이트 방어구 상의5 -3성</t>
  </si>
  <si>
    <t>나이트 방어구 하의1 -3성</t>
  </si>
  <si>
    <t>3성
나이트 하의</t>
  </si>
  <si>
    <t>나이트 방어구 하의2 -3성</t>
  </si>
  <si>
    <t>나이트 방어구 하의3 -3성</t>
  </si>
  <si>
    <t>나이트 방어구 하의4 -3성</t>
  </si>
  <si>
    <t>나이트 방어구 하의5 -3성</t>
  </si>
  <si>
    <t>나이트 방어구 장갑1 -3성</t>
  </si>
  <si>
    <t>3성
나이트 장갑</t>
  </si>
  <si>
    <t>나이트 방어구 장갑2 -3성</t>
  </si>
  <si>
    <t>나이트 방어구 장갑3 -3성</t>
  </si>
  <si>
    <t>나이트 방어구 장갑4 -3성</t>
  </si>
  <si>
    <t>나이트 방어구 장갑5 -3성</t>
  </si>
  <si>
    <t>나이트 방어구 부츠1 -3성</t>
  </si>
  <si>
    <t>3성
나이트 부츠</t>
  </si>
  <si>
    <t>나이트 방어구 부츠2 -3성</t>
  </si>
  <si>
    <t>나이트 방어구 부츠3 -3성</t>
  </si>
  <si>
    <t>나이트 방어구 부츠4 -3성</t>
  </si>
  <si>
    <t>나이트 방어구 부츠5 -3성</t>
  </si>
  <si>
    <t>나이트 방어구 헬멧1 -4성</t>
  </si>
  <si>
    <t>4성
나이트 헬멧</t>
  </si>
  <si>
    <t>나이트 방어구 헬멧2 -4성</t>
  </si>
  <si>
    <t>나이트 방어구 헬멧3 -4성</t>
  </si>
  <si>
    <t>나이트 방어구 헬멧4 -4성</t>
  </si>
  <si>
    <t>나이트 방어구 헬멧5 -4성</t>
  </si>
  <si>
    <t>나이트 방어구 상의1 -4성</t>
  </si>
  <si>
    <t>4성
나이트 상의</t>
  </si>
  <si>
    <t>나이트 방어구 상의2 -4성</t>
  </si>
  <si>
    <t>나이트 방어구 상의3 -4성</t>
  </si>
  <si>
    <t>나이트 방어구 상의4 -4성</t>
  </si>
  <si>
    <t>나이트 방어구 상의5 -4성</t>
  </si>
  <si>
    <t>나이트 방어구 하의1 -4성</t>
  </si>
  <si>
    <t>4성
나이트 하의</t>
  </si>
  <si>
    <t>나이트 방어구 하의2 -4성</t>
  </si>
  <si>
    <t>나이트 방어구 하의3 -4성</t>
  </si>
  <si>
    <t>나이트 방어구 하의4 -4성</t>
  </si>
  <si>
    <t>나이트 방어구 하의5 -4성</t>
  </si>
  <si>
    <t>나이트 방어구 장갑1 -4성</t>
  </si>
  <si>
    <t>4성
나이트 장갑</t>
  </si>
  <si>
    <t>나이트 방어구 장갑2 -4성</t>
  </si>
  <si>
    <t>나이트 방어구 장갑3 -4성</t>
  </si>
  <si>
    <t>나이트 방어구 장갑4 -4성</t>
  </si>
  <si>
    <t>나이트 방어구 장갑5 -4성</t>
  </si>
  <si>
    <t>나이트 방어구 부츠1 -4성</t>
  </si>
  <si>
    <t>4성
나이트 부츠</t>
  </si>
  <si>
    <t>나이트 방어구 부츠2 -4성</t>
  </si>
  <si>
    <t>나이트 방어구 부츠3 -4성</t>
  </si>
  <si>
    <t>나이트 방어구 부츠4 -4성</t>
  </si>
  <si>
    <t>나이트 방어구 부츠5 -4성</t>
  </si>
  <si>
    <t>나이트 방어구 헬멧1 -5성</t>
  </si>
  <si>
    <t>5성
나이트 헬멧</t>
  </si>
  <si>
    <t>나이트 방어구 헬멧2 -5성</t>
  </si>
  <si>
    <t>나이트 방어구 헬멧3 -5성</t>
  </si>
  <si>
    <t>나이트 방어구 헬멧4 -5성</t>
  </si>
  <si>
    <t>나이트 방어구 헬멧5 -5성</t>
  </si>
  <si>
    <t>나이트 방어구 상의1 -5성</t>
  </si>
  <si>
    <t>5성
나이트 상의</t>
  </si>
  <si>
    <t>나이트 방어구 상의2 -5성</t>
  </si>
  <si>
    <t>나이트 방어구 상의3 -5성</t>
  </si>
  <si>
    <t>나이트 방어구 상의4 -5성</t>
  </si>
  <si>
    <t>나이트 방어구 상의5 -5성</t>
  </si>
  <si>
    <t>나이트 방어구 하의1 -5성</t>
  </si>
  <si>
    <t>5성
나이트 하의</t>
  </si>
  <si>
    <t>나이트 방어구 하의2 -5성</t>
  </si>
  <si>
    <t>나이트 방어구 하의3 -5성</t>
  </si>
  <si>
    <t>나이트 방어구 하의4 -5성</t>
  </si>
  <si>
    <t>나이트 방어구 하의5 -5성</t>
  </si>
  <si>
    <t>나이트 방어구 장갑1 -5성</t>
  </si>
  <si>
    <t>5성
나이트 장갑</t>
  </si>
  <si>
    <t>나이트 방어구 장갑2 -5성</t>
  </si>
  <si>
    <t>나이트 방어구 장갑3 -5성</t>
  </si>
  <si>
    <t>나이트 방어구 장갑4 -5성</t>
  </si>
  <si>
    <t>나이트 방어구 장갑5 -5성</t>
  </si>
  <si>
    <t>나이트 방어구 부츠1 -5성</t>
  </si>
  <si>
    <t>5성
나이트 부츠</t>
  </si>
  <si>
    <t>나이트 방어구 부츠2 -5성</t>
  </si>
  <si>
    <t>나이트 방어구 부츠3 -5성</t>
  </si>
  <si>
    <t>나이트 방어구 부츠4 -5성</t>
  </si>
  <si>
    <t>나이트 방어구 부츠5 -5성</t>
  </si>
  <si>
    <t>나이트 방어구 헬멧1 -6성</t>
  </si>
  <si>
    <t>6성
나이트 헬멧</t>
  </si>
  <si>
    <t>나이트 방어구 헬멧2 -6성</t>
  </si>
  <si>
    <t>나이트 방어구 헬멧3 -6성</t>
  </si>
  <si>
    <t>나이트 방어구 헬멧4 -6성</t>
  </si>
  <si>
    <t>나이트 방어구 헬멧5 -6성</t>
  </si>
  <si>
    <t>나이트 방어구 상의1 -6성</t>
  </si>
  <si>
    <t>6성
나이트 상의</t>
  </si>
  <si>
    <t>나이트 방어구 상의2 -6성</t>
  </si>
  <si>
    <t>나이트 방어구 상의3 -6성</t>
  </si>
  <si>
    <t>나이트 방어구 상의4 -6성</t>
  </si>
  <si>
    <t>나이트 방어구 상의5 -6성</t>
  </si>
  <si>
    <t>나이트 방어구 하의1 -6성</t>
  </si>
  <si>
    <t>6성
나이트 하의</t>
  </si>
  <si>
    <t>나이트 방어구 하의2 -6성</t>
  </si>
  <si>
    <t>나이트 방어구 하의3 -6성</t>
  </si>
  <si>
    <t>나이트 방어구 하의4 -6성</t>
  </si>
  <si>
    <t>나이트 방어구 하의5 -6성</t>
  </si>
  <si>
    <t>나이트 방어구 장갑1 -6성</t>
  </si>
  <si>
    <t>6성
나이트 장갑</t>
  </si>
  <si>
    <t>나이트 방어구 장갑2 -6성</t>
  </si>
  <si>
    <t>나이트 방어구 장갑3 -6성</t>
  </si>
  <si>
    <t>나이트 방어구 장갑4 -6성</t>
  </si>
  <si>
    <t>나이트 방어구 장갑5 -6성</t>
  </si>
  <si>
    <t>나이트 방어구 부츠1 -6성</t>
  </si>
  <si>
    <t>6성
나이트 부츠</t>
  </si>
  <si>
    <t>나이트 방어구 부츠2 -6성</t>
  </si>
  <si>
    <t>나이트 방어구 부츠3 -6성</t>
  </si>
  <si>
    <t>나이트 방어구 부츠4 -6성</t>
  </si>
  <si>
    <t>나이트 방어구 부츠5 -6성</t>
  </si>
  <si>
    <t>나이트 방어구 헬멧1 -7성</t>
  </si>
  <si>
    <t>7성
나이트 헬멧</t>
  </si>
  <si>
    <t>나이트 방어구 헬멧2 -7성</t>
  </si>
  <si>
    <t>나이트 방어구 헬멧3 -7성</t>
  </si>
  <si>
    <t>나이트 방어구 헬멧4 -7성</t>
  </si>
  <si>
    <t>나이트 방어구 헬멧5 -7성</t>
  </si>
  <si>
    <t>나이트 방어구 상의1 -7성</t>
  </si>
  <si>
    <t>7성
나이트 상의</t>
  </si>
  <si>
    <t>나이트 방어구 상의2 -7성</t>
  </si>
  <si>
    <t>나이트 방어구 상의3 -7성</t>
  </si>
  <si>
    <t>나이트 방어구 상의4 -7성</t>
  </si>
  <si>
    <t>나이트 방어구 상의5 -7성</t>
  </si>
  <si>
    <t>나이트 방어구 하의1 -7성</t>
  </si>
  <si>
    <t>7성
나이트 하의</t>
  </si>
  <si>
    <t>나이트 방어구 하의2 -7성</t>
  </si>
  <si>
    <t>나이트 방어구 하의3 -7성</t>
  </si>
  <si>
    <t>나이트 방어구 하의4 -7성</t>
  </si>
  <si>
    <t>나이트 방어구 하의5 -7성</t>
  </si>
  <si>
    <t>나이트 방어구 장갑1 -7성</t>
  </si>
  <si>
    <t>7성
나이트 장갑</t>
  </si>
  <si>
    <t>나이트 방어구 장갑2 -7성</t>
  </si>
  <si>
    <t>나이트 방어구 장갑3 -7성</t>
  </si>
  <si>
    <t>나이트 방어구 장갑4 -7성</t>
  </si>
  <si>
    <t>나이트 방어구 장갑5 -7성</t>
  </si>
  <si>
    <t>나이트 방어구 부츠1 -7성</t>
  </si>
  <si>
    <t>7성
나이트 부츠</t>
  </si>
  <si>
    <t>나이트 방어구 부츠2 -7성</t>
  </si>
  <si>
    <t>나이트 방어구 부츠3 -7성</t>
  </si>
  <si>
    <t>나이트 방어구 부츠4 -7성</t>
  </si>
  <si>
    <t>나이트 방어구 부츠5 -7성</t>
  </si>
  <si>
    <t>Knight</t>
  </si>
  <si>
    <t>비고</t>
    <phoneticPr fontId="2" type="noConversion"/>
  </si>
  <si>
    <t>목걸이 1성 뽑기권</t>
  </si>
  <si>
    <t>목걸이 2성 뽑기권</t>
  </si>
  <si>
    <t>목걸이 3성 뽑기권</t>
  </si>
  <si>
    <t>목걸이 4성 뽑기권</t>
  </si>
  <si>
    <t>목걸이 5성 뽑기권</t>
  </si>
  <si>
    <t>목걸이 6성 뽑기권</t>
  </si>
  <si>
    <t>목걸이 7성 뽑기권</t>
  </si>
  <si>
    <t>목걸이 1~3성 뽑기권</t>
  </si>
  <si>
    <t>목걸이 3~4성 뽑기권</t>
  </si>
  <si>
    <t>목걸이 3~5성 뽑기권</t>
  </si>
  <si>
    <t>목걸이 4~5성 뽑기권</t>
  </si>
  <si>
    <t>목걸이 4~7성 뽑기권</t>
  </si>
  <si>
    <t>목걸이 5~7성 뽑기권</t>
  </si>
  <si>
    <t>반지 1성 뽑기권</t>
  </si>
  <si>
    <t>반지 2성 뽑기권</t>
  </si>
  <si>
    <t>반지 3성 뽑기권</t>
  </si>
  <si>
    <t>반지 4성 뽑기권</t>
  </si>
  <si>
    <t>반지 5성 뽑기권</t>
  </si>
  <si>
    <t>반지 6성 뽑기권</t>
  </si>
  <si>
    <t>반지 7성 뽑기권</t>
  </si>
  <si>
    <t>반지 1~3성 뽑기권</t>
  </si>
  <si>
    <t>반지 3~4성 뽑기권</t>
  </si>
  <si>
    <t>반지 3~5성 뽑기권</t>
  </si>
  <si>
    <t>반지 4~5성 뽑기권</t>
  </si>
  <si>
    <t>반지 4~7성 뽑기권</t>
  </si>
  <si>
    <t>반지 5~7성 뽑기권</t>
  </si>
  <si>
    <t>1성 목걸이</t>
  </si>
  <si>
    <t>2성 목걸이</t>
  </si>
  <si>
    <t>3성 목걸이</t>
  </si>
  <si>
    <t>4성 목걸이</t>
  </si>
  <si>
    <t>5성 목걸이</t>
  </si>
  <si>
    <t>6성 목걸이</t>
  </si>
  <si>
    <t>7성 목걸이</t>
  </si>
  <si>
    <t>1성 반지</t>
  </si>
  <si>
    <t>2성 반지</t>
  </si>
  <si>
    <t>3성 반지</t>
  </si>
  <si>
    <t>4성 반지</t>
  </si>
  <si>
    <t>5성 반지</t>
  </si>
  <si>
    <t>6성 반지</t>
  </si>
  <si>
    <t>7성 반지</t>
  </si>
  <si>
    <t>3성 무기 뽑기권</t>
  </si>
  <si>
    <t>4성 무기 뽑기권</t>
  </si>
  <si>
    <t>5성 무기 뽑기권</t>
  </si>
  <si>
    <t>6성 무기 뽑기권</t>
  </si>
  <si>
    <t>7성 무기 뽑기권</t>
  </si>
  <si>
    <t>1~3성 무기 뽑기권</t>
    <phoneticPr fontId="7" type="noConversion"/>
  </si>
  <si>
    <t>5~7성 무기 뽑기권</t>
    <phoneticPr fontId="7" type="noConversion"/>
  </si>
  <si>
    <t>4~7성 무기 뽑기권</t>
    <phoneticPr fontId="7" type="noConversion"/>
  </si>
  <si>
    <t>4~5성 무기 뽑기권</t>
    <phoneticPr fontId="7" type="noConversion"/>
  </si>
  <si>
    <t>3~5성 무기 뽑기권</t>
    <phoneticPr fontId="7" type="noConversion"/>
  </si>
  <si>
    <t>3~4성 무기 뽑기권</t>
    <phoneticPr fontId="7" type="noConversion"/>
  </si>
  <si>
    <t>3성 방어구 뽑기권</t>
  </si>
  <si>
    <t>4성 방어구 뽑기권</t>
  </si>
  <si>
    <t>5성 방어구 뽑기권</t>
  </si>
  <si>
    <t>6성 방어구 뽑기권</t>
  </si>
  <si>
    <t>7성 방어구 뽑기권</t>
  </si>
  <si>
    <t>1~3성 방어구 뽑기권</t>
  </si>
  <si>
    <t>3~4성 방어구 뽑기권</t>
  </si>
  <si>
    <t>3~5성 방어구 뽑기권</t>
  </si>
  <si>
    <t>4~5성 방어구 뽑기권</t>
  </si>
  <si>
    <t>4~7성 방어구 뽑기권</t>
  </si>
  <si>
    <t>5~7성 방어구 뽑기권</t>
  </si>
  <si>
    <t>3성 장신구 뽑기권</t>
  </si>
  <si>
    <t>4성 장신구 뽑기권</t>
  </si>
  <si>
    <t>5성 장신구 뽑기권</t>
  </si>
  <si>
    <t>6성 장신구 뽑기권</t>
  </si>
  <si>
    <t>7성 장신구 뽑기권</t>
  </si>
  <si>
    <t>1~3성 장신구 뽑기권</t>
  </si>
  <si>
    <t>3~4성 장신구 뽑기권</t>
  </si>
  <si>
    <t>3~5성 장신구 뽑기권</t>
  </si>
  <si>
    <t>4~5성 장신구 뽑기권</t>
  </si>
  <si>
    <t>4~7성 장신구 뽑기권</t>
  </si>
  <si>
    <t>5~7성 장신구 뽑기권</t>
  </si>
  <si>
    <t>3성 룬스톤 뽑기권</t>
  </si>
  <si>
    <t>4성 룬스톤 뽑기권</t>
  </si>
  <si>
    <t>5성 룬스톤 뽑기권</t>
  </si>
  <si>
    <t>6성 룬스톤 뽑기권</t>
  </si>
  <si>
    <t>7성 룬스톤 뽑기권</t>
  </si>
  <si>
    <t>1~3성 룬스톤 뽑기권</t>
  </si>
  <si>
    <t>3~4성 룬스톤 뽑기권</t>
  </si>
  <si>
    <t>3~5성 룬스톤 뽑기권</t>
  </si>
  <si>
    <t>4~5성 룬스톤 뽑기권</t>
  </si>
  <si>
    <t>4~7성 룬스톤 뽑기권</t>
  </si>
  <si>
    <t>5~7성 룬스톤 뽑기권</t>
  </si>
  <si>
    <t>3성 투구 뽑기권</t>
  </si>
  <si>
    <t>4성 투구 뽑기권</t>
  </si>
  <si>
    <t>5성 투구 뽑기권</t>
  </si>
  <si>
    <t>6성 투구 뽑기권</t>
  </si>
  <si>
    <t>7성 투구 뽑기권</t>
  </si>
  <si>
    <t>1~3성 투구 뽑기권</t>
  </si>
  <si>
    <t>3~4성 투구 뽑기권</t>
  </si>
  <si>
    <t>3~5성 투구 뽑기권</t>
  </si>
  <si>
    <t>4~5성 투구 뽑기권</t>
  </si>
  <si>
    <t>4~7성 투구 뽑기권</t>
  </si>
  <si>
    <t>5~7성 투구 뽑기권</t>
  </si>
  <si>
    <t>3성 갑옷 뽑기권</t>
  </si>
  <si>
    <t>4성 갑옷 뽑기권</t>
  </si>
  <si>
    <t>5성 갑옷 뽑기권</t>
  </si>
  <si>
    <t>6성 갑옷 뽑기권</t>
  </si>
  <si>
    <t>7성 갑옷 뽑기권</t>
  </si>
  <si>
    <t>1~3성 갑옷 뽑기권</t>
  </si>
  <si>
    <t>3~4성 갑옷 뽑기권</t>
  </si>
  <si>
    <t>3~5성 갑옷 뽑기권</t>
  </si>
  <si>
    <t>4~5성 갑옷 뽑기권</t>
  </si>
  <si>
    <t>4~7성 갑옷 뽑기권</t>
  </si>
  <si>
    <t>5~7성 갑옷 뽑기권</t>
  </si>
  <si>
    <t>3성 하의 뽑기권</t>
  </si>
  <si>
    <t>4성 하의 뽑기권</t>
  </si>
  <si>
    <t>5성 하의 뽑기권</t>
  </si>
  <si>
    <t>6성 하의 뽑기권</t>
  </si>
  <si>
    <t>7성 하의 뽑기권</t>
  </si>
  <si>
    <t>1~3성 하의 뽑기권</t>
  </si>
  <si>
    <t>3~4성 하의 뽑기권</t>
  </si>
  <si>
    <t>3~5성 하의 뽑기권</t>
  </si>
  <si>
    <t>4~5성 하의 뽑기권</t>
  </si>
  <si>
    <t>4~7성 하의 뽑기권</t>
  </si>
  <si>
    <t>5~7성 하의 뽑기권</t>
  </si>
  <si>
    <t>3성 장갑 뽑기권</t>
  </si>
  <si>
    <t>4성 장갑 뽑기권</t>
  </si>
  <si>
    <t>5성 장갑 뽑기권</t>
  </si>
  <si>
    <t>6성 장갑 뽑기권</t>
  </si>
  <si>
    <t>7성 장갑 뽑기권</t>
  </si>
  <si>
    <t>1~3성 장갑 뽑기권</t>
  </si>
  <si>
    <t>3~4성 장갑 뽑기권</t>
  </si>
  <si>
    <t>3~5성 장갑 뽑기권</t>
  </si>
  <si>
    <t>4~5성 장갑 뽑기권</t>
  </si>
  <si>
    <t>4~7성 장갑 뽑기권</t>
  </si>
  <si>
    <t>5~7성 장갑 뽑기권</t>
  </si>
  <si>
    <t>3성 부츠 뽑기권</t>
  </si>
  <si>
    <t>4성 부츠 뽑기권</t>
  </si>
  <si>
    <t>5성 부츠 뽑기권</t>
  </si>
  <si>
    <t>6성 부츠 뽑기권</t>
  </si>
  <si>
    <t>7성 부츠 뽑기권</t>
  </si>
  <si>
    <t>1~3성 부츠 뽑기권</t>
  </si>
  <si>
    <t>3~4성 부츠 뽑기권</t>
  </si>
  <si>
    <t>3~5성 부츠 뽑기권</t>
  </si>
  <si>
    <t>4~5성 부츠 뽑기권</t>
  </si>
  <si>
    <t>4~7성 부츠 뽑기권</t>
  </si>
  <si>
    <t>5~7성 부츠 뽑기권</t>
  </si>
  <si>
    <t>3성 목걸이 뽑기권</t>
  </si>
  <si>
    <t>4성 목걸이 뽑기권</t>
  </si>
  <si>
    <t>5성 목걸이 뽑기권</t>
  </si>
  <si>
    <t>6성 목걸이 뽑기권</t>
  </si>
  <si>
    <t>7성 목걸이 뽑기권</t>
  </si>
  <si>
    <t>1~3성 목걸이 뽑기권</t>
  </si>
  <si>
    <t>3~4성 목걸이 뽑기권</t>
  </si>
  <si>
    <t>3~5성 목걸이 뽑기권</t>
  </si>
  <si>
    <t>4~5성 목걸이 뽑기권</t>
  </si>
  <si>
    <t>4~7성 목걸이 뽑기권</t>
  </si>
  <si>
    <t>5~7성 목걸이 뽑기권</t>
  </si>
  <si>
    <t>3성 반지 뽑기권</t>
  </si>
  <si>
    <t>4성 반지 뽑기권</t>
  </si>
  <si>
    <t>5성 반지 뽑기권</t>
  </si>
  <si>
    <t>6성 반지 뽑기권</t>
  </si>
  <si>
    <t>7성 반지 뽑기권</t>
  </si>
  <si>
    <t>1~3성 반지 뽑기권</t>
  </si>
  <si>
    <t>3~4성 반지 뽑기권</t>
  </si>
  <si>
    <t>3~5성 반지 뽑기권</t>
  </si>
  <si>
    <t>4~5성 반지 뽑기권</t>
  </si>
  <si>
    <t>4~7성 반지 뽑기권</t>
  </si>
  <si>
    <t>5~7성 반지 뽑기권</t>
  </si>
  <si>
    <t>Android -  특급패키지 1</t>
    <phoneticPr fontId="2" type="noConversion"/>
  </si>
  <si>
    <t>Android -  특급패키지 2</t>
  </si>
  <si>
    <t>Android -  특급패키지 3</t>
  </si>
  <si>
    <t>IOS -  특급패키지 1</t>
    <phoneticPr fontId="2" type="noConversion"/>
  </si>
  <si>
    <t>IOS -  특급패키지 2</t>
  </si>
  <si>
    <t>IOS -  특급패키지 3</t>
  </si>
  <si>
    <t>상품3 인덱스</t>
  </si>
  <si>
    <t>상품3 수량</t>
  </si>
  <si>
    <t xml:space="preserve">Andoroid - 월정액 </t>
  </si>
  <si>
    <t xml:space="preserve">Andoroid - 월정액 </t>
    <phoneticPr fontId="2" type="noConversion"/>
  </si>
  <si>
    <t>Lotto</t>
  </si>
  <si>
    <t>[녹스] 데몬헌터 무기1 -4성</t>
  </si>
  <si>
    <t>[녹스] 데몬헌터 무기2 -4성</t>
  </si>
  <si>
    <t>[녹스] 데몬헌터 무기3 -4성</t>
  </si>
  <si>
    <t>[녹스] 데몬헌터 무기4 -4성</t>
  </si>
  <si>
    <t>[녹스] 데몬헌터 무기5 -4성</t>
  </si>
  <si>
    <t>[녹스] 데몬헌터 무기6 -4성</t>
  </si>
  <si>
    <t>[녹스] 나이트 무기2 -4성</t>
  </si>
  <si>
    <t>[녹스] 나이트 무기3 -4성</t>
  </si>
  <si>
    <t>[녹스] 나이트 무기4 -4성</t>
  </si>
  <si>
    <t>[녹스] 나이트 무기5 -4성</t>
  </si>
  <si>
    <t>[녹스] 나이트 무기6 -4성</t>
  </si>
  <si>
    <t>[녹스] 나이트 방어구 헬멧1 -4성</t>
  </si>
  <si>
    <t>[녹스] 나이트 방어구 헬멧2 -4성</t>
  </si>
  <si>
    <t>[녹스] 나이트 방어구 헬멧3 -4성</t>
  </si>
  <si>
    <t>[녹스] 나이트 방어구 헬멧4 -4성</t>
  </si>
  <si>
    <t>[녹스] 나이트 방어구 헬멧5 -4성</t>
  </si>
  <si>
    <t>[녹스] 나이트 방어구 상의1 -4성</t>
  </si>
  <si>
    <t>[녹스] 나이트 방어구 상의2 -4성</t>
  </si>
  <si>
    <t>[녹스] 나이트 방어구 상의3 -4성</t>
  </si>
  <si>
    <t>[녹스] 나이트 방어구 상의4 -4성</t>
  </si>
  <si>
    <t>[녹스] 나이트 방어구 상의5 -4성</t>
  </si>
  <si>
    <t>[녹스] 나이트 방어구 하의1 -4성</t>
  </si>
  <si>
    <t>[녹스] 나이트 방어구 하의2 -4성</t>
  </si>
  <si>
    <t>[녹스] 나이트 방어구 하의3 -4성</t>
  </si>
  <si>
    <t>[녹스] 나이트 방어구 하의4 -4성</t>
  </si>
  <si>
    <t>[녹스] 나이트 방어구 하의5 -4성</t>
  </si>
  <si>
    <t>[녹스] 나이트 방어구 장갑1 -4성</t>
  </si>
  <si>
    <t>[녹스] 나이트 방어구 장갑2 -4성</t>
  </si>
  <si>
    <t>[녹스] 나이트 방어구 장갑3 -4성</t>
  </si>
  <si>
    <t>[녹스] 나이트 방어구 장갑4 -4성</t>
  </si>
  <si>
    <t>[녹스] 나이트 방어구 장갑5 -4성</t>
  </si>
  <si>
    <t>[녹스] 나이트 방어구 부츠1 -4성</t>
  </si>
  <si>
    <t>[녹스] 나이트 방어구 부츠2 -4성</t>
  </si>
  <si>
    <t>[녹스] 나이트 방어구 부츠3 -4성</t>
  </si>
  <si>
    <t>[녹스] 나이트 방어구 부츠4 -4성</t>
  </si>
  <si>
    <t>[녹스] 나이트 방어구 부츠5 -4성</t>
  </si>
  <si>
    <t>[녹스] 버서커 방어구 헬멧1 -5성</t>
  </si>
  <si>
    <t>[녹스] 버서커 방어구 헬멧2 -5성</t>
  </si>
  <si>
    <t>[녹스] 버서커 방어구 헬멧3 -5성</t>
  </si>
  <si>
    <t>[녹스] 버서커 방어구 헬멧4 -5성</t>
  </si>
  <si>
    <t>[녹스] 버서커 방어구 헬멧5 -5성</t>
  </si>
  <si>
    <t>[녹스] 버서커 방어구 상의1 -5성</t>
  </si>
  <si>
    <t>[녹스] 버서커 방어구 상의2 -5성</t>
  </si>
  <si>
    <t>[녹스] 버서커 방어구 상의3 -5성</t>
  </si>
  <si>
    <t>[녹스] 버서커 방어구 상의4 -5성</t>
  </si>
  <si>
    <t>[녹스] 버서커 방어구 상의5 -5성</t>
  </si>
  <si>
    <t>[녹스] 버서커 방어구 하의1 -5성</t>
  </si>
  <si>
    <t>[녹스] 버서커 방어구 하의2 -5성</t>
  </si>
  <si>
    <t>[녹스] 버서커 방어구 하의3 -5성</t>
  </si>
  <si>
    <t>[녹스] 버서커 방어구 하의4 -5성</t>
  </si>
  <si>
    <t>[녹스] 버서커 방어구 하의5 -5성</t>
  </si>
  <si>
    <t>[녹스] 버서커 방어구 장갑1 -5성</t>
  </si>
  <si>
    <t>[녹스] 버서커 방어구 장갑2 -5성</t>
  </si>
  <si>
    <t>[녹스] 버서커 방어구 장갑3 -5성</t>
  </si>
  <si>
    <t>[녹스] 버서커 방어구 장갑4 -5성</t>
  </si>
  <si>
    <t>[녹스] 버서커 방어구 장갑5 -5성</t>
  </si>
  <si>
    <t>[녹스] 버서커 방어구 부츠1 -5성</t>
  </si>
  <si>
    <t>[녹스] 버서커 방어구 부츠2 -5성</t>
  </si>
  <si>
    <t>[녹스] 버서커 방어구 부츠3 -5성</t>
  </si>
  <si>
    <t>[녹스] 버서커 방어구 부츠4 -5성</t>
  </si>
  <si>
    <t>[녹스] 버서커 방어구 부츠5 -5성</t>
  </si>
  <si>
    <t>[녹스] 데몬헌터 방어구 헬멧1 -5성</t>
  </si>
  <si>
    <t>[녹스] 데몬헌터 방어구 헬멧2 -5성</t>
  </si>
  <si>
    <t>[녹스] 데몬헌터 방어구 헬멧3 -5성</t>
  </si>
  <si>
    <t>[녹스] 데몬헌터 방어구 헬멧4 -5성</t>
  </si>
  <si>
    <t>[녹스] 데몬헌터 방어구 헬멧5 -5성</t>
  </si>
  <si>
    <t>[녹스] 데몬헌터 방어구 상의1 -5성</t>
  </si>
  <si>
    <t>[녹스] 데몬헌터 방어구 상의2 -5성</t>
  </si>
  <si>
    <t>[녹스] 데몬헌터 방어구 상의3 -5성</t>
  </si>
  <si>
    <t>[녹스] 데몬헌터 방어구 상의4 -5성</t>
  </si>
  <si>
    <t>[녹스] 데몬헌터 방어구 상의5 -5성</t>
  </si>
  <si>
    <t>[녹스] 데몬헌터 방어구 하의1 -5성</t>
  </si>
  <si>
    <t>[녹스] 데몬헌터 방어구 하의2 -5성</t>
  </si>
  <si>
    <t>[녹스] 데몬헌터 방어구 하의3 -5성</t>
  </si>
  <si>
    <t>[녹스] 데몬헌터 방어구 하의4 -5성</t>
  </si>
  <si>
    <t>[녹스] 데몬헌터 방어구 하의5 -5성</t>
  </si>
  <si>
    <t>[녹스] 데몬헌터 방어구 장갑1 -5성</t>
  </si>
  <si>
    <t>[녹스] 데몬헌터 방어구 장갑2 -5성</t>
  </si>
  <si>
    <t>[녹스] 데몬헌터 방어구 장갑3 -5성</t>
  </si>
  <si>
    <t>[녹스] 데몬헌터 방어구 장갑4 -5성</t>
  </si>
  <si>
    <t>[녹스] 데몬헌터 방어구 장갑5 -5성</t>
  </si>
  <si>
    <t>[녹스] 데몬헌터 방어구 부츠1 -5성</t>
  </si>
  <si>
    <t>[녹스] 데몬헌터 방어구 부츠2 -5성</t>
  </si>
  <si>
    <t>[녹스] 데몬헌터 방어구 부츠3 -5성</t>
  </si>
  <si>
    <t>[녹스] 데몬헌터 방어구 부츠4 -5성</t>
  </si>
  <si>
    <t>[녹스] 데몬헌터 방어구 부츠5 -5성</t>
  </si>
  <si>
    <t>[녹스] 나이트 방어구 헬멧1 -5성</t>
  </si>
  <si>
    <t>[녹스] 나이트 방어구 헬멧2 -5성</t>
  </si>
  <si>
    <t>[녹스] 나이트 방어구 헬멧3 -5성</t>
  </si>
  <si>
    <t>[녹스] 나이트 방어구 헬멧4 -5성</t>
  </si>
  <si>
    <t>[녹스] 나이트 방어구 헬멧5 -5성</t>
  </si>
  <si>
    <t>[녹스] 나이트 방어구 상의1 -5성</t>
  </si>
  <si>
    <t>[녹스] 나이트 방어구 상의2 -5성</t>
  </si>
  <si>
    <t>[녹스] 나이트 방어구 상의3 -5성</t>
  </si>
  <si>
    <t>[녹스] 나이트 방어구 상의4 -5성</t>
  </si>
  <si>
    <t>[녹스] 나이트 방어구 상의5 -5성</t>
  </si>
  <si>
    <t>[녹스] 나이트 방어구 하의1 -5성</t>
  </si>
  <si>
    <t>[녹스] 나이트 방어구 하의2 -5성</t>
  </si>
  <si>
    <t>[녹스] 나이트 방어구 하의3 -5성</t>
  </si>
  <si>
    <t>[녹스] 나이트 방어구 하의4 -5성</t>
  </si>
  <si>
    <t>[녹스] 나이트 방어구 하의5 -5성</t>
  </si>
  <si>
    <t>[녹스] 나이트 방어구 장갑1 -5성</t>
  </si>
  <si>
    <t>[녹스] 나이트 방어구 장갑2 -5성</t>
  </si>
  <si>
    <t>[녹스] 나이트 방어구 장갑3 -5성</t>
  </si>
  <si>
    <t>[녹스] 나이트 방어구 장갑4 -5성</t>
  </si>
  <si>
    <t>[녹스] 나이트 방어구 장갑5 -5성</t>
  </si>
  <si>
    <t>[녹스] 나이트 방어구 부츠1 -5성</t>
  </si>
  <si>
    <t>[녹스] 나이트 방어구 부츠2 -5성</t>
  </si>
  <si>
    <t>[녹스] 나이트 방어구 부츠3 -5성</t>
  </si>
  <si>
    <t>[녹스] 나이트 방어구 부츠4 -5성</t>
  </si>
  <si>
    <t>[녹스] 나이트 방어구 부츠5 -5성</t>
  </si>
  <si>
    <t>1성
데몬헌터 무기</t>
    <phoneticPr fontId="2" type="noConversion"/>
  </si>
  <si>
    <t>4성
버서커 [녹스] 무기</t>
    <phoneticPr fontId="2" type="noConversion"/>
  </si>
  <si>
    <t>버서커 무기6 -4성</t>
    <phoneticPr fontId="2" type="noConversion"/>
  </si>
  <si>
    <t>[녹스] 버서커 무기1 -4성</t>
    <phoneticPr fontId="2" type="noConversion"/>
  </si>
  <si>
    <t>[녹스] 버서커 무기2 -4성</t>
    <phoneticPr fontId="2" type="noConversion"/>
  </si>
  <si>
    <t>[녹스] 버서커 무기3 -4성</t>
    <phoneticPr fontId="2" type="noConversion"/>
  </si>
  <si>
    <t>[녹스] 버서커 무기4 -4성</t>
    <phoneticPr fontId="2" type="noConversion"/>
  </si>
  <si>
    <t>[녹스] 버서커 무기5 -4성</t>
    <phoneticPr fontId="2" type="noConversion"/>
  </si>
  <si>
    <t>[녹스] 버서커 무기6 -4성</t>
    <phoneticPr fontId="2" type="noConversion"/>
  </si>
  <si>
    <t>4성
데몬헌터 [녹스] 무기</t>
    <phoneticPr fontId="2" type="noConversion"/>
  </si>
  <si>
    <t>4성
나이트 [녹스] 무기</t>
    <phoneticPr fontId="2" type="noConversion"/>
  </si>
  <si>
    <t>[녹스] 나이트 무기1 -4성</t>
    <phoneticPr fontId="2" type="noConversion"/>
  </si>
  <si>
    <t>5성
버서커 [녹스] 무기</t>
    <phoneticPr fontId="2" type="noConversion"/>
  </si>
  <si>
    <t>[녹스] 버서커 무기1 -5성</t>
    <phoneticPr fontId="2" type="noConversion"/>
  </si>
  <si>
    <t>[녹스] 버서커 무기2 -5성</t>
    <phoneticPr fontId="2" type="noConversion"/>
  </si>
  <si>
    <t>[녹스] 버서커 무기3 -5성</t>
    <phoneticPr fontId="2" type="noConversion"/>
  </si>
  <si>
    <t>[녹스] 버서커 무기4 -5성</t>
    <phoneticPr fontId="2" type="noConversion"/>
  </si>
  <si>
    <t>[녹스] 버서커 무기5 -5성</t>
    <phoneticPr fontId="2" type="noConversion"/>
  </si>
  <si>
    <t>[녹스] 버서커 무기6 -5성</t>
    <phoneticPr fontId="2" type="noConversion"/>
  </si>
  <si>
    <t>5성
데몬헌터 [녹스] 무기</t>
    <phoneticPr fontId="2" type="noConversion"/>
  </si>
  <si>
    <t>[녹스] 데몬헌터 무기1 -5성</t>
    <phoneticPr fontId="2" type="noConversion"/>
  </si>
  <si>
    <t>[녹스] 데몬헌터 무기2 -5성</t>
    <phoneticPr fontId="2" type="noConversion"/>
  </si>
  <si>
    <t>[녹스] 데몬헌터 무기3 -5성</t>
    <phoneticPr fontId="2" type="noConversion"/>
  </si>
  <si>
    <t>[녹스] 데몬헌터 무기4 -5성</t>
    <phoneticPr fontId="2" type="noConversion"/>
  </si>
  <si>
    <t>[녹스] 데몬헌터 무기5 -5성</t>
    <phoneticPr fontId="2" type="noConversion"/>
  </si>
  <si>
    <t>[녹스] 데몬헌터 무기6 -5성</t>
    <phoneticPr fontId="2" type="noConversion"/>
  </si>
  <si>
    <t>5성
나이트 [녹스] 무기</t>
    <phoneticPr fontId="2" type="noConversion"/>
  </si>
  <si>
    <t>[녹스] 나이트 무기1 -5성</t>
    <phoneticPr fontId="2" type="noConversion"/>
  </si>
  <si>
    <t>[녹스] 나이트 무기2 -5성</t>
    <phoneticPr fontId="2" type="noConversion"/>
  </si>
  <si>
    <t>[녹스] 나이트 무기3 -5성</t>
    <phoneticPr fontId="2" type="noConversion"/>
  </si>
  <si>
    <t>[녹스] 나이트 무기4 -5성</t>
    <phoneticPr fontId="2" type="noConversion"/>
  </si>
  <si>
    <t>[녹스] 나이트 무기5 -5성</t>
    <phoneticPr fontId="2" type="noConversion"/>
  </si>
  <si>
    <t>[녹스] 나이트 무기6 -5성</t>
    <phoneticPr fontId="2" type="noConversion"/>
  </si>
  <si>
    <t>4성
버서커 [녹스] 헬멧</t>
    <phoneticPr fontId="2" type="noConversion"/>
  </si>
  <si>
    <t>[녹스] 버서커 방어구 헬멧1 -4성</t>
    <phoneticPr fontId="2" type="noConversion"/>
  </si>
  <si>
    <t>[녹스] 버서커 방어구 헬멧2 -4성</t>
    <phoneticPr fontId="2" type="noConversion"/>
  </si>
  <si>
    <t>[녹스] 버서커 방어구 헬멧3 -4성</t>
    <phoneticPr fontId="2" type="noConversion"/>
  </si>
  <si>
    <t>[녹스] 버서커 방어구 헬멧4 -4성</t>
    <phoneticPr fontId="2" type="noConversion"/>
  </si>
  <si>
    <t>[녹스] 버서커 방어구 헬멧5 -4성</t>
    <phoneticPr fontId="2" type="noConversion"/>
  </si>
  <si>
    <t>4성
버서커 [녹스] 상의</t>
    <phoneticPr fontId="2" type="noConversion"/>
  </si>
  <si>
    <t>[녹스] 버서커 방어구 상의1 -4성</t>
    <phoneticPr fontId="2" type="noConversion"/>
  </si>
  <si>
    <t>[녹스] 버서커 방어구 상의2 -4성</t>
    <phoneticPr fontId="2" type="noConversion"/>
  </si>
  <si>
    <t>[녹스] 버서커 방어구 상의3 -4성</t>
    <phoneticPr fontId="2" type="noConversion"/>
  </si>
  <si>
    <t>[녹스] 버서커 방어구 상의4 -4성</t>
    <phoneticPr fontId="2" type="noConversion"/>
  </si>
  <si>
    <t>[녹스] 버서커 방어구 상의5 -4성</t>
    <phoneticPr fontId="2" type="noConversion"/>
  </si>
  <si>
    <t>4성
버서커 [녹스] 하의</t>
    <phoneticPr fontId="2" type="noConversion"/>
  </si>
  <si>
    <t>[녹스] 버서커 방어구 하의1 -4성</t>
    <phoneticPr fontId="2" type="noConversion"/>
  </si>
  <si>
    <t>[녹스] 버서커 방어구 하의2 -4성</t>
    <phoneticPr fontId="2" type="noConversion"/>
  </si>
  <si>
    <t>[녹스] 버서커 방어구 하의3 -4성</t>
    <phoneticPr fontId="2" type="noConversion"/>
  </si>
  <si>
    <t>[녹스] 버서커 방어구 하의4 -4성</t>
    <phoneticPr fontId="2" type="noConversion"/>
  </si>
  <si>
    <t>[녹스] 버서커 방어구 하의5 -4성</t>
    <phoneticPr fontId="2" type="noConversion"/>
  </si>
  <si>
    <t>4성
버서커 [녹스] 장갑</t>
    <phoneticPr fontId="2" type="noConversion"/>
  </si>
  <si>
    <t>[녹스] 버서커 방어구 장갑1 -4성</t>
    <phoneticPr fontId="2" type="noConversion"/>
  </si>
  <si>
    <t>[녹스] 버서커 방어구 장갑2 -4성</t>
    <phoneticPr fontId="2" type="noConversion"/>
  </si>
  <si>
    <t>[녹스] 버서커 방어구 장갑3 -4성</t>
    <phoneticPr fontId="2" type="noConversion"/>
  </si>
  <si>
    <t>[녹스] 버서커 방어구 장갑4 -4성</t>
    <phoneticPr fontId="2" type="noConversion"/>
  </si>
  <si>
    <t>[녹스] 버서커 방어구 장갑5 -4성</t>
    <phoneticPr fontId="2" type="noConversion"/>
  </si>
  <si>
    <t>4성
버서커 [녹스] 부츠</t>
    <phoneticPr fontId="2" type="noConversion"/>
  </si>
  <si>
    <t>[녹스] 버서커 방어구 부츠1 -4성</t>
    <phoneticPr fontId="2" type="noConversion"/>
  </si>
  <si>
    <t>[녹스] 버서커 방어구 부츠2 -4성</t>
    <phoneticPr fontId="2" type="noConversion"/>
  </si>
  <si>
    <t>[녹스] 버서커 방어구 부츠3 -4성</t>
    <phoneticPr fontId="2" type="noConversion"/>
  </si>
  <si>
    <t>[녹스] 버서커 방어구 부츠4 -4성</t>
    <phoneticPr fontId="2" type="noConversion"/>
  </si>
  <si>
    <t>[녹스] 버서커 방어구 부츠5 -4성</t>
    <phoneticPr fontId="2" type="noConversion"/>
  </si>
  <si>
    <t>4성
데몬헌터 [녹스] 헬멧</t>
    <phoneticPr fontId="2" type="noConversion"/>
  </si>
  <si>
    <t>[녹스] 데몬헌터 방어구 헬멧1 -4성</t>
    <phoneticPr fontId="2" type="noConversion"/>
  </si>
  <si>
    <t>[녹스] 데몬헌터 방어구 헬멧2 -4성</t>
    <phoneticPr fontId="2" type="noConversion"/>
  </si>
  <si>
    <t>[녹스] 데몬헌터 방어구 헬멧3 -4성</t>
    <phoneticPr fontId="2" type="noConversion"/>
  </si>
  <si>
    <t>[녹스] 데몬헌터 방어구 헬멧4 -4성</t>
    <phoneticPr fontId="2" type="noConversion"/>
  </si>
  <si>
    <t>[녹스] 데몬헌터 방어구 헬멧5 -4성</t>
    <phoneticPr fontId="2" type="noConversion"/>
  </si>
  <si>
    <t>4성
데몬헌터 [녹스] 상의</t>
    <phoneticPr fontId="2" type="noConversion"/>
  </si>
  <si>
    <t>[녹스] 데몬헌터 방어구 상의1 -4성</t>
    <phoneticPr fontId="2" type="noConversion"/>
  </si>
  <si>
    <t>[녹스] 데몬헌터 방어구 상의2 -4성</t>
    <phoneticPr fontId="2" type="noConversion"/>
  </si>
  <si>
    <t>[녹스] 데몬헌터 방어구 상의3 -4성</t>
    <phoneticPr fontId="2" type="noConversion"/>
  </si>
  <si>
    <t>[녹스] 데몬헌터 방어구 상의4 -4성</t>
    <phoneticPr fontId="2" type="noConversion"/>
  </si>
  <si>
    <t>[녹스] 데몬헌터 방어구 상의5 -4성</t>
    <phoneticPr fontId="2" type="noConversion"/>
  </si>
  <si>
    <t>4성
데몬헌터 [녹스] 하의</t>
    <phoneticPr fontId="2" type="noConversion"/>
  </si>
  <si>
    <t>[녹스] 데몬헌터 방어구 하의1 -4성</t>
    <phoneticPr fontId="2" type="noConversion"/>
  </si>
  <si>
    <t>[녹스] 데몬헌터 방어구 하의2 -4성</t>
    <phoneticPr fontId="2" type="noConversion"/>
  </si>
  <si>
    <t>[녹스] 데몬헌터 방어구 하의3 -4성</t>
    <phoneticPr fontId="2" type="noConversion"/>
  </si>
  <si>
    <t>[녹스] 데몬헌터 방어구 하의4 -4성</t>
    <phoneticPr fontId="2" type="noConversion"/>
  </si>
  <si>
    <t>[녹스] 데몬헌터 방어구 하의5 -4성</t>
    <phoneticPr fontId="2" type="noConversion"/>
  </si>
  <si>
    <t>4성
데몬헌터 [녹스] 장갑</t>
    <phoneticPr fontId="2" type="noConversion"/>
  </si>
  <si>
    <t>[녹스] 데몬헌터 방어구 장갑1 -4성</t>
    <phoneticPr fontId="2" type="noConversion"/>
  </si>
  <si>
    <t>[녹스] 데몬헌터 방어구 장갑2 -4성</t>
    <phoneticPr fontId="2" type="noConversion"/>
  </si>
  <si>
    <t>[녹스] 데몬헌터 방어구 장갑3 -4성</t>
    <phoneticPr fontId="2" type="noConversion"/>
  </si>
  <si>
    <t>[녹스] 데몬헌터 방어구 장갑4 -4성</t>
    <phoneticPr fontId="2" type="noConversion"/>
  </si>
  <si>
    <t>[녹스] 데몬헌터 방어구 장갑5 -4성</t>
    <phoneticPr fontId="2" type="noConversion"/>
  </si>
  <si>
    <t>4성
데몬헌터 [녹스] 부츠</t>
    <phoneticPr fontId="2" type="noConversion"/>
  </si>
  <si>
    <t>[녹스] 데몬헌터 방어구 부츠1 -4성</t>
    <phoneticPr fontId="2" type="noConversion"/>
  </si>
  <si>
    <t>[녹스] 데몬헌터 방어구 부츠2 -4성</t>
    <phoneticPr fontId="2" type="noConversion"/>
  </si>
  <si>
    <t>[녹스] 데몬헌터 방어구 부츠3 -4성</t>
    <phoneticPr fontId="2" type="noConversion"/>
  </si>
  <si>
    <t>[녹스] 데몬헌터 방어구 부츠4 -4성</t>
    <phoneticPr fontId="2" type="noConversion"/>
  </si>
  <si>
    <t>[녹스] 데몬헌터 방어구 부츠5 -4성</t>
    <phoneticPr fontId="2" type="noConversion"/>
  </si>
  <si>
    <t>4성
나이트 [녹스] 헬멧</t>
    <phoneticPr fontId="2" type="noConversion"/>
  </si>
  <si>
    <t>4성
나이트 [녹스] 상의</t>
    <phoneticPr fontId="2" type="noConversion"/>
  </si>
  <si>
    <t>4성
나이트 [녹스] 하의</t>
    <phoneticPr fontId="2" type="noConversion"/>
  </si>
  <si>
    <t>4성
나이트 [녹스] 장갑</t>
    <phoneticPr fontId="2" type="noConversion"/>
  </si>
  <si>
    <t>4성
나이트 [녹스] 부츠</t>
    <phoneticPr fontId="2" type="noConversion"/>
  </si>
  <si>
    <t>5성
버서커  [녹스] 헬멧</t>
    <phoneticPr fontId="2" type="noConversion"/>
  </si>
  <si>
    <t>5성
버서커  [녹스] 상의</t>
    <phoneticPr fontId="2" type="noConversion"/>
  </si>
  <si>
    <t>5성
버서커  [녹스] 하의</t>
    <phoneticPr fontId="2" type="noConversion"/>
  </si>
  <si>
    <t>5성
버서커  [녹스] 장갑</t>
    <phoneticPr fontId="2" type="noConversion"/>
  </si>
  <si>
    <t>5성
버서커  [녹스] 부츠</t>
    <phoneticPr fontId="2" type="noConversion"/>
  </si>
  <si>
    <t>5성
데몬헌터  [녹스] 헬멧</t>
    <phoneticPr fontId="2" type="noConversion"/>
  </si>
  <si>
    <t>5성
데몬헌터  [녹스] 상의</t>
    <phoneticPr fontId="2" type="noConversion"/>
  </si>
  <si>
    <t>5성
데몬헌터  [녹스] 하의</t>
    <phoneticPr fontId="2" type="noConversion"/>
  </si>
  <si>
    <t>5성
데몬헌터  [녹스] 장갑</t>
    <phoneticPr fontId="2" type="noConversion"/>
  </si>
  <si>
    <t>5성
데몬헌터  [녹스] 부츠</t>
    <phoneticPr fontId="2" type="noConversion"/>
  </si>
  <si>
    <t>5성
나이트  [녹스] 헬멧</t>
    <phoneticPr fontId="2" type="noConversion"/>
  </si>
  <si>
    <t>5성
나이트  [녹스] 상의</t>
    <phoneticPr fontId="2" type="noConversion"/>
  </si>
  <si>
    <t>5성
나이트  [녹스] 하의</t>
    <phoneticPr fontId="2" type="noConversion"/>
  </si>
  <si>
    <t>5성
나이트  [녹스] 장갑</t>
    <phoneticPr fontId="2" type="noConversion"/>
  </si>
  <si>
    <t>5성
나이트  [녹스] 부츠</t>
    <phoneticPr fontId="2" type="noConversion"/>
  </si>
  <si>
    <t>장신구 목걸이1 -1성</t>
    <phoneticPr fontId="2" type="noConversion"/>
  </si>
  <si>
    <t>ALL</t>
    <phoneticPr fontId="2" type="noConversion"/>
  </si>
  <si>
    <t>1성
목걸이</t>
    <phoneticPr fontId="2" type="noConversion"/>
  </si>
  <si>
    <t>장신구 목걸이1 -3성</t>
    <phoneticPr fontId="2" type="noConversion"/>
  </si>
  <si>
    <t>3성
목걸이</t>
    <phoneticPr fontId="2" type="noConversion"/>
  </si>
  <si>
    <t>ALL</t>
    <phoneticPr fontId="2" type="noConversion"/>
  </si>
  <si>
    <t>ALL</t>
    <phoneticPr fontId="2" type="noConversion"/>
  </si>
  <si>
    <t>ALL</t>
    <phoneticPr fontId="2" type="noConversion"/>
  </si>
  <si>
    <t>1성
반지</t>
    <phoneticPr fontId="2" type="noConversion"/>
  </si>
  <si>
    <t>3성
반지</t>
    <phoneticPr fontId="2" type="noConversion"/>
  </si>
  <si>
    <t>5성
반지</t>
    <phoneticPr fontId="2" type="noConversion"/>
  </si>
  <si>
    <t>7성
반지</t>
    <phoneticPr fontId="2" type="noConversion"/>
  </si>
  <si>
    <t>무기 1성</t>
    <phoneticPr fontId="2" type="noConversion"/>
  </si>
  <si>
    <t>투구 1성</t>
    <phoneticPr fontId="2" type="noConversion"/>
  </si>
  <si>
    <t>반지 1성</t>
    <phoneticPr fontId="2" type="noConversion"/>
  </si>
  <si>
    <t>장갑 1성</t>
    <phoneticPr fontId="2" type="noConversion"/>
  </si>
  <si>
    <t>부츠 1성</t>
    <phoneticPr fontId="2" type="noConversion"/>
  </si>
  <si>
    <t>Bonus1TypeCode</t>
  </si>
  <si>
    <t>Bonus1Amount</t>
  </si>
  <si>
    <t>Bonus2TypeCode</t>
  </si>
  <si>
    <t>Bonus2Amount</t>
  </si>
  <si>
    <t>일반 장비 1회 뽑기_골드</t>
  </si>
  <si>
    <t>고급 장비 1회 뽑기_젬</t>
  </si>
  <si>
    <t>일반 장비 1회 뽑기_트로피</t>
  </si>
  <si>
    <t>일반 룬스톤 1회 뽑기_골드</t>
  </si>
  <si>
    <t>고급 룬스톤 1회 뽑기_젬</t>
  </si>
  <si>
    <t>고급 장비 10회 뽑기_젬</t>
    <phoneticPr fontId="7" type="noConversion"/>
  </si>
  <si>
    <t>고급 룬스톤 10회 뽑기_젬</t>
    <phoneticPr fontId="7" type="noConversion"/>
  </si>
  <si>
    <t>enum : 
sbyte : 
Define.Character.eClass</t>
  </si>
  <si>
    <t>Gem</t>
  </si>
  <si>
    <t>Gem</t>
    <phoneticPr fontId="2" type="noConversion"/>
  </si>
  <si>
    <t>무기 승급템</t>
    <phoneticPr fontId="2" type="noConversion"/>
  </si>
  <si>
    <t>무기 승급아이템</t>
    <phoneticPr fontId="2" type="noConversion"/>
  </si>
  <si>
    <t>ALL</t>
    <phoneticPr fontId="2" type="noConversion"/>
  </si>
  <si>
    <t>골드</t>
    <phoneticPr fontId="2" type="noConversion"/>
  </si>
  <si>
    <t>골드</t>
    <phoneticPr fontId="2" type="noConversion"/>
  </si>
  <si>
    <t>160001001</t>
  </si>
  <si>
    <t>젬</t>
    <phoneticPr fontId="2" type="noConversion"/>
  </si>
  <si>
    <t>정수 아이템</t>
    <phoneticPr fontId="2" type="noConversion"/>
  </si>
  <si>
    <t>150000101</t>
  </si>
  <si>
    <t>1번 보스
1st 보물상자
난이도 1</t>
    <phoneticPr fontId="2" type="noConversion"/>
  </si>
  <si>
    <t>1번 보스
1st 보물상자
난이도 2</t>
    <phoneticPr fontId="2" type="noConversion"/>
  </si>
  <si>
    <t>1번 보스
1st 보물상자
난이도 4</t>
    <phoneticPr fontId="2" type="noConversion"/>
  </si>
  <si>
    <t>1번 보스
1st 보물상자
난이도 3</t>
    <phoneticPr fontId="2" type="noConversion"/>
  </si>
  <si>
    <t>1번 보스
1st 보물상자
난이도 5</t>
    <phoneticPr fontId="2" type="noConversion"/>
  </si>
  <si>
    <t>1번 보스
1st 보물상자
난이도 6</t>
    <phoneticPr fontId="2" type="noConversion"/>
  </si>
  <si>
    <t>1번 보스
2nd 보물상자
난이도 1</t>
    <phoneticPr fontId="2" type="noConversion"/>
  </si>
  <si>
    <t>1번 보스
2nd 보물상자
난이도 2</t>
    <phoneticPr fontId="2" type="noConversion"/>
  </si>
  <si>
    <t>1번 보스
2nd 보물상자
난이도 3</t>
    <phoneticPr fontId="2" type="noConversion"/>
  </si>
  <si>
    <t>1번 보스
2nd 보물상자
난이도 4</t>
    <phoneticPr fontId="2" type="noConversion"/>
  </si>
  <si>
    <t>1번 보스
2nd 보물상자
난이도 5</t>
    <phoneticPr fontId="2" type="noConversion"/>
  </si>
  <si>
    <t>1번 보스
2nd 보물상자
난이도 6</t>
    <phoneticPr fontId="2" type="noConversion"/>
  </si>
  <si>
    <t>방어구 승급아이템</t>
    <phoneticPr fontId="2" type="noConversion"/>
  </si>
  <si>
    <t>장신구 승급아이템</t>
    <phoneticPr fontId="2" type="noConversion"/>
  </si>
  <si>
    <t>2성 무기</t>
    <phoneticPr fontId="2" type="noConversion"/>
  </si>
  <si>
    <t>2성 장신구</t>
    <phoneticPr fontId="2" type="noConversion"/>
  </si>
  <si>
    <t>정수</t>
    <phoneticPr fontId="2" type="noConversion"/>
  </si>
  <si>
    <t>방어구 승급템</t>
  </si>
  <si>
    <t>장신구 승급템</t>
  </si>
  <si>
    <t>장신구 승급템</t>
    <phoneticPr fontId="2" type="noConversion"/>
  </si>
  <si>
    <t>1번 보스 1단계 1번 박스 무기 2~4성</t>
  </si>
  <si>
    <t>1번 보스 1단계 1번 박스 방어구 2~4성</t>
  </si>
  <si>
    <t>1번 보스 1단계 1번 박스 장신구 2~4성</t>
  </si>
  <si>
    <t>1번 보스 1단계 1번 박스 룬스톤 2~4성</t>
  </si>
  <si>
    <t>1번 보스 1단계 1번 박스 무기승급아이템</t>
  </si>
  <si>
    <t>1번 보스 1단계 1번 박스 골드</t>
  </si>
  <si>
    <t>1번 보스 1단계 1번 박스 젬</t>
  </si>
  <si>
    <t>1번 보스 1단계 1번 박스 정수아이템</t>
  </si>
  <si>
    <t>2번 보스 1단계 1번 박스 무기 2~4성</t>
  </si>
  <si>
    <t>2번 보스 1단계 1번 박스 방어구 2~4성</t>
  </si>
  <si>
    <t>2번 보스 1단계 1번 박스 장신구 2~4성</t>
  </si>
  <si>
    <t>2번 보스 1단계 1번 박스 룬스톤 2~4성</t>
  </si>
  <si>
    <t>2번 보스 1단계 1번 박스 방어구승급아이템</t>
  </si>
  <si>
    <t>2번 보스 1단계 1번 박스 골드</t>
  </si>
  <si>
    <t>2번 보스 1단계 1번 박스 젬</t>
  </si>
  <si>
    <t>2번 보스 1단계 1번 박스 정수아이템</t>
  </si>
  <si>
    <t>3번 보스 1단계 1번 박스 무기 2~4성</t>
  </si>
  <si>
    <t>3번 보스 1단계 1번 박스 방어구 2~4성</t>
  </si>
  <si>
    <t>3번 보스 1단계 1번 박스 장신구 2~4성</t>
  </si>
  <si>
    <t>3번 보스 1단계 1번 박스 룬스톤 2~4성</t>
  </si>
  <si>
    <t>3번 보스 1단계 1번 박스 장신구승급아이템</t>
  </si>
  <si>
    <t>3번 보스 1단계 1번 박스 골드</t>
  </si>
  <si>
    <t>3번 보스 1단계 1번 박스 젬</t>
  </si>
  <si>
    <t>3번 보스 1단계 1번 박스 정수아이템</t>
  </si>
  <si>
    <t>1번 보스 2단계 1번 박스 무기 2~4성</t>
  </si>
  <si>
    <t>1번 보스 2단계 1번 박스 방어구 2~4성</t>
  </si>
  <si>
    <t>1번 보스 2단계 1번 박스 장신구 2~4성</t>
  </si>
  <si>
    <t>1번 보스 2단계 1번 박스 룬스톤 2~4성</t>
  </si>
  <si>
    <t>1번 보스 2단계 1번 박스 무기승급아이템</t>
  </si>
  <si>
    <t>1번 보스 2단계 1번 박스 골드</t>
  </si>
  <si>
    <t>1번 보스 2단계 1번 박스 젬</t>
  </si>
  <si>
    <t>1번 보스 2단계 1번 박스 정수아이템</t>
  </si>
  <si>
    <t>2번 보스 2단계 1번 박스 무기 2~4성</t>
  </si>
  <si>
    <t>2번 보스 2단계 1번 박스 방어구 2~4성</t>
  </si>
  <si>
    <t>2번 보스 2단계 1번 박스 장신구 2~4성</t>
  </si>
  <si>
    <t>2번 보스 2단계 1번 박스 룬스톤 2~4성</t>
  </si>
  <si>
    <t>2번 보스 2단계 1번 박스 방어구승급아이템</t>
  </si>
  <si>
    <t>2번 보스 2단계 1번 박스 골드</t>
  </si>
  <si>
    <t>2번 보스 2단계 1번 박스 젬</t>
  </si>
  <si>
    <t>2번 보스 2단계 1번 박스 정수아이템</t>
  </si>
  <si>
    <t>3번 보스 2단계 1번 박스 무기 2~4성</t>
  </si>
  <si>
    <t>3번 보스 2단계 1번 박스 방어구 2~4성</t>
  </si>
  <si>
    <t>3번 보스 2단계 1번 박스 장신구 2~4성</t>
  </si>
  <si>
    <t>3번 보스 2단계 1번 박스 룬스톤 2~4성</t>
  </si>
  <si>
    <t>3번 보스 2단계 1번 박스 장신구승급아이템</t>
  </si>
  <si>
    <t>3번 보스 2단계 1번 박스 골드</t>
  </si>
  <si>
    <t>3번 보스 2단계 1번 박스 젬</t>
  </si>
  <si>
    <t>3번 보스 2단계 1번 박스 정수아이템</t>
  </si>
  <si>
    <t>1번 보스 3단계 1번 박스 무기 2~4성</t>
  </si>
  <si>
    <t>1번 보스 3단계 1번 박스 방어구 2~4성</t>
  </si>
  <si>
    <t>1번 보스 3단계 1번 박스 장신구 2~4성</t>
  </si>
  <si>
    <t>1번 보스 3단계 1번 박스 룬스톤 2~4성</t>
  </si>
  <si>
    <t>1번 보스 3단계 1번 박스 무기승급아이템</t>
  </si>
  <si>
    <t>1번 보스 3단계 1번 박스 골드</t>
  </si>
  <si>
    <t>1번 보스 3단계 1번 박스 젬</t>
  </si>
  <si>
    <t>1번 보스 3단계 1번 박스 정수아이템</t>
  </si>
  <si>
    <t>2번 보스 3단계 1번 박스 무기 2~4성</t>
  </si>
  <si>
    <t>2번 보스 3단계 1번 박스 방어구 2~4성</t>
  </si>
  <si>
    <t>2번 보스 3단계 1번 박스 장신구 2~4성</t>
  </si>
  <si>
    <t>2번 보스 3단계 1번 박스 룬스톤 2~4성</t>
  </si>
  <si>
    <t>2번 보스 3단계 1번 박스 방어구승급아이템</t>
  </si>
  <si>
    <t>2번 보스 3단계 1번 박스 골드</t>
  </si>
  <si>
    <t>2번 보스 3단계 1번 박스 젬</t>
  </si>
  <si>
    <t>2번 보스 3단계 1번 박스 정수아이템</t>
  </si>
  <si>
    <t>3번 보스 3단계 1번 박스 무기 2~4성</t>
  </si>
  <si>
    <t>3번 보스 3단계 1번 박스 방어구 2~4성</t>
  </si>
  <si>
    <t>3번 보스 3단계 1번 박스 장신구 2~4성</t>
  </si>
  <si>
    <t>3번 보스 3단계 1번 박스 룬스톤 2~4성</t>
  </si>
  <si>
    <t>3번 보스 3단계 1번 박스 장신구승급아이템</t>
  </si>
  <si>
    <t>3번 보스 3단계 1번 박스 골드</t>
  </si>
  <si>
    <t>3번 보스 3단계 1번 박스 젬</t>
  </si>
  <si>
    <t>3번 보스 3단계 1번 박스 정수아이템</t>
  </si>
  <si>
    <t>1번 보스 4단계 1번 박스 무기 2~4성</t>
  </si>
  <si>
    <t>1번 보스 4단계 1번 박스 방어구 2~4성</t>
  </si>
  <si>
    <t>1번 보스 4단계 1번 박스 장신구 2~4성</t>
  </si>
  <si>
    <t>1번 보스 4단계 1번 박스 룬스톤 2~4성</t>
  </si>
  <si>
    <t>1번 보스 4단계 1번 박스 무기승급아이템</t>
  </si>
  <si>
    <t>1번 보스 4단계 1번 박스 골드</t>
  </si>
  <si>
    <t>1번 보스 4단계 1번 박스 젬</t>
  </si>
  <si>
    <t>1번 보스 4단계 1번 박스 정수아이템</t>
  </si>
  <si>
    <t>2번 보스 4단계 1번 박스 무기 2~4성</t>
  </si>
  <si>
    <t>2번 보스 4단계 1번 박스 방어구 2~4성</t>
  </si>
  <si>
    <t>2번 보스 4단계 1번 박스 장신구 2~4성</t>
  </si>
  <si>
    <t>2번 보스 4단계 1번 박스 룬스톤 2~4성</t>
  </si>
  <si>
    <t>2번 보스 4단계 1번 박스 방어구승급아이템</t>
  </si>
  <si>
    <t>2번 보스 4단계 1번 박스 골드</t>
  </si>
  <si>
    <t>2번 보스 4단계 1번 박스 젬</t>
  </si>
  <si>
    <t>2번 보스 4단계 1번 박스 정수아이템</t>
  </si>
  <si>
    <t>3번 보스 4단계 1번 박스 무기 2~4성</t>
  </si>
  <si>
    <t>3번 보스 4단계 1번 박스 방어구 2~4성</t>
  </si>
  <si>
    <t>3번 보스 4단계 1번 박스 장신구 2~4성</t>
  </si>
  <si>
    <t>3번 보스 4단계 1번 박스 룬스톤 2~4성</t>
  </si>
  <si>
    <t>3번 보스 4단계 1번 박스 장신구승급아이템</t>
  </si>
  <si>
    <t>3번 보스 4단계 1번 박스 골드</t>
  </si>
  <si>
    <t>3번 보스 4단계 1번 박스 젬</t>
  </si>
  <si>
    <t>3번 보스 4단계 1번 박스 정수아이템</t>
  </si>
  <si>
    <t>1번 보스 5단계 1번 박스 무기 2~4성</t>
  </si>
  <si>
    <t>1번 보스 5단계 1번 박스 방어구 2~4성</t>
  </si>
  <si>
    <t>1번 보스 5단계 1번 박스 장신구 2~4성</t>
  </si>
  <si>
    <t>1번 보스 5단계 1번 박스 룬스톤 2~4성</t>
  </si>
  <si>
    <t>1번 보스 5단계 1번 박스 무기승급아이템</t>
  </si>
  <si>
    <t>1번 보스 5단계 1번 박스 골드</t>
  </si>
  <si>
    <t>1번 보스 5단계 1번 박스 젬</t>
  </si>
  <si>
    <t>1번 보스 5단계 1번 박스 정수아이템</t>
  </si>
  <si>
    <t>2번 보스 5단계 1번 박스 무기 2~4성</t>
  </si>
  <si>
    <t>2번 보스 5단계 1번 박스 방어구 2~4성</t>
  </si>
  <si>
    <t>2번 보스 5단계 1번 박스 장신구 2~4성</t>
  </si>
  <si>
    <t>2번 보스 5단계 1번 박스 룬스톤 2~4성</t>
  </si>
  <si>
    <t>2번 보스 5단계 1번 박스 방어구승급아이템</t>
  </si>
  <si>
    <t>2번 보스 5단계 1번 박스 골드</t>
  </si>
  <si>
    <t>2번 보스 5단계 1번 박스 젬</t>
  </si>
  <si>
    <t>2번 보스 5단계 1번 박스 정수아이템</t>
  </si>
  <si>
    <t>3번 보스 5단계 1번 박스 무기 2~4성</t>
  </si>
  <si>
    <t>3번 보스 5단계 1번 박스 방어구 2~4성</t>
  </si>
  <si>
    <t>3번 보스 5단계 1번 박스 장신구 2~4성</t>
  </si>
  <si>
    <t>3번 보스 5단계 1번 박스 룬스톤 2~4성</t>
  </si>
  <si>
    <t>3번 보스 5단계 1번 박스 장신구승급아이템</t>
  </si>
  <si>
    <t>3번 보스 5단계 1번 박스 골드</t>
  </si>
  <si>
    <t>3번 보스 5단계 1번 박스 젬</t>
  </si>
  <si>
    <t>3번 보스 5단계 1번 박스 정수아이템</t>
  </si>
  <si>
    <t>1번 보스 6단계 1번 박스 무기 2~4성</t>
  </si>
  <si>
    <t>1번 보스 6단계 1번 박스 방어구 2~4성</t>
  </si>
  <si>
    <t>1번 보스 6단계 1번 박스 장신구 2~4성</t>
  </si>
  <si>
    <t>1번 보스 6단계 1번 박스 룬스톤 2~4성</t>
  </si>
  <si>
    <t>1번 보스 6단계 1번 박스 무기승급아이템</t>
  </si>
  <si>
    <t>1번 보스 6단계 1번 박스 골드</t>
  </si>
  <si>
    <t>1번 보스 6단계 1번 박스 젬</t>
  </si>
  <si>
    <t>1번 보스 6단계 1번 박스 정수아이템</t>
  </si>
  <si>
    <t>2번 보스 6단계 1번 박스 무기 2~4성</t>
  </si>
  <si>
    <t>2번 보스 6단계 1번 박스 방어구 2~4성</t>
  </si>
  <si>
    <t>2번 보스 6단계 1번 박스 장신구 2~4성</t>
  </si>
  <si>
    <t>2번 보스 6단계 1번 박스 룬스톤 2~4성</t>
  </si>
  <si>
    <t>2번 보스 6단계 1번 박스 방어구승급아이템</t>
  </si>
  <si>
    <t>2번 보스 6단계 1번 박스 골드</t>
  </si>
  <si>
    <t>2번 보스 6단계 1번 박스 젬</t>
  </si>
  <si>
    <t>2번 보스 6단계 1번 박스 정수아이템</t>
  </si>
  <si>
    <t>3번 보스 6단계 1번 박스 무기 2~4성</t>
  </si>
  <si>
    <t>3번 보스 6단계 1번 박스 방어구 2~4성</t>
  </si>
  <si>
    <t>3번 보스 6단계 1번 박스 장신구 2~4성</t>
  </si>
  <si>
    <t>3번 보스 6단계 1번 박스 룬스톤 2~4성</t>
  </si>
  <si>
    <t>3번 보스 6단계 1번 박스 장신구승급아이템</t>
  </si>
  <si>
    <t>3번 보스 6단계 1번 박스 골드</t>
  </si>
  <si>
    <t>3번 보스 6단계 1번 박스 젬</t>
  </si>
  <si>
    <t>3번 보스 6단계 1번 박스 정수아이템</t>
  </si>
  <si>
    <t>1번 보스 1단계 2번 박스 무기 2~4성</t>
  </si>
  <si>
    <t>1번 보스 1단계 2번 박스 방어구 2~4성</t>
  </si>
  <si>
    <t>1번 보스 1단계 2번 박스 장신구 2~4성</t>
  </si>
  <si>
    <t>1번 보스 1단계 2번 박스 룬스톤 2~4성</t>
  </si>
  <si>
    <t>1번 보스 1단계 2번 박스 무기승급아이템</t>
  </si>
  <si>
    <t>1번 보스 1단계 2번 박스 골드</t>
  </si>
  <si>
    <t>1번 보스 1단계 2번 박스 젬</t>
  </si>
  <si>
    <t>1번 보스 1단계 2번 박스 정수아이템</t>
  </si>
  <si>
    <t>1번 보스 2단계 2번 박스 무기 2~4성</t>
  </si>
  <si>
    <t>1번 보스 2단계 2번 박스 방어구 2~4성</t>
  </si>
  <si>
    <t>1번 보스 2단계 2번 박스 장신구 2~4성</t>
  </si>
  <si>
    <t>1번 보스 2단계 2번 박스 룬스톤 2~4성</t>
  </si>
  <si>
    <t>1번 보스 2단계 2번 박스 무기승급아이템</t>
  </si>
  <si>
    <t>1번 보스 2단계 2번 박스 골드</t>
  </si>
  <si>
    <t>1번 보스 2단계 2번 박스 젬</t>
  </si>
  <si>
    <t>1번 보스 2단계 2번 박스 정수아이템</t>
  </si>
  <si>
    <t>1번 보스 3단계 2번 박스 무기 2~4성</t>
  </si>
  <si>
    <t>1번 보스 3단계 2번 박스 방어구 2~4성</t>
  </si>
  <si>
    <t>1번 보스 3단계 2번 박스 장신구 2~4성</t>
  </si>
  <si>
    <t>1번 보스 3단계 2번 박스 룬스톤 2~4성</t>
  </si>
  <si>
    <t>1번 보스 3단계 2번 박스 무기승급아이템</t>
  </si>
  <si>
    <t>1번 보스 3단계 2번 박스 골드</t>
  </si>
  <si>
    <t>1번 보스 3단계 2번 박스 젬</t>
  </si>
  <si>
    <t>1번 보스 3단계 2번 박스 정수아이템</t>
  </si>
  <si>
    <t>1번 보스 4단계 2번 박스 무기 2~4성</t>
  </si>
  <si>
    <t>1번 보스 4단계 2번 박스 방어구 2~4성</t>
  </si>
  <si>
    <t>1번 보스 4단계 2번 박스 장신구 2~4성</t>
  </si>
  <si>
    <t>1번 보스 4단계 2번 박스 룬스톤 2~4성</t>
  </si>
  <si>
    <t>1번 보스 4단계 2번 박스 무기승급아이템</t>
  </si>
  <si>
    <t>1번 보스 4단계 2번 박스 골드</t>
  </si>
  <si>
    <t>1번 보스 4단계 2번 박스 젬</t>
  </si>
  <si>
    <t>1번 보스 4단계 2번 박스 정수아이템</t>
  </si>
  <si>
    <t>1번 보스 5단계 2번 박스 무기 2~4성</t>
  </si>
  <si>
    <t>1번 보스 5단계 2번 박스 방어구 2~4성</t>
  </si>
  <si>
    <t>1번 보스 5단계 2번 박스 장신구 2~4성</t>
  </si>
  <si>
    <t>1번 보스 5단계 2번 박스 룬스톤 2~4성</t>
  </si>
  <si>
    <t>1번 보스 5단계 2번 박스 무기승급아이템</t>
  </si>
  <si>
    <t>1번 보스 5단계 2번 박스 골드</t>
  </si>
  <si>
    <t>1번 보스 5단계 2번 박스 젬</t>
  </si>
  <si>
    <t>1번 보스 5단계 2번 박스 정수아이템</t>
  </si>
  <si>
    <t>1번 보스 6단계 2번 박스 무기 2~4성</t>
  </si>
  <si>
    <t>1번 보스 6단계 2번 박스 방어구 2~4성</t>
  </si>
  <si>
    <t>1번 보스 6단계 2번 박스 장신구 2~4성</t>
  </si>
  <si>
    <t>1번 보스 6단계 2번 박스 룬스톤 2~4성</t>
  </si>
  <si>
    <t>1번 보스 6단계 2번 박스 무기승급아이템</t>
  </si>
  <si>
    <t>1번 보스 6단계 2번 박스 골드</t>
  </si>
  <si>
    <t>1번 보스 6단계 2번 박스 젬</t>
  </si>
  <si>
    <t>1번 보스 6단계 2번 박스 정수아이템</t>
  </si>
  <si>
    <t>2번 보스 1단계 2번 박스 무기 2~4성</t>
  </si>
  <si>
    <t>2번 보스 1단계 2번 박스 방어구 2~4성</t>
  </si>
  <si>
    <t>2번 보스 1단계 2번 박스 장신구 2~4성</t>
  </si>
  <si>
    <t>2번 보스 1단계 2번 박스 룬스톤 2~4성</t>
  </si>
  <si>
    <t>2번 보스 1단계 2번 박스 방어구승급아이템</t>
  </si>
  <si>
    <t>2번 보스 1단계 2번 박스 골드</t>
  </si>
  <si>
    <t>2번 보스 1단계 2번 박스 젬</t>
  </si>
  <si>
    <t>2번 보스 1단계 2번 박스 정수아이템</t>
  </si>
  <si>
    <t>2번 보스 2단계 2번 박스 무기 2~4성</t>
  </si>
  <si>
    <t>2번 보스 2단계 2번 박스 방어구 2~4성</t>
  </si>
  <si>
    <t>2번 보스 2단계 2번 박스 장신구 2~4성</t>
  </si>
  <si>
    <t>2번 보스 2단계 2번 박스 룬스톤 2~4성</t>
  </si>
  <si>
    <t>2번 보스 2단계 2번 박스 방어구승급아이템</t>
  </si>
  <si>
    <t>2번 보스 2단계 2번 박스 골드</t>
  </si>
  <si>
    <t>2번 보스 2단계 2번 박스 젬</t>
  </si>
  <si>
    <t>2번 보스 2단계 2번 박스 정수아이템</t>
  </si>
  <si>
    <t>2번 보스 3단계 2번 박스 무기 2~4성</t>
  </si>
  <si>
    <t>2번 보스 3단계 2번 박스 방어구 2~4성</t>
  </si>
  <si>
    <t>2번 보스 3단계 2번 박스 장신구 2~4성</t>
  </si>
  <si>
    <t>2번 보스 3단계 2번 박스 룬스톤 2~4성</t>
  </si>
  <si>
    <t>2번 보스 3단계 2번 박스 방어구승급아이템</t>
  </si>
  <si>
    <t>2번 보스 3단계 2번 박스 골드</t>
  </si>
  <si>
    <t>2번 보스 3단계 2번 박스 젬</t>
  </si>
  <si>
    <t>2번 보스 3단계 2번 박스 정수아이템</t>
  </si>
  <si>
    <t>2번 보스 4단계 2번 박스 무기 2~4성</t>
  </si>
  <si>
    <t>2번 보스 4단계 2번 박스 방어구 2~4성</t>
  </si>
  <si>
    <t>2번 보스 4단계 2번 박스 장신구 2~4성</t>
  </si>
  <si>
    <t>2번 보스 4단계 2번 박스 룬스톤 2~4성</t>
  </si>
  <si>
    <t>2번 보스 4단계 2번 박스 방어구승급아이템</t>
  </si>
  <si>
    <t>2번 보스 4단계 2번 박스 골드</t>
  </si>
  <si>
    <t>2번 보스 4단계 2번 박스 젬</t>
  </si>
  <si>
    <t>2번 보스 4단계 2번 박스 정수아이템</t>
  </si>
  <si>
    <t>2번 보스 5단계 2번 박스 무기 2~4성</t>
  </si>
  <si>
    <t>2번 보스 5단계 2번 박스 방어구 2~4성</t>
  </si>
  <si>
    <t>2번 보스 5단계 2번 박스 장신구 2~4성</t>
  </si>
  <si>
    <t>2번 보스 5단계 2번 박스 룬스톤 2~4성</t>
  </si>
  <si>
    <t>2번 보스 5단계 2번 박스 방어구승급아이템</t>
  </si>
  <si>
    <t>2번 보스 5단계 2번 박스 골드</t>
  </si>
  <si>
    <t>2번 보스 5단계 2번 박스 젬</t>
  </si>
  <si>
    <t>2번 보스 5단계 2번 박스 정수아이템</t>
  </si>
  <si>
    <t>2번 보스 6단계 2번 박스 무기 2~4성</t>
  </si>
  <si>
    <t>2번 보스 6단계 2번 박스 방어구 2~4성</t>
  </si>
  <si>
    <t>2번 보스 6단계 2번 박스 장신구 2~4성</t>
  </si>
  <si>
    <t>2번 보스 6단계 2번 박스 룬스톤 2~4성</t>
  </si>
  <si>
    <t>2번 보스 6단계 2번 박스 방어구승급아이템</t>
  </si>
  <si>
    <t>2번 보스 6단계 2번 박스 골드</t>
  </si>
  <si>
    <t>2번 보스 6단계 2번 박스 젬</t>
  </si>
  <si>
    <t>2번 보스 6단계 2번 박스 정수아이템</t>
  </si>
  <si>
    <t>3번 보스 1단계 2번 박스 무기 2~4성</t>
  </si>
  <si>
    <t>3번 보스 1단계 2번 박스 방어구 2~4성</t>
  </si>
  <si>
    <t>3번 보스 1단계 2번 박스 장신구 2~4성</t>
  </si>
  <si>
    <t>3번 보스 1단계 2번 박스 룬스톤 2~4성</t>
  </si>
  <si>
    <t>3번 보스 1단계 2번 박스 장신구승급아이템</t>
  </si>
  <si>
    <t>3번 보스 1단계 2번 박스 골드</t>
  </si>
  <si>
    <t>3번 보스 1단계 2번 박스 젬</t>
  </si>
  <si>
    <t>3번 보스 1단계 2번 박스 정수아이템</t>
  </si>
  <si>
    <t>3번 보스 2단계 2번 박스 무기 2~4성</t>
  </si>
  <si>
    <t>3번 보스 2단계 2번 박스 방어구 2~4성</t>
  </si>
  <si>
    <t>3번 보스 2단계 2번 박스 장신구 2~4성</t>
  </si>
  <si>
    <t>3번 보스 2단계 2번 박스 룬스톤 2~4성</t>
  </si>
  <si>
    <t>3번 보스 2단계 2번 박스 장신구승급아이템</t>
  </si>
  <si>
    <t>3번 보스 2단계 2번 박스 골드</t>
  </si>
  <si>
    <t>3번 보스 2단계 2번 박스 젬</t>
  </si>
  <si>
    <t>3번 보스 2단계 2번 박스 정수아이템</t>
  </si>
  <si>
    <t>3번 보스 3단계 2번 박스 무기 2~4성</t>
  </si>
  <si>
    <t>3번 보스 3단계 2번 박스 방어구 2~4성</t>
  </si>
  <si>
    <t>3번 보스 3단계 2번 박스 장신구 2~4성</t>
  </si>
  <si>
    <t>3번 보스 3단계 2번 박스 룬스톤 2~4성</t>
  </si>
  <si>
    <t>3번 보스 3단계 2번 박스 장신구승급아이템</t>
  </si>
  <si>
    <t>3번 보스 3단계 2번 박스 골드</t>
  </si>
  <si>
    <t>3번 보스 3단계 2번 박스 젬</t>
  </si>
  <si>
    <t>3번 보스 3단계 2번 박스 정수아이템</t>
  </si>
  <si>
    <t>3번 보스 4단계 2번 박스 무기 2~4성</t>
  </si>
  <si>
    <t>3번 보스 4단계 2번 박스 방어구 2~4성</t>
  </si>
  <si>
    <t>3번 보스 4단계 2번 박스 장신구 2~4성</t>
  </si>
  <si>
    <t>3번 보스 4단계 2번 박스 룬스톤 2~4성</t>
  </si>
  <si>
    <t>3번 보스 4단계 2번 박스 장신구승급아이템</t>
  </si>
  <si>
    <t>3번 보스 4단계 2번 박스 골드</t>
  </si>
  <si>
    <t>3번 보스 4단계 2번 박스 젬</t>
  </si>
  <si>
    <t>3번 보스 4단계 2번 박스 정수아이템</t>
  </si>
  <si>
    <t>3번 보스 5단계 2번 박스 무기 2~4성</t>
  </si>
  <si>
    <t>3번 보스 5단계 2번 박스 방어구 2~4성</t>
  </si>
  <si>
    <t>3번 보스 5단계 2번 박스 장신구 2~4성</t>
  </si>
  <si>
    <t>3번 보스 5단계 2번 박스 룬스톤 2~4성</t>
  </si>
  <si>
    <t>3번 보스 5단계 2번 박스 장신구승급아이템</t>
  </si>
  <si>
    <t>3번 보스 5단계 2번 박스 골드</t>
  </si>
  <si>
    <t>3번 보스 5단계 2번 박스 젬</t>
  </si>
  <si>
    <t>3번 보스 5단계 2번 박스 정수아이템</t>
  </si>
  <si>
    <t>3번 보스 6단계 2번 박스 무기 2~4성</t>
  </si>
  <si>
    <t>3번 보스 6단계 2번 박스 방어구 2~4성</t>
  </si>
  <si>
    <t>3번 보스 6단계 2번 박스 장신구 2~4성</t>
  </si>
  <si>
    <t>3번 보스 6단계 2번 박스 룬스톤 2~4성</t>
  </si>
  <si>
    <t>3번 보스 6단계 2번 박스 장신구승급아이템</t>
  </si>
  <si>
    <t>3번 보스 6단계 2번 박스 골드</t>
  </si>
  <si>
    <t>3번 보스 6단계 2번 박스 젬</t>
  </si>
  <si>
    <t>3번 보스 6단계 2번 박스 정수아이템</t>
  </si>
  <si>
    <t>[녹스] 4성 무기 뽑기권</t>
    <phoneticPr fontId="7" type="noConversion"/>
  </si>
  <si>
    <t>[녹스] 5성 무기 뽑기권</t>
  </si>
  <si>
    <t>[녹스] 6성 무기 뽑기권</t>
  </si>
  <si>
    <t>[녹스] 7성 무기 뽑기권</t>
  </si>
  <si>
    <t>[녹스] 버서커 무기1 -6성</t>
    <phoneticPr fontId="2" type="noConversion"/>
  </si>
  <si>
    <t>[녹스] 버서커 무기2 -6성</t>
    <phoneticPr fontId="2" type="noConversion"/>
  </si>
  <si>
    <t>[녹스] 버서커 무기3 -6성</t>
    <phoneticPr fontId="2" type="noConversion"/>
  </si>
  <si>
    <t>[녹스] 버서커 무기4 -6성</t>
    <phoneticPr fontId="2" type="noConversion"/>
  </si>
  <si>
    <t>[녹스] 버서커 무기5 -6성</t>
    <phoneticPr fontId="2" type="noConversion"/>
  </si>
  <si>
    <t>[녹스] 버서커 무기6 -6성</t>
    <phoneticPr fontId="2" type="noConversion"/>
  </si>
  <si>
    <t>6성
버서커 [녹스] 무기</t>
    <phoneticPr fontId="2" type="noConversion"/>
  </si>
  <si>
    <t>[녹스] 데몬헌터 무기1 -6성</t>
    <phoneticPr fontId="2" type="noConversion"/>
  </si>
  <si>
    <t>[녹스] 데몬헌터 무기2 -6성</t>
    <phoneticPr fontId="2" type="noConversion"/>
  </si>
  <si>
    <t>[녹스] 데몬헌터 무기3 -6성</t>
    <phoneticPr fontId="2" type="noConversion"/>
  </si>
  <si>
    <t>[녹스] 데몬헌터 무기4 -6성</t>
    <phoneticPr fontId="2" type="noConversion"/>
  </si>
  <si>
    <t>[녹스] 데몬헌터 무기5 -6성</t>
    <phoneticPr fontId="2" type="noConversion"/>
  </si>
  <si>
    <t>[녹스] 데몬헌터 무기6 -6성</t>
    <phoneticPr fontId="2" type="noConversion"/>
  </si>
  <si>
    <t>6성
데몬헌터 [녹스] 무기</t>
    <phoneticPr fontId="2" type="noConversion"/>
  </si>
  <si>
    <t>[녹스] 나이트 무기1 -6성</t>
    <phoneticPr fontId="2" type="noConversion"/>
  </si>
  <si>
    <t>[녹스] 나이트 무기2 -6성</t>
    <phoneticPr fontId="2" type="noConversion"/>
  </si>
  <si>
    <t>[녹스] 나이트 무기3 -6성</t>
    <phoneticPr fontId="2" type="noConversion"/>
  </si>
  <si>
    <t>[녹스] 나이트 무기4 -6성</t>
    <phoneticPr fontId="2" type="noConversion"/>
  </si>
  <si>
    <t>[녹스] 나이트 무기5 -6성</t>
    <phoneticPr fontId="2" type="noConversion"/>
  </si>
  <si>
    <t>[녹스] 나이트 무기6 -6성</t>
    <phoneticPr fontId="2" type="noConversion"/>
  </si>
  <si>
    <t>6성
나이트 [녹스] 무기</t>
    <phoneticPr fontId="2" type="noConversion"/>
  </si>
  <si>
    <t>[녹스] 버서커 무기1 -7성</t>
    <phoneticPr fontId="2" type="noConversion"/>
  </si>
  <si>
    <t>[녹스] 버서커 무기2 -7성</t>
    <phoneticPr fontId="2" type="noConversion"/>
  </si>
  <si>
    <t>[녹스] 버서커 무기3 -7성</t>
    <phoneticPr fontId="2" type="noConversion"/>
  </si>
  <si>
    <t>[녹스] 버서커 무기4 -7성</t>
    <phoneticPr fontId="2" type="noConversion"/>
  </si>
  <si>
    <t>[녹스] 버서커 무기5 -7성</t>
    <phoneticPr fontId="2" type="noConversion"/>
  </si>
  <si>
    <t>[녹스] 버서커 무기6 -7성</t>
    <phoneticPr fontId="2" type="noConversion"/>
  </si>
  <si>
    <t>7성
버서커 [녹스] 무기</t>
  </si>
  <si>
    <t>[녹스] 데몬헌터 무기1 -7성</t>
    <phoneticPr fontId="2" type="noConversion"/>
  </si>
  <si>
    <t>[녹스] 데몬헌터 무기2 -7성</t>
    <phoneticPr fontId="2" type="noConversion"/>
  </si>
  <si>
    <t>[녹스] 데몬헌터 무기3 -7성</t>
    <phoneticPr fontId="2" type="noConversion"/>
  </si>
  <si>
    <t>[녹스] 데몬헌터 무기4 -7성</t>
    <phoneticPr fontId="2" type="noConversion"/>
  </si>
  <si>
    <t>[녹스] 데몬헌터 무기5 -7성</t>
    <phoneticPr fontId="2" type="noConversion"/>
  </si>
  <si>
    <t>[녹스] 데몬헌터 무기6 -7성</t>
    <phoneticPr fontId="2" type="noConversion"/>
  </si>
  <si>
    <t>7성
데몬헌터 [녹스] 무기</t>
  </si>
  <si>
    <t>[녹스] 나이트 무기1 -7성</t>
    <phoneticPr fontId="2" type="noConversion"/>
  </si>
  <si>
    <t>[녹스] 나이트 무기2 -7성</t>
    <phoneticPr fontId="2" type="noConversion"/>
  </si>
  <si>
    <t>[녹스] 나이트 무기3 -7성</t>
    <phoneticPr fontId="2" type="noConversion"/>
  </si>
  <si>
    <t>[녹스] 나이트 무기4 -7성</t>
    <phoneticPr fontId="2" type="noConversion"/>
  </si>
  <si>
    <t>[녹스] 나이트 무기5 -7성</t>
    <phoneticPr fontId="2" type="noConversion"/>
  </si>
  <si>
    <t>[녹스] 나이트 무기6 -7성</t>
    <phoneticPr fontId="2" type="noConversion"/>
  </si>
  <si>
    <t>7성
나이트 [녹스] 무기</t>
  </si>
  <si>
    <t>7성
버서커 무기</t>
    <phoneticPr fontId="2" type="noConversion"/>
  </si>
  <si>
    <t>7성
데몬헌터 무기</t>
    <phoneticPr fontId="2" type="noConversion"/>
  </si>
  <si>
    <t>7성
아칸 무기</t>
    <phoneticPr fontId="2" type="noConversion"/>
  </si>
  <si>
    <t>7성
나이트 무기</t>
    <phoneticPr fontId="2" type="noConversion"/>
  </si>
  <si>
    <t>아칸 무기1 -1성</t>
  </si>
  <si>
    <t>1성
아칸 무기</t>
  </si>
  <si>
    <t>아칸 무기2 -1성</t>
  </si>
  <si>
    <t>아칸 무기3 -1성</t>
  </si>
  <si>
    <t>아칸 무기4 -1성</t>
  </si>
  <si>
    <t>아칸 무기5 -1성</t>
  </si>
  <si>
    <t>아칸 무기6 -1성</t>
  </si>
  <si>
    <t>아칸 무기1 -2성</t>
  </si>
  <si>
    <t>2성
아칸 무기</t>
  </si>
  <si>
    <t>아칸 무기2 -2성</t>
  </si>
  <si>
    <t>아칸 무기3 -2성</t>
  </si>
  <si>
    <t>아칸 무기4 -2성</t>
  </si>
  <si>
    <t>아칸 무기5 -2성</t>
  </si>
  <si>
    <t>아칸 무기6 -2성</t>
  </si>
  <si>
    <t>아칸 무기1 -3성</t>
  </si>
  <si>
    <t>3성
아칸 무기</t>
  </si>
  <si>
    <t>아칸 무기2 -3성</t>
  </si>
  <si>
    <t>아칸 무기3 -3성</t>
  </si>
  <si>
    <t>아칸 무기4 -3성</t>
  </si>
  <si>
    <t>아칸 무기5 -3성</t>
  </si>
  <si>
    <t>아칸 무기6 -3성</t>
  </si>
  <si>
    <t>아칸 무기1 -4성</t>
  </si>
  <si>
    <t>4성
아칸 무기</t>
  </si>
  <si>
    <t>아칸 무기2 -4성</t>
  </si>
  <si>
    <t>아칸 무기3 -4성</t>
  </si>
  <si>
    <t>아칸 무기4 -4성</t>
  </si>
  <si>
    <t>아칸 무기5 -4성</t>
  </si>
  <si>
    <t>아칸 무기6 -4성</t>
  </si>
  <si>
    <t>4성
아칸 [녹스] 무기</t>
  </si>
  <si>
    <t>[녹스] 아칸 무기1 -4성</t>
  </si>
  <si>
    <t>[녹스] 아칸 무기2 -4성</t>
  </si>
  <si>
    <t>[녹스] 아칸 무기3 -4성</t>
  </si>
  <si>
    <t>[녹스] 아칸 무기4 -4성</t>
  </si>
  <si>
    <t>[녹스] 아칸 무기5 -4성</t>
  </si>
  <si>
    <t>[녹스] 아칸 무기6 -4성</t>
  </si>
  <si>
    <t>아칸 무기1 -5성</t>
  </si>
  <si>
    <t>5성
아칸 무기</t>
  </si>
  <si>
    <t>아칸 무기2 -5성</t>
  </si>
  <si>
    <t>아칸 무기3 -5성</t>
  </si>
  <si>
    <t>아칸 무기4 -5성</t>
  </si>
  <si>
    <t>아칸 무기5 -5성</t>
  </si>
  <si>
    <t>아칸 무기6 -5성</t>
  </si>
  <si>
    <t>5성
아칸 [녹스] 무기</t>
  </si>
  <si>
    <t>[녹스] 아칸 무기1 -5성</t>
  </si>
  <si>
    <t>[녹스] 아칸 무기2 -5성</t>
  </si>
  <si>
    <t>[녹스] 아칸 무기3 -5성</t>
  </si>
  <si>
    <t>[녹스] 아칸 무기4 -5성</t>
  </si>
  <si>
    <t>[녹스] 아칸 무기5 -5성</t>
  </si>
  <si>
    <t>[녹스] 아칸 무기6 -5성</t>
  </si>
  <si>
    <t>아칸 무기1 -6성</t>
  </si>
  <si>
    <t>6성
아칸 무기</t>
  </si>
  <si>
    <t>아칸 무기2 -6성</t>
  </si>
  <si>
    <t>아칸 무기3 -6성</t>
  </si>
  <si>
    <t>아칸 무기4 -6성</t>
  </si>
  <si>
    <t>아칸 무기5 -6성</t>
  </si>
  <si>
    <t>아칸 무기6 -6성</t>
  </si>
  <si>
    <t>아칸 무기1 -7성</t>
  </si>
  <si>
    <t>아칸 무기2 -7성</t>
  </si>
  <si>
    <t>아칸 무기3 -7성</t>
  </si>
  <si>
    <t>아칸 무기4 -7성</t>
  </si>
  <si>
    <t>아칸 무기5 -7성</t>
  </si>
  <si>
    <t>아칸 무기6 -7성</t>
  </si>
  <si>
    <t>[녹스] 아칸 무기1 -6성</t>
  </si>
  <si>
    <t>아칸 [녹스] 무기</t>
  </si>
  <si>
    <t>[녹스] 아칸 무기2 -6성</t>
  </si>
  <si>
    <t>[녹스] 아칸 무기3 -6성</t>
  </si>
  <si>
    <t>[녹스] 아칸 무기4 -6성</t>
  </si>
  <si>
    <t>[녹스] 아칸 무기5 -6성</t>
  </si>
  <si>
    <t>[녹스] 아칸 무기6 -6성</t>
  </si>
  <si>
    <t>[녹스] 아칸 무기1 -7성</t>
  </si>
  <si>
    <t>[녹스] 아칸 무기2 -7성</t>
  </si>
  <si>
    <t>[녹스] 아칸 무기3 -7성</t>
  </si>
  <si>
    <t>[녹스] 아칸 무기4 -7성</t>
  </si>
  <si>
    <t>[녹스] 아칸 무기5 -7성</t>
  </si>
  <si>
    <t>[녹스] 아칸 무기6 -7성</t>
  </si>
  <si>
    <t>아칸 방어구 헬멧1 -1성</t>
  </si>
  <si>
    <t>1성
아칸 헬멧</t>
  </si>
  <si>
    <t>아칸 방어구 헬멧2 -1성</t>
  </si>
  <si>
    <t>아칸 방어구 헬멧3 -1성</t>
  </si>
  <si>
    <t>아칸 방어구 헬멧4 -1성</t>
  </si>
  <si>
    <t>아칸 방어구 헬멧5 -1성</t>
  </si>
  <si>
    <t>아칸 방어구 상의1 -1성</t>
  </si>
  <si>
    <t>1성
아칸 상의</t>
  </si>
  <si>
    <t>아칸 방어구 상의2 -1성</t>
  </si>
  <si>
    <t>아칸 방어구 상의3 -1성</t>
  </si>
  <si>
    <t>아칸 방어구 상의4 -1성</t>
  </si>
  <si>
    <t>아칸 방어구 상의5 -1성</t>
  </si>
  <si>
    <t>아칸 방어구 하의1 -1성</t>
  </si>
  <si>
    <t>1성
아칸 하의</t>
  </si>
  <si>
    <t>아칸 방어구 하의2 -1성</t>
  </si>
  <si>
    <t>아칸 방어구 하의3 -1성</t>
  </si>
  <si>
    <t>아칸 방어구 하의4 -1성</t>
  </si>
  <si>
    <t>아칸 방어구 하의5 -1성</t>
  </si>
  <si>
    <t>아칸 방어구 장갑1 -1성</t>
  </si>
  <si>
    <t>1성
아칸 장갑</t>
  </si>
  <si>
    <t>아칸 방어구 장갑2 -1성</t>
  </si>
  <si>
    <t>아칸 방어구 장갑3 -1성</t>
  </si>
  <si>
    <t>아칸 방어구 장갑4 -1성</t>
  </si>
  <si>
    <t>아칸 방어구 장갑5 -1성</t>
  </si>
  <si>
    <t>아칸 방어구 부츠1 -1성</t>
  </si>
  <si>
    <t>1성
아칸 부츠</t>
  </si>
  <si>
    <t>아칸 방어구 부츠2 -1성</t>
  </si>
  <si>
    <t>아칸 방어구 부츠3 -1성</t>
  </si>
  <si>
    <t>아칸 방어구 부츠4 -1성</t>
  </si>
  <si>
    <t>아칸 방어구 부츠5 -1성</t>
  </si>
  <si>
    <t>아칸 방어구 헬멧1 -2성</t>
  </si>
  <si>
    <t>2성
아칸 헬멧</t>
  </si>
  <si>
    <t>아칸 방어구 헬멧2 -2성</t>
  </si>
  <si>
    <t>아칸 방어구 헬멧3 -2성</t>
  </si>
  <si>
    <t>아칸 방어구 헬멧4 -2성</t>
  </si>
  <si>
    <t>아칸 방어구 헬멧5 -2성</t>
  </si>
  <si>
    <t>아칸 방어구 상의1 -2성</t>
  </si>
  <si>
    <t>2성
아칸 상의</t>
  </si>
  <si>
    <t>아칸 방어구 상의2 -2성</t>
  </si>
  <si>
    <t>아칸 방어구 상의3 -2성</t>
  </si>
  <si>
    <t>아칸 방어구 상의4 -2성</t>
  </si>
  <si>
    <t>아칸 방어구 상의5 -2성</t>
  </si>
  <si>
    <t>아칸 방어구 하의1 -2성</t>
  </si>
  <si>
    <t>2성
아칸 하의</t>
  </si>
  <si>
    <t>아칸 방어구 하의2 -2성</t>
  </si>
  <si>
    <t>아칸 방어구 하의3 -2성</t>
  </si>
  <si>
    <t>아칸 방어구 하의4 -2성</t>
  </si>
  <si>
    <t>아칸 방어구 하의5 -2성</t>
  </si>
  <si>
    <t>아칸 방어구 장갑1 -2성</t>
  </si>
  <si>
    <t>2성
아칸 장갑</t>
  </si>
  <si>
    <t>아칸 방어구 장갑2 -2성</t>
  </si>
  <si>
    <t>아칸 방어구 장갑3 -2성</t>
  </si>
  <si>
    <t>아칸 방어구 장갑4 -2성</t>
  </si>
  <si>
    <t>아칸 방어구 장갑5 -2성</t>
  </si>
  <si>
    <t>아칸 방어구 부츠1 -2성</t>
  </si>
  <si>
    <t>2성
아칸 부츠</t>
  </si>
  <si>
    <t>아칸 방어구 부츠2 -2성</t>
  </si>
  <si>
    <t>아칸 방어구 부츠3 -2성</t>
  </si>
  <si>
    <t>아칸 방어구 부츠4 -2성</t>
  </si>
  <si>
    <t>아칸 방어구 부츠5 -2성</t>
  </si>
  <si>
    <t>아칸 방어구 헬멧1 -3성</t>
  </si>
  <si>
    <t>3성
아칸 헬멧</t>
  </si>
  <si>
    <t>아칸 방어구 헬멧2 -3성</t>
  </si>
  <si>
    <t>아칸 방어구 헬멧3 -3성</t>
  </si>
  <si>
    <t>아칸 방어구 헬멧4 -3성</t>
  </si>
  <si>
    <t>아칸 방어구 헬멧5 -3성</t>
  </si>
  <si>
    <t>아칸 방어구 상의1 -3성</t>
  </si>
  <si>
    <t>3성
아칸 상의</t>
  </si>
  <si>
    <t>아칸 방어구 상의2 -3성</t>
  </si>
  <si>
    <t>아칸 방어구 상의3 -3성</t>
  </si>
  <si>
    <t>아칸 방어구 상의4 -3성</t>
  </si>
  <si>
    <t>아칸 방어구 상의5 -3성</t>
  </si>
  <si>
    <t>아칸 방어구 하의1 -3성</t>
  </si>
  <si>
    <t>3성
아칸 하의</t>
  </si>
  <si>
    <t>아칸 방어구 하의2 -3성</t>
  </si>
  <si>
    <t>아칸 방어구 하의3 -3성</t>
  </si>
  <si>
    <t>아칸 방어구 하의4 -3성</t>
  </si>
  <si>
    <t>아칸 방어구 하의5 -3성</t>
  </si>
  <si>
    <t>아칸 방어구 장갑1 -3성</t>
  </si>
  <si>
    <t>3성
아칸 장갑</t>
  </si>
  <si>
    <t>아칸 방어구 장갑2 -3성</t>
  </si>
  <si>
    <t>아칸 방어구 장갑3 -3성</t>
  </si>
  <si>
    <t>아칸 방어구 장갑4 -3성</t>
  </si>
  <si>
    <t>아칸 방어구 장갑5 -3성</t>
  </si>
  <si>
    <t>아칸 방어구 부츠1 -3성</t>
  </si>
  <si>
    <t>3성
아칸 부츠</t>
  </si>
  <si>
    <t>아칸 방어구 부츠2 -3성</t>
  </si>
  <si>
    <t>아칸 방어구 부츠3 -3성</t>
  </si>
  <si>
    <t>아칸 방어구 부츠4 -3성</t>
  </si>
  <si>
    <t>아칸 방어구 부츠5 -3성</t>
  </si>
  <si>
    <t>아칸 방어구 헬멧1 -4성</t>
  </si>
  <si>
    <t>4성
아칸 헬멧</t>
  </si>
  <si>
    <t>아칸 방어구 헬멧2 -4성</t>
  </si>
  <si>
    <t>아칸 방어구 헬멧3 -4성</t>
  </si>
  <si>
    <t>아칸 방어구 헬멧4 -4성</t>
  </si>
  <si>
    <t>아칸 방어구 헬멧5 -4성</t>
  </si>
  <si>
    <t>아칸 방어구 상의1 -4성</t>
  </si>
  <si>
    <t>4성
아칸 상의</t>
  </si>
  <si>
    <t>아칸 방어구 상의2 -4성</t>
  </si>
  <si>
    <t>아칸 방어구 상의3 -4성</t>
  </si>
  <si>
    <t>아칸 방어구 상의4 -4성</t>
  </si>
  <si>
    <t>아칸 방어구 상의5 -4성</t>
  </si>
  <si>
    <t>아칸 방어구 하의1 -4성</t>
  </si>
  <si>
    <t>4성
아칸 하의</t>
  </si>
  <si>
    <t>아칸 방어구 하의2 -4성</t>
  </si>
  <si>
    <t>아칸 방어구 하의3 -4성</t>
  </si>
  <si>
    <t>아칸 방어구 하의4 -4성</t>
  </si>
  <si>
    <t>아칸 방어구 하의5 -4성</t>
  </si>
  <si>
    <t>아칸 방어구 장갑1 -4성</t>
  </si>
  <si>
    <t>4성
아칸 장갑</t>
  </si>
  <si>
    <t>아칸 방어구 장갑2 -4성</t>
  </si>
  <si>
    <t>아칸 방어구 장갑3 -4성</t>
  </si>
  <si>
    <t>아칸 방어구 장갑4 -4성</t>
  </si>
  <si>
    <t>아칸 방어구 장갑5 -4성</t>
  </si>
  <si>
    <t>아칸 방어구 부츠1 -4성</t>
  </si>
  <si>
    <t>4성
아칸 부츠</t>
  </si>
  <si>
    <t>아칸 방어구 부츠2 -4성</t>
  </si>
  <si>
    <t>아칸 방어구 부츠3 -4성</t>
  </si>
  <si>
    <t>아칸 방어구 부츠4 -4성</t>
  </si>
  <si>
    <t>아칸 방어구 부츠5 -4성</t>
  </si>
  <si>
    <t>4성
아칸 [녹스] 헬멧</t>
  </si>
  <si>
    <t>[녹스] 아칸 방어구 헬멧1 -4성</t>
  </si>
  <si>
    <t>[녹스] 아칸 방어구 헬멧2 -4성</t>
  </si>
  <si>
    <t>[녹스] 아칸 방어구 헬멧3 -4성</t>
  </si>
  <si>
    <t>[녹스] 아칸 방어구 헬멧4 -4성</t>
  </si>
  <si>
    <t>[녹스] 아칸 방어구 헬멧5 -4성</t>
  </si>
  <si>
    <t>4성
아칸 [녹스] 상의</t>
  </si>
  <si>
    <t>[녹스] 아칸 방어구 상의1 -4성</t>
  </si>
  <si>
    <t>[녹스] 아칸 방어구 상의2 -4성</t>
  </si>
  <si>
    <t>[녹스] 아칸 방어구 상의3 -4성</t>
  </si>
  <si>
    <t>[녹스] 아칸 방어구 상의4 -4성</t>
  </si>
  <si>
    <t>[녹스] 아칸 방어구 상의5 -4성</t>
  </si>
  <si>
    <t>4성
아칸 [녹스] 하의</t>
  </si>
  <si>
    <t>[녹스] 아칸 방어구 하의1 -4성</t>
  </si>
  <si>
    <t>[녹스] 아칸 방어구 하의2 -4성</t>
  </si>
  <si>
    <t>[녹스] 아칸 방어구 하의3 -4성</t>
  </si>
  <si>
    <t>[녹스] 아칸 방어구 하의4 -4성</t>
  </si>
  <si>
    <t>[녹스] 아칸 방어구 하의5 -4성</t>
  </si>
  <si>
    <t>4성
아칸 [녹스] 장갑</t>
  </si>
  <si>
    <t>[녹스] 아칸 방어구 장갑1 -4성</t>
  </si>
  <si>
    <t>[녹스] 아칸 방어구 장갑2 -4성</t>
  </si>
  <si>
    <t>[녹스] 아칸 방어구 장갑3 -4성</t>
  </si>
  <si>
    <t>[녹스] 아칸 방어구 장갑4 -4성</t>
  </si>
  <si>
    <t>[녹스] 아칸 방어구 장갑5 -4성</t>
  </si>
  <si>
    <t>4성
아칸 [녹스] 부츠</t>
  </si>
  <si>
    <t>[녹스] 아칸 방어구 부츠1 -4성</t>
  </si>
  <si>
    <t>[녹스] 아칸 방어구 부츠2 -4성</t>
  </si>
  <si>
    <t>[녹스] 아칸 방어구 부츠3 -4성</t>
  </si>
  <si>
    <t>[녹스] 아칸 방어구 부츠4 -4성</t>
  </si>
  <si>
    <t>[녹스] 아칸 방어구 부츠5 -4성</t>
  </si>
  <si>
    <t>아칸 방어구 헬멧1 -5성</t>
  </si>
  <si>
    <t>5성
아칸 헬멧</t>
  </si>
  <si>
    <t>아칸 방어구 헬멧2 -5성</t>
  </si>
  <si>
    <t>아칸 방어구 헬멧3 -5성</t>
  </si>
  <si>
    <t>아칸 방어구 헬멧4 -5성</t>
  </si>
  <si>
    <t>아칸 방어구 헬멧5 -5성</t>
  </si>
  <si>
    <t>아칸 방어구 상의1 -5성</t>
  </si>
  <si>
    <t>5성
아칸 상의</t>
  </si>
  <si>
    <t>아칸 방어구 상의2 -5성</t>
  </si>
  <si>
    <t>아칸 방어구 상의3 -5성</t>
  </si>
  <si>
    <t>아칸 방어구 상의4 -5성</t>
  </si>
  <si>
    <t>아칸 방어구 상의5 -5성</t>
  </si>
  <si>
    <t>아칸 방어구 하의1 -5성</t>
  </si>
  <si>
    <t>5성
아칸 하의</t>
  </si>
  <si>
    <t>아칸 방어구 하의2 -5성</t>
  </si>
  <si>
    <t>아칸 방어구 하의3 -5성</t>
  </si>
  <si>
    <t>아칸 방어구 하의4 -5성</t>
  </si>
  <si>
    <t>아칸 방어구 하의5 -5성</t>
  </si>
  <si>
    <t>아칸 방어구 장갑1 -5성</t>
  </si>
  <si>
    <t>5성
아칸 장갑</t>
  </si>
  <si>
    <t>아칸 방어구 장갑2 -5성</t>
  </si>
  <si>
    <t>아칸 방어구 장갑3 -5성</t>
  </si>
  <si>
    <t>아칸 방어구 장갑4 -5성</t>
  </si>
  <si>
    <t>아칸 방어구 장갑5 -5성</t>
  </si>
  <si>
    <t>아칸 방어구 부츠1 -5성</t>
  </si>
  <si>
    <t>5성
아칸 부츠</t>
  </si>
  <si>
    <t>아칸 방어구 부츠2 -5성</t>
  </si>
  <si>
    <t>아칸 방어구 부츠3 -5성</t>
  </si>
  <si>
    <t>아칸 방어구 부츠4 -5성</t>
  </si>
  <si>
    <t>아칸 방어구 부츠5 -5성</t>
  </si>
  <si>
    <t>5성
아칸  [녹스] 헬멧</t>
  </si>
  <si>
    <t>[녹스] 아칸 방어구 헬멧1 -5성</t>
  </si>
  <si>
    <t>[녹스] 아칸 방어구 헬멧2 -5성</t>
  </si>
  <si>
    <t>[녹스] 아칸 방어구 헬멧3 -5성</t>
  </si>
  <si>
    <t>[녹스] 아칸 방어구 헬멧4 -5성</t>
  </si>
  <si>
    <t>[녹스] 아칸 방어구 헬멧5 -5성</t>
  </si>
  <si>
    <t>5성
아칸  [녹스] 상의</t>
  </si>
  <si>
    <t>[녹스] 아칸 방어구 상의1 -5성</t>
  </si>
  <si>
    <t>[녹스] 아칸 방어구 상의2 -5성</t>
  </si>
  <si>
    <t>[녹스] 아칸 방어구 상의3 -5성</t>
  </si>
  <si>
    <t>[녹스] 아칸 방어구 상의4 -5성</t>
  </si>
  <si>
    <t>[녹스] 아칸 방어구 상의5 -5성</t>
  </si>
  <si>
    <t>5성
아칸  [녹스] 하의</t>
  </si>
  <si>
    <t>[녹스] 아칸 방어구 하의1 -5성</t>
  </si>
  <si>
    <t>[녹스] 아칸 방어구 하의2 -5성</t>
  </si>
  <si>
    <t>[녹스] 아칸 방어구 하의3 -5성</t>
  </si>
  <si>
    <t>[녹스] 아칸 방어구 하의4 -5성</t>
  </si>
  <si>
    <t>[녹스] 아칸 방어구 하의5 -5성</t>
  </si>
  <si>
    <t>5성
아칸  [녹스] 장갑</t>
  </si>
  <si>
    <t>[녹스] 아칸 방어구 장갑1 -5성</t>
  </si>
  <si>
    <t>[녹스] 아칸 방어구 장갑2 -5성</t>
  </si>
  <si>
    <t>[녹스] 아칸 방어구 장갑3 -5성</t>
  </si>
  <si>
    <t>[녹스] 아칸 방어구 장갑4 -5성</t>
  </si>
  <si>
    <t>[녹스] 아칸 방어구 장갑5 -5성</t>
  </si>
  <si>
    <t>5성
아칸  [녹스] 부츠</t>
  </si>
  <si>
    <t>[녹스] 아칸 방어구 부츠1 -5성</t>
  </si>
  <si>
    <t>[녹스] 아칸 방어구 부츠2 -5성</t>
  </si>
  <si>
    <t>[녹스] 아칸 방어구 부츠3 -5성</t>
  </si>
  <si>
    <t>[녹스] 아칸 방어구 부츠4 -5성</t>
  </si>
  <si>
    <t>[녹스] 아칸 방어구 부츠5 -5성</t>
  </si>
  <si>
    <t>아칸 방어구 헬멧1 -6성</t>
  </si>
  <si>
    <t>6성
아칸 헬멧</t>
  </si>
  <si>
    <t>아칸 방어구 헬멧2 -6성</t>
  </si>
  <si>
    <t>아칸 방어구 헬멧3 -6성</t>
  </si>
  <si>
    <t>아칸 방어구 헬멧4 -6성</t>
  </si>
  <si>
    <t>아칸 방어구 헬멧5 -6성</t>
  </si>
  <si>
    <t>아칸 방어구 상의1 -6성</t>
  </si>
  <si>
    <t>6성
아칸 상의</t>
  </si>
  <si>
    <t>아칸 방어구 상의2 -6성</t>
  </si>
  <si>
    <t>아칸 방어구 상의3 -6성</t>
  </si>
  <si>
    <t>아칸 방어구 상의4 -6성</t>
  </si>
  <si>
    <t>아칸 방어구 상의5 -6성</t>
  </si>
  <si>
    <t>아칸 방어구 하의1 -6성</t>
  </si>
  <si>
    <t>6성
아칸 하의</t>
  </si>
  <si>
    <t>아칸 방어구 하의2 -6성</t>
  </si>
  <si>
    <t>아칸 방어구 하의3 -6성</t>
  </si>
  <si>
    <t>아칸 방어구 하의4 -6성</t>
  </si>
  <si>
    <t>아칸 방어구 하의5 -6성</t>
  </si>
  <si>
    <t>아칸 방어구 장갑1 -6성</t>
  </si>
  <si>
    <t>6성
아칸 장갑</t>
  </si>
  <si>
    <t>아칸 방어구 장갑2 -6성</t>
  </si>
  <si>
    <t>아칸 방어구 장갑3 -6성</t>
  </si>
  <si>
    <t>아칸 방어구 장갑4 -6성</t>
  </si>
  <si>
    <t>아칸 방어구 장갑5 -6성</t>
  </si>
  <si>
    <t>아칸 방어구 부츠1 -6성</t>
  </si>
  <si>
    <t>6성
아칸 부츠</t>
  </si>
  <si>
    <t>아칸 방어구 부츠2 -6성</t>
  </si>
  <si>
    <t>아칸 방어구 부츠3 -6성</t>
  </si>
  <si>
    <t>아칸 방어구 부츠4 -6성</t>
  </si>
  <si>
    <t>아칸 방어구 부츠5 -6성</t>
  </si>
  <si>
    <t>아칸 방어구 헬멧1 -7성</t>
  </si>
  <si>
    <t>7성
아칸 헬멧</t>
  </si>
  <si>
    <t>아칸 방어구 헬멧2 -7성</t>
  </si>
  <si>
    <t>아칸 방어구 헬멧3 -7성</t>
  </si>
  <si>
    <t>아칸 방어구 헬멧4 -7성</t>
  </si>
  <si>
    <t>아칸 방어구 헬멧5 -7성</t>
  </si>
  <si>
    <t>아칸 방어구 상의1 -7성</t>
  </si>
  <si>
    <t>7성
아칸 상의</t>
  </si>
  <si>
    <t>아칸 방어구 상의2 -7성</t>
  </si>
  <si>
    <t>아칸 방어구 상의3 -7성</t>
  </si>
  <si>
    <t>아칸 방어구 상의4 -7성</t>
  </si>
  <si>
    <t>아칸 방어구 상의5 -7성</t>
  </si>
  <si>
    <t>아칸 방어구 하의1 -7성</t>
  </si>
  <si>
    <t>7성
아칸 하의</t>
  </si>
  <si>
    <t>아칸 방어구 하의2 -7성</t>
  </si>
  <si>
    <t>아칸 방어구 하의3 -7성</t>
  </si>
  <si>
    <t>아칸 방어구 하의4 -7성</t>
  </si>
  <si>
    <t>아칸 방어구 하의5 -7성</t>
  </si>
  <si>
    <t>아칸 방어구 장갑1 -7성</t>
  </si>
  <si>
    <t>7성
아칸 장갑</t>
  </si>
  <si>
    <t>아칸 방어구 장갑2 -7성</t>
  </si>
  <si>
    <t>아칸 방어구 장갑3 -7성</t>
  </si>
  <si>
    <t>아칸 방어구 장갑4 -7성</t>
  </si>
  <si>
    <t>아칸 방어구 장갑5 -7성</t>
  </si>
  <si>
    <t>아칸 방어구 부츠1 -7성</t>
  </si>
  <si>
    <t>7성
아칸 부츠</t>
  </si>
  <si>
    <t>아칸 방어구 부츠2 -7성</t>
  </si>
  <si>
    <t>아칸 방어구 부츠3 -7성</t>
  </si>
  <si>
    <t>아칸 방어구 부츠4 -7성</t>
  </si>
  <si>
    <t>아칸 방어구 부츠5 -7성</t>
  </si>
  <si>
    <t>[녹스] 버서커 무기1 -5성</t>
  </si>
  <si>
    <t>[녹스] 버서커 무기2 -5성</t>
  </si>
  <si>
    <t>[녹스] 버서커 무기3 -5성</t>
  </si>
  <si>
    <t>[녹스] 버서커 무기4 -5성</t>
  </si>
  <si>
    <t>[녹스] 버서커 무기5 -5성</t>
  </si>
  <si>
    <t>[녹스] 버서커 무기6 -5성</t>
  </si>
  <si>
    <t>[녹스] 데몬헌터 무기1 -5성</t>
  </si>
  <si>
    <t>[녹스] 데몬헌터 무기2 -5성</t>
  </si>
  <si>
    <t>[녹스] 데몬헌터 무기3 -5성</t>
  </si>
  <si>
    <t>[녹스] 데몬헌터 무기4 -5성</t>
  </si>
  <si>
    <t>[녹스] 데몬헌터 무기5 -5성</t>
  </si>
  <si>
    <t>[녹스] 데몬헌터 무기6 -5성</t>
  </si>
  <si>
    <t>[녹스] 나이트 무기1 -5성</t>
  </si>
  <si>
    <t>[녹스] 나이트 무기2 -5성</t>
  </si>
  <si>
    <t>[녹스] 나이트 무기3 -5성</t>
  </si>
  <si>
    <t>[녹스] 나이트 무기4 -5성</t>
  </si>
  <si>
    <t>[녹스] 나이트 무기5 -5성</t>
  </si>
  <si>
    <t>[녹스] 나이트 무기6 -5성</t>
  </si>
  <si>
    <t>6성
아칸 [녹스] 무기</t>
    <phoneticPr fontId="2" type="noConversion"/>
  </si>
  <si>
    <t>5성
버서커 [녹스] 무기</t>
    <phoneticPr fontId="2" type="noConversion"/>
  </si>
  <si>
    <t>5성
데몬헌터 [녹스] 무기</t>
    <phoneticPr fontId="2" type="noConversion"/>
  </si>
  <si>
    <t>5성
나이트 [녹스] 무기</t>
    <phoneticPr fontId="2" type="noConversion"/>
  </si>
  <si>
    <t>5성
아칸 [녹스] 무기</t>
    <phoneticPr fontId="2" type="noConversion"/>
  </si>
  <si>
    <t>[녹스] 버서커 무기1 -4성</t>
  </si>
  <si>
    <t>4성
버서커 [녹스] 무기</t>
  </si>
  <si>
    <t>[녹스] 버서커 무기2 -4성</t>
  </si>
  <si>
    <t>[녹스] 버서커 무기3 -4성</t>
  </si>
  <si>
    <t>[녹스] 버서커 무기4 -4성</t>
  </si>
  <si>
    <t>[녹스] 버서커 무기5 -4성</t>
  </si>
  <si>
    <t>[녹스] 버서커 무기6 -4성</t>
  </si>
  <si>
    <t>4성
데몬헌터 [녹스] 무기</t>
  </si>
  <si>
    <t>[녹스] 나이트 무기1 -4성</t>
  </si>
  <si>
    <t>4성
나이트 [녹스] 무기</t>
  </si>
  <si>
    <t>[녹스] 버서커 방어구 헬멧1 -4성</t>
    <phoneticPr fontId="2" type="noConversion"/>
  </si>
  <si>
    <t>[녹스] 버서커 방어구 헬멧</t>
    <phoneticPr fontId="2" type="noConversion"/>
  </si>
  <si>
    <t>[녹스] 버서커 방어구 상의1 -4성</t>
    <phoneticPr fontId="2" type="noConversion"/>
  </si>
  <si>
    <t>[녹스] 버서커 방어구 상의</t>
    <phoneticPr fontId="2" type="noConversion"/>
  </si>
  <si>
    <t>[녹스] 버서커 방어구 하의3 -4성</t>
    <phoneticPr fontId="2" type="noConversion"/>
  </si>
  <si>
    <t>[녹스] 버서커 방어구 하의</t>
    <phoneticPr fontId="2" type="noConversion"/>
  </si>
  <si>
    <t>[녹스] 버서커 방어구 장갑3 -4성</t>
    <phoneticPr fontId="2" type="noConversion"/>
  </si>
  <si>
    <t>[녹스] 버서커 방어구 장갑1 -4성</t>
    <phoneticPr fontId="2" type="noConversion"/>
  </si>
  <si>
    <t>[녹스] 버서커 방어구 장갑</t>
    <phoneticPr fontId="2" type="noConversion"/>
  </si>
  <si>
    <t>[녹스] 버서커 방어구 부츠1 -4성</t>
    <phoneticPr fontId="2" type="noConversion"/>
  </si>
  <si>
    <t>[녹스] 버서커 방어구 부츠</t>
    <phoneticPr fontId="2" type="noConversion"/>
  </si>
  <si>
    <t>[녹스] 데몬헌터 방어구 헬멧</t>
  </si>
  <si>
    <t>[녹스] 데몬헌터 방어구 상의</t>
  </si>
  <si>
    <t>[녹스] 데몬헌터 방어구 하의</t>
  </si>
  <si>
    <t>[녹스] 데몬헌터 방어구 장갑</t>
  </si>
  <si>
    <t>[녹스] 데몬헌터 방어구 부츠</t>
  </si>
  <si>
    <t>[녹스] 나이트 방어구 헬멧</t>
  </si>
  <si>
    <t>[녹스] 나이트 방어구 상의</t>
  </si>
  <si>
    <t>[녹스] 나이트 방어구 하의</t>
  </si>
  <si>
    <t>[녹스] 나이트 방어구 장갑</t>
  </si>
  <si>
    <t>[녹스] 나이트 방어구 부츠</t>
  </si>
  <si>
    <t>[녹스] 아칸 방어구 헬멧</t>
  </si>
  <si>
    <t>[녹스] 아칸 방어구 상의</t>
  </si>
  <si>
    <t>[녹스] 아칸 방어구 하의</t>
  </si>
  <si>
    <t>[녹스] 아칸 방어구 장갑</t>
  </si>
  <si>
    <t>[녹스] 아칸 방어구 부츠</t>
  </si>
  <si>
    <t>[녹스] 버서커 방어구 헬멧1 -6성</t>
  </si>
  <si>
    <t>[녹스] 버서커 방어구 헬멧2 -6성</t>
  </si>
  <si>
    <t>[녹스] 버서커 방어구 헬멧3 -6성</t>
  </si>
  <si>
    <t>[녹스] 버서커 방어구 헬멧4 -6성</t>
  </si>
  <si>
    <t>[녹스] 버서커 방어구 헬멧5 -6성</t>
  </si>
  <si>
    <t>[녹스] 버서커 방어구 상의1 -6성</t>
  </si>
  <si>
    <t>[녹스] 버서커 방어구 상의2 -6성</t>
  </si>
  <si>
    <t>[녹스] 버서커 방어구 상의3 -6성</t>
  </si>
  <si>
    <t>[녹스] 버서커 방어구 상의4 -6성</t>
  </si>
  <si>
    <t>[녹스] 버서커 방어구 상의5 -6성</t>
  </si>
  <si>
    <t>[녹스] 버서커 방어구 하의1 -6성</t>
  </si>
  <si>
    <t>[녹스] 버서커 방어구 하의2 -6성</t>
  </si>
  <si>
    <t>[녹스] 버서커 방어구 하의3 -6성</t>
  </si>
  <si>
    <t>[녹스] 버서커 방어구 하의4 -6성</t>
  </si>
  <si>
    <t>[녹스] 버서커 방어구 하의5 -6성</t>
  </si>
  <si>
    <t>[녹스] 버서커 방어구 장갑1 -6성</t>
  </si>
  <si>
    <t>[녹스] 버서커 방어구 장갑2 -6성</t>
  </si>
  <si>
    <t>[녹스] 버서커 방어구 장갑3 -6성</t>
  </si>
  <si>
    <t>[녹스] 버서커 방어구 장갑4 -6성</t>
  </si>
  <si>
    <t>[녹스] 버서커 방어구 장갑5 -6성</t>
  </si>
  <si>
    <t>[녹스] 버서커 방어구 부츠1 -6성</t>
  </si>
  <si>
    <t>[녹스] 버서커 방어구 부츠2 -6성</t>
  </si>
  <si>
    <t>[녹스] 버서커 방어구 부츠3 -6성</t>
  </si>
  <si>
    <t>[녹스] 버서커 방어구 부츠4 -6성</t>
  </si>
  <si>
    <t>[녹스] 버서커 방어구 부츠5 -6성</t>
  </si>
  <si>
    <t>[녹스] 데몬헌터 방어구 헬멧1 -6성</t>
  </si>
  <si>
    <t>[녹스] 데몬헌터 방어구 헬멧2 -6성</t>
  </si>
  <si>
    <t>[녹스] 데몬헌터 방어구 헬멧3 -6성</t>
  </si>
  <si>
    <t>[녹스] 데몬헌터 방어구 헬멧4 -6성</t>
  </si>
  <si>
    <t>[녹스] 데몬헌터 방어구 헬멧5 -6성</t>
  </si>
  <si>
    <t>[녹스] 데몬헌터 방어구 상의1 -6성</t>
  </si>
  <si>
    <t>[녹스] 데몬헌터 방어구 상의2 -6성</t>
  </si>
  <si>
    <t>[녹스] 데몬헌터 방어구 상의3 -6성</t>
  </si>
  <si>
    <t>[녹스] 데몬헌터 방어구 상의4 -6성</t>
  </si>
  <si>
    <t>[녹스] 데몬헌터 방어구 상의5 -6성</t>
  </si>
  <si>
    <t>[녹스] 데몬헌터 방어구 하의1 -6성</t>
  </si>
  <si>
    <t>[녹스] 데몬헌터 방어구 하의2 -6성</t>
  </si>
  <si>
    <t>[녹스] 데몬헌터 방어구 하의3 -6성</t>
  </si>
  <si>
    <t>[녹스] 데몬헌터 방어구 하의4 -6성</t>
  </si>
  <si>
    <t>[녹스] 데몬헌터 방어구 하의5 -6성</t>
  </si>
  <si>
    <t>[녹스] 데몬헌터 방어구 장갑1 -6성</t>
  </si>
  <si>
    <t>[녹스] 데몬헌터 방어구 장갑2 -6성</t>
  </si>
  <si>
    <t>[녹스] 데몬헌터 방어구 장갑3 -6성</t>
  </si>
  <si>
    <t>[녹스] 데몬헌터 방어구 장갑4 -6성</t>
  </si>
  <si>
    <t>[녹스] 데몬헌터 방어구 장갑5 -6성</t>
  </si>
  <si>
    <t>[녹스] 데몬헌터 방어구 부츠1 -6성</t>
  </si>
  <si>
    <t>[녹스] 데몬헌터 방어구 부츠2 -6성</t>
  </si>
  <si>
    <t>[녹스] 데몬헌터 방어구 부츠3 -6성</t>
  </si>
  <si>
    <t>[녹스] 데몬헌터 방어구 부츠4 -6성</t>
  </si>
  <si>
    <t>[녹스] 데몬헌터 방어구 부츠5 -6성</t>
  </si>
  <si>
    <t>[녹스] 아칸 방어구 헬멧1 -6성</t>
  </si>
  <si>
    <t>[녹스] 아칸 방어구 헬멧2 -6성</t>
  </si>
  <si>
    <t>[녹스] 아칸 방어구 헬멧3 -6성</t>
  </si>
  <si>
    <t>[녹스] 아칸 방어구 헬멧4 -6성</t>
  </si>
  <si>
    <t>[녹스] 아칸 방어구 헬멧5 -6성</t>
  </si>
  <si>
    <t>[녹스] 아칸 방어구 상의1 -6성</t>
  </si>
  <si>
    <t>[녹스] 아칸 방어구 상의2 -6성</t>
  </si>
  <si>
    <t>[녹스] 아칸 방어구 상의3 -6성</t>
  </si>
  <si>
    <t>[녹스] 아칸 방어구 상의4 -6성</t>
  </si>
  <si>
    <t>[녹스] 아칸 방어구 상의5 -6성</t>
  </si>
  <si>
    <t>[녹스] 아칸 방어구 하의1 -6성</t>
  </si>
  <si>
    <t>[녹스] 아칸 방어구 하의2 -6성</t>
  </si>
  <si>
    <t>[녹스] 아칸 방어구 하의3 -6성</t>
  </si>
  <si>
    <t>[녹스] 아칸 방어구 하의4 -6성</t>
  </si>
  <si>
    <t>[녹스] 아칸 방어구 하의5 -6성</t>
  </si>
  <si>
    <t>[녹스] 아칸 방어구 장갑1 -6성</t>
  </si>
  <si>
    <t>[녹스] 아칸 방어구 장갑2 -6성</t>
  </si>
  <si>
    <t>[녹스] 아칸 방어구 장갑3 -6성</t>
  </si>
  <si>
    <t>[녹스] 아칸 방어구 장갑4 -6성</t>
  </si>
  <si>
    <t>[녹스] 아칸 방어구 장갑5 -6성</t>
  </si>
  <si>
    <t>[녹스] 아칸 방어구 부츠1 -6성</t>
  </si>
  <si>
    <t>[녹스] 아칸 방어구 부츠2 -6성</t>
  </si>
  <si>
    <t>[녹스] 아칸 방어구 부츠3 -6성</t>
  </si>
  <si>
    <t>[녹스] 아칸 방어구 부츠4 -6성</t>
  </si>
  <si>
    <t>[녹스] 아칸 방어구 부츠5 -6성</t>
  </si>
  <si>
    <t>[녹스] 나이트 방어구 헬멧1 -6성</t>
  </si>
  <si>
    <t>[녹스] 나이트 방어구 헬멧2 -6성</t>
  </si>
  <si>
    <t>[녹스] 나이트 방어구 헬멧3 -6성</t>
  </si>
  <si>
    <t>[녹스] 나이트 방어구 헬멧4 -6성</t>
  </si>
  <si>
    <t>[녹스] 나이트 방어구 헬멧5 -6성</t>
  </si>
  <si>
    <t>[녹스] 나이트 방어구 상의1 -6성</t>
  </si>
  <si>
    <t>[녹스] 나이트 방어구 상의2 -6성</t>
  </si>
  <si>
    <t>[녹스] 나이트 방어구 상의3 -6성</t>
  </si>
  <si>
    <t>[녹스] 나이트 방어구 상의4 -6성</t>
  </si>
  <si>
    <t>[녹스] 나이트 방어구 상의5 -6성</t>
  </si>
  <si>
    <t>[녹스] 나이트 방어구 하의1 -6성</t>
  </si>
  <si>
    <t>[녹스] 나이트 방어구 하의2 -6성</t>
  </si>
  <si>
    <t>[녹스] 나이트 방어구 하의3 -6성</t>
  </si>
  <si>
    <t>[녹스] 나이트 방어구 하의4 -6성</t>
  </si>
  <si>
    <t>[녹스] 나이트 방어구 하의5 -6성</t>
  </si>
  <si>
    <t>[녹스] 나이트 방어구 장갑1 -6성</t>
  </si>
  <si>
    <t>[녹스] 나이트 방어구 장갑2 -6성</t>
  </si>
  <si>
    <t>[녹스] 나이트 방어구 장갑3 -6성</t>
  </si>
  <si>
    <t>[녹스] 나이트 방어구 장갑4 -6성</t>
  </si>
  <si>
    <t>[녹스] 나이트 방어구 장갑5 -6성</t>
  </si>
  <si>
    <t>[녹스] 나이트 방어구 부츠1 -6성</t>
  </si>
  <si>
    <t>[녹스] 나이트 방어구 부츠2 -6성</t>
  </si>
  <si>
    <t>[녹스] 나이트 방어구 부츠3 -6성</t>
  </si>
  <si>
    <t>[녹스] 나이트 방어구 부츠4 -6성</t>
  </si>
  <si>
    <t>[녹스] 나이트 방어구 부츠5 -6성</t>
  </si>
  <si>
    <t>[녹스] 버서커 방어구 헬멧1 -7성</t>
  </si>
  <si>
    <t>[녹스] 버서커 방어구 헬멧2 -7성</t>
  </si>
  <si>
    <t>[녹스] 버서커 방어구 헬멧3 -7성</t>
  </si>
  <si>
    <t>[녹스] 버서커 방어구 헬멧4 -7성</t>
  </si>
  <si>
    <t>[녹스] 버서커 방어구 헬멧5 -7성</t>
  </si>
  <si>
    <t>[녹스] 버서커 방어구 상의1 -7성</t>
  </si>
  <si>
    <t>[녹스] 버서커 방어구 상의2 -7성</t>
  </si>
  <si>
    <t>[녹스] 버서커 방어구 상의3 -7성</t>
  </si>
  <si>
    <t>[녹스] 버서커 방어구 상의4 -7성</t>
  </si>
  <si>
    <t>[녹스] 버서커 방어구 상의5 -7성</t>
  </si>
  <si>
    <t>[녹스] 버서커 방어구 하의1 -7성</t>
  </si>
  <si>
    <t>[녹스] 버서커 방어구 하의2 -7성</t>
  </si>
  <si>
    <t>[녹스] 버서커 방어구 하의3 -7성</t>
  </si>
  <si>
    <t>[녹스] 버서커 방어구 하의4 -7성</t>
  </si>
  <si>
    <t>[녹스] 버서커 방어구 하의5 -7성</t>
  </si>
  <si>
    <t>[녹스] 버서커 방어구 장갑1 -7성</t>
  </si>
  <si>
    <t>[녹스] 버서커 방어구 장갑2 -7성</t>
  </si>
  <si>
    <t>[녹스] 버서커 방어구 장갑3 -7성</t>
  </si>
  <si>
    <t>[녹스] 버서커 방어구 장갑4 -7성</t>
  </si>
  <si>
    <t>[녹스] 버서커 방어구 장갑5 -7성</t>
  </si>
  <si>
    <t>[녹스] 버서커 방어구 부츠1 -7성</t>
  </si>
  <si>
    <t>[녹스] 버서커 방어구 부츠2 -7성</t>
  </si>
  <si>
    <t>[녹스] 버서커 방어구 부츠3 -7성</t>
  </si>
  <si>
    <t>[녹스] 버서커 방어구 부츠4 -7성</t>
  </si>
  <si>
    <t>[녹스] 버서커 방어구 부츠5 -7성</t>
  </si>
  <si>
    <t>[녹스] 데몬헌터 방어구 헬멧1 -7성</t>
  </si>
  <si>
    <t>[녹스] 데몬헌터 방어구 헬멧2 -7성</t>
  </si>
  <si>
    <t>[녹스] 데몬헌터 방어구 헬멧3 -7성</t>
  </si>
  <si>
    <t>[녹스] 데몬헌터 방어구 헬멧4 -7성</t>
  </si>
  <si>
    <t>[녹스] 데몬헌터 방어구 헬멧5 -7성</t>
  </si>
  <si>
    <t>[녹스] 데몬헌터 방어구 상의1 -7성</t>
  </si>
  <si>
    <t>[녹스] 데몬헌터 방어구 상의2 -7성</t>
  </si>
  <si>
    <t>[녹스] 데몬헌터 방어구 상의3 -7성</t>
  </si>
  <si>
    <t>[녹스] 데몬헌터 방어구 상의4 -7성</t>
  </si>
  <si>
    <t>[녹스] 데몬헌터 방어구 상의5 -7성</t>
  </si>
  <si>
    <t>[녹스] 데몬헌터 방어구 하의1 -7성</t>
  </si>
  <si>
    <t>[녹스] 데몬헌터 방어구 하의2 -7성</t>
  </si>
  <si>
    <t>[녹스] 데몬헌터 방어구 하의3 -7성</t>
  </si>
  <si>
    <t>[녹스] 데몬헌터 방어구 하의4 -7성</t>
  </si>
  <si>
    <t>[녹스] 데몬헌터 방어구 하의5 -7성</t>
  </si>
  <si>
    <t>[녹스] 데몬헌터 방어구 장갑1 -7성</t>
  </si>
  <si>
    <t>[녹스] 데몬헌터 방어구 장갑2 -7성</t>
  </si>
  <si>
    <t>[녹스] 데몬헌터 방어구 장갑3 -7성</t>
  </si>
  <si>
    <t>[녹스] 데몬헌터 방어구 장갑4 -7성</t>
  </si>
  <si>
    <t>[녹스] 데몬헌터 방어구 장갑5 -7성</t>
  </si>
  <si>
    <t>[녹스] 데몬헌터 방어구 부츠1 -7성</t>
  </si>
  <si>
    <t>[녹스] 데몬헌터 방어구 부츠2 -7성</t>
  </si>
  <si>
    <t>[녹스] 데몬헌터 방어구 부츠3 -7성</t>
  </si>
  <si>
    <t>[녹스] 데몬헌터 방어구 부츠4 -7성</t>
  </si>
  <si>
    <t>[녹스] 데몬헌터 방어구 부츠5 -7성</t>
  </si>
  <si>
    <t>[녹스] 아칸 방어구 헬멧1 -7성</t>
  </si>
  <si>
    <t>[녹스] 아칸 방어구 헬멧2 -7성</t>
  </si>
  <si>
    <t>[녹스] 아칸 방어구 헬멧3 -7성</t>
  </si>
  <si>
    <t>[녹스] 아칸 방어구 헬멧4 -7성</t>
  </si>
  <si>
    <t>[녹스] 아칸 방어구 헬멧5 -7성</t>
  </si>
  <si>
    <t>[녹스] 아칸 방어구 상의1 -7성</t>
  </si>
  <si>
    <t>[녹스] 아칸 방어구 상의2 -7성</t>
  </si>
  <si>
    <t>[녹스] 아칸 방어구 상의3 -7성</t>
  </si>
  <si>
    <t>[녹스] 아칸 방어구 상의4 -7성</t>
  </si>
  <si>
    <t>[녹스] 아칸 방어구 상의5 -7성</t>
  </si>
  <si>
    <t>[녹스] 아칸 방어구 하의1 -7성</t>
  </si>
  <si>
    <t>[녹스] 아칸 방어구 하의2 -7성</t>
  </si>
  <si>
    <t>[녹스] 아칸 방어구 하의3 -7성</t>
  </si>
  <si>
    <t>[녹스] 아칸 방어구 하의4 -7성</t>
  </si>
  <si>
    <t>[녹스] 아칸 방어구 하의5 -7성</t>
  </si>
  <si>
    <t>[녹스] 아칸 방어구 장갑1 -7성</t>
  </si>
  <si>
    <t>[녹스] 아칸 방어구 장갑2 -7성</t>
  </si>
  <si>
    <t>[녹스] 아칸 방어구 장갑3 -7성</t>
  </si>
  <si>
    <t>[녹스] 아칸 방어구 장갑4 -7성</t>
  </si>
  <si>
    <t>[녹스] 아칸 방어구 장갑5 -7성</t>
  </si>
  <si>
    <t>[녹스] 아칸 방어구 부츠1 -7성</t>
  </si>
  <si>
    <t>[녹스] 아칸 방어구 부츠2 -7성</t>
  </si>
  <si>
    <t>[녹스] 아칸 방어구 부츠3 -7성</t>
  </si>
  <si>
    <t>[녹스] 아칸 방어구 부츠4 -7성</t>
  </si>
  <si>
    <t>[녹스] 아칸 방어구 부츠5 -7성</t>
  </si>
  <si>
    <t>[녹스] 나이트 방어구 헬멧1 -7성</t>
  </si>
  <si>
    <t>[녹스] 나이트 방어구 헬멧2 -7성</t>
  </si>
  <si>
    <t>[녹스] 나이트 방어구 헬멧3 -7성</t>
  </si>
  <si>
    <t>[녹스] 나이트 방어구 헬멧4 -7성</t>
  </si>
  <si>
    <t>[녹스] 나이트 방어구 헬멧5 -7성</t>
  </si>
  <si>
    <t>[녹스] 나이트 방어구 상의1 -7성</t>
  </si>
  <si>
    <t>[녹스] 나이트 방어구 상의2 -7성</t>
  </si>
  <si>
    <t>[녹스] 나이트 방어구 상의3 -7성</t>
  </si>
  <si>
    <t>[녹스] 나이트 방어구 상의4 -7성</t>
  </si>
  <si>
    <t>[녹스] 나이트 방어구 상의5 -7성</t>
  </si>
  <si>
    <t>[녹스] 나이트 방어구 하의1 -7성</t>
  </si>
  <si>
    <t>[녹스] 나이트 방어구 하의2 -7성</t>
  </si>
  <si>
    <t>[녹스] 나이트 방어구 하의3 -7성</t>
  </si>
  <si>
    <t>[녹스] 나이트 방어구 하의4 -7성</t>
  </si>
  <si>
    <t>[녹스] 나이트 방어구 하의5 -7성</t>
  </si>
  <si>
    <t>[녹스] 나이트 방어구 장갑1 -7성</t>
  </si>
  <si>
    <t>[녹스] 나이트 방어구 장갑2 -7성</t>
  </si>
  <si>
    <t>[녹스] 나이트 방어구 장갑3 -7성</t>
  </si>
  <si>
    <t>[녹스] 나이트 방어구 장갑4 -7성</t>
  </si>
  <si>
    <t>[녹스] 나이트 방어구 장갑5 -7성</t>
  </si>
  <si>
    <t>[녹스] 나이트 방어구 부츠1 -7성</t>
  </si>
  <si>
    <t>[녹스] 나이트 방어구 부츠2 -7성</t>
  </si>
  <si>
    <t>[녹스] 나이트 방어구 부츠3 -7성</t>
  </si>
  <si>
    <t>[녹스] 나이트 방어구 부츠4 -7성</t>
  </si>
  <si>
    <t>[녹스] 나이트 방어구 부츠5 -7성</t>
  </si>
  <si>
    <t>장신구 [녹스] 목걸이1 -4성</t>
  </si>
  <si>
    <t>4성
[녹스] 목걸이</t>
  </si>
  <si>
    <t>장신구 [녹스] 목걸이2 -4성</t>
  </si>
  <si>
    <t>장신구 [녹스] 목걸이3 -4성</t>
  </si>
  <si>
    <t>장신구 [녹스] 반지1 -4성</t>
  </si>
  <si>
    <t>4성
[녹스] 반지</t>
  </si>
  <si>
    <t>장신구 [녹스] 반지2 -4성</t>
  </si>
  <si>
    <t>장신구 [녹스] 반지3 -4성</t>
  </si>
  <si>
    <t>장신구 [녹스] 목걸이1 -5성</t>
  </si>
  <si>
    <t>5성
[녹스] 목걸이</t>
  </si>
  <si>
    <t>장신구 [녹스] 목걸이2 -5성</t>
  </si>
  <si>
    <t>장신구 [녹스] 목걸이3 -5성</t>
  </si>
  <si>
    <t>장신구 [녹스] 반지1 -5성</t>
  </si>
  <si>
    <t>5성
[녹스] 반지</t>
  </si>
  <si>
    <t>장신구 [녹스] 반지2 -5성</t>
  </si>
  <si>
    <t>장신구 [녹스] 반지3 -5성</t>
  </si>
  <si>
    <t>장신구 [녹스] 목걸이1 -6성</t>
  </si>
  <si>
    <t>6성
[녹스] 목걸이</t>
  </si>
  <si>
    <t>장신구 [녹스] 목걸이2 -6성</t>
  </si>
  <si>
    <t>장신구 [녹스] 목걸이3 -6성</t>
  </si>
  <si>
    <t>장신구 [녹스] 반지1 -6성</t>
  </si>
  <si>
    <t>6성
[녹스] 반지</t>
  </si>
  <si>
    <t>장신구 [녹스] 반지2 -6성</t>
  </si>
  <si>
    <t>장신구 [녹스] 반지3 -6성</t>
  </si>
  <si>
    <t>장신구 [녹스] 목걸이1 -7성</t>
  </si>
  <si>
    <t>장신구 [녹스] 목걸이2 -7성</t>
  </si>
  <si>
    <t>장신구 [녹스] 목걸이3 -7성</t>
  </si>
  <si>
    <t>장신구 [녹스] 반지1 -7성</t>
  </si>
  <si>
    <t>장신구 [녹스] 반지2 -7성</t>
  </si>
  <si>
    <t>장신구 [녹스] 반지3 -7성</t>
  </si>
  <si>
    <t>7성
[녹스] 목걸이</t>
  </si>
  <si>
    <t>7성
[녹스] 반지</t>
  </si>
  <si>
    <t>[녹스] 7성 무기 뽑기권</t>
    <phoneticPr fontId="7" type="noConversion"/>
  </si>
  <si>
    <t>[녹스] 4성 방어구 뽑기권</t>
    <phoneticPr fontId="7" type="noConversion"/>
  </si>
  <si>
    <t>[녹스] 5성 방어구 뽑기권</t>
    <phoneticPr fontId="7" type="noConversion"/>
  </si>
  <si>
    <t>[녹스] 6성 방어구 뽑기권</t>
    <phoneticPr fontId="7" type="noConversion"/>
  </si>
  <si>
    <t>[녹스] 7성 방어구 뽑기권</t>
    <phoneticPr fontId="7" type="noConversion"/>
  </si>
  <si>
    <t>[녹스] 4성 장신구 뽑기권</t>
    <phoneticPr fontId="7" type="noConversion"/>
  </si>
  <si>
    <t>[녹스] 5성 장신구 뽑기권</t>
    <phoneticPr fontId="7" type="noConversion"/>
  </si>
  <si>
    <t>[녹스] 6성 장신구 뽑기권</t>
    <phoneticPr fontId="7" type="noConversion"/>
  </si>
  <si>
    <t>[녹스] 7성 장신구 뽑기권</t>
    <phoneticPr fontId="7" type="noConversion"/>
  </si>
  <si>
    <t>비고</t>
    <phoneticPr fontId="2" type="noConversion"/>
  </si>
  <si>
    <t>일반 장비 1회 뽑기 - 골드</t>
    <phoneticPr fontId="7" type="noConversion"/>
  </si>
  <si>
    <t>1성
무기/방어구/장신구</t>
    <phoneticPr fontId="2" type="noConversion"/>
  </si>
  <si>
    <t>무기 1성</t>
    <phoneticPr fontId="2" type="noConversion"/>
  </si>
  <si>
    <t>투구 1성</t>
    <phoneticPr fontId="2" type="noConversion"/>
  </si>
  <si>
    <t>목걸이 1성</t>
    <phoneticPr fontId="2" type="noConversion"/>
  </si>
  <si>
    <t>일반 장비 1회 뽑기 - 골드</t>
    <phoneticPr fontId="7" type="noConversion"/>
  </si>
  <si>
    <t>일반 장비 1회 뽑기 - 골드</t>
    <phoneticPr fontId="7" type="noConversion"/>
  </si>
  <si>
    <t>일반 장비 1회 뽑기 - 골드</t>
    <phoneticPr fontId="7" type="noConversion"/>
  </si>
  <si>
    <t>2성
무기/방어구/장신구</t>
    <phoneticPr fontId="2" type="noConversion"/>
  </si>
  <si>
    <t>3성
무기/방어구/장신구</t>
    <phoneticPr fontId="2" type="noConversion"/>
  </si>
  <si>
    <t>방어구 1성</t>
    <phoneticPr fontId="2" type="noConversion"/>
  </si>
  <si>
    <t>상의 1성</t>
    <phoneticPr fontId="2" type="noConversion"/>
  </si>
  <si>
    <t>반지 1성</t>
    <phoneticPr fontId="2" type="noConversion"/>
  </si>
  <si>
    <t>일반 장비 1회 뽑기 - 골드</t>
    <phoneticPr fontId="7" type="noConversion"/>
  </si>
  <si>
    <t>고급 장비 1회 뽑기</t>
    <phoneticPr fontId="7" type="noConversion"/>
  </si>
  <si>
    <t>3성
무기/방어구/장신구</t>
    <phoneticPr fontId="2" type="noConversion"/>
  </si>
  <si>
    <t>고급 장비 1회 뽑기</t>
    <phoneticPr fontId="7" type="noConversion"/>
  </si>
  <si>
    <t>고급 장비 1회 뽑기</t>
    <phoneticPr fontId="7" type="noConversion"/>
  </si>
  <si>
    <t>룬스톤 1성</t>
    <phoneticPr fontId="2" type="noConversion"/>
  </si>
  <si>
    <t>장갑 1성</t>
    <phoneticPr fontId="2" type="noConversion"/>
  </si>
  <si>
    <t>고급 장비 보너스 뽑기</t>
    <phoneticPr fontId="7" type="noConversion"/>
  </si>
  <si>
    <t>일반 장비 1회 뽑기 - 트로피</t>
    <phoneticPr fontId="7" type="noConversion"/>
  </si>
  <si>
    <t>1성
무기/방어구/장신구</t>
    <phoneticPr fontId="2" type="noConversion"/>
  </si>
  <si>
    <t>일반 장비 1회 뽑기 - 트로피</t>
    <phoneticPr fontId="7" type="noConversion"/>
  </si>
  <si>
    <t>부츠 1성</t>
    <phoneticPr fontId="2" type="noConversion"/>
  </si>
  <si>
    <t>2성
무기/방어구/장신구</t>
    <phoneticPr fontId="2" type="noConversion"/>
  </si>
  <si>
    <t>일반 장비 1회 뽑기 - 트로피</t>
    <phoneticPr fontId="7" type="noConversion"/>
  </si>
  <si>
    <t>3성
무기/방어구/장신구</t>
    <phoneticPr fontId="2" type="noConversion"/>
  </si>
  <si>
    <t>일반 룬스톤 1회 뽑기</t>
    <phoneticPr fontId="7" type="noConversion"/>
  </si>
  <si>
    <t>1성 룬스톤</t>
    <phoneticPr fontId="2" type="noConversion"/>
  </si>
  <si>
    <t>무기 1성</t>
    <phoneticPr fontId="2" type="noConversion"/>
  </si>
  <si>
    <t>투구 1성</t>
    <phoneticPr fontId="2" type="noConversion"/>
  </si>
  <si>
    <t>목걸이 1성</t>
    <phoneticPr fontId="2" type="noConversion"/>
  </si>
  <si>
    <t>일반 룬스톤 1회 뽑기</t>
    <phoneticPr fontId="7" type="noConversion"/>
  </si>
  <si>
    <t>방어구 1성</t>
    <phoneticPr fontId="2" type="noConversion"/>
  </si>
  <si>
    <t>상의 1성</t>
    <phoneticPr fontId="2" type="noConversion"/>
  </si>
  <si>
    <t>반지 1성</t>
    <phoneticPr fontId="2" type="noConversion"/>
  </si>
  <si>
    <t>무기 1성 뽑기권</t>
    <phoneticPr fontId="7" type="noConversion"/>
  </si>
  <si>
    <t>1성 무기</t>
    <phoneticPr fontId="2" type="noConversion"/>
  </si>
  <si>
    <t>무기 1~3성 뽑기권</t>
    <phoneticPr fontId="7" type="noConversion"/>
  </si>
  <si>
    <t>1성 무기</t>
    <phoneticPr fontId="2" type="noConversion"/>
  </si>
  <si>
    <t>무기 1~3성 뽑기권</t>
    <phoneticPr fontId="7" type="noConversion"/>
  </si>
  <si>
    <t>무기 3~4성 뽑기권</t>
    <phoneticPr fontId="7" type="noConversion"/>
  </si>
  <si>
    <t>무기 3~4성 뽑기권</t>
    <phoneticPr fontId="7" type="noConversion"/>
  </si>
  <si>
    <t>무기 3~5성 뽑기권</t>
    <phoneticPr fontId="7" type="noConversion"/>
  </si>
  <si>
    <t>3성 무기</t>
    <phoneticPr fontId="2" type="noConversion"/>
  </si>
  <si>
    <t>무기 3~5성 뽑기권</t>
    <phoneticPr fontId="7" type="noConversion"/>
  </si>
  <si>
    <t>룬스톤 1성</t>
    <phoneticPr fontId="2" type="noConversion"/>
  </si>
  <si>
    <t>장갑 1성</t>
    <phoneticPr fontId="2" type="noConversion"/>
  </si>
  <si>
    <t>무기 4~5성 뽑기권</t>
    <phoneticPr fontId="7" type="noConversion"/>
  </si>
  <si>
    <t>무기 4~5성 뽑기권</t>
    <phoneticPr fontId="7" type="noConversion"/>
  </si>
  <si>
    <t>무기 4~7성 뽑기권</t>
    <phoneticPr fontId="7" type="noConversion"/>
  </si>
  <si>
    <t>4성 무기</t>
    <phoneticPr fontId="2" type="noConversion"/>
  </si>
  <si>
    <t>무기 4~7성 뽑기권</t>
    <phoneticPr fontId="7" type="noConversion"/>
  </si>
  <si>
    <t>무기 4~7성 뽑기권</t>
    <phoneticPr fontId="7" type="noConversion"/>
  </si>
  <si>
    <t>무기 5~7성 뽑기권</t>
    <phoneticPr fontId="7" type="noConversion"/>
  </si>
  <si>
    <t>무기 5~7성 뽑기권</t>
    <phoneticPr fontId="7" type="noConversion"/>
  </si>
  <si>
    <t>[녹스] 4성 무기 뽑기권</t>
    <phoneticPr fontId="7" type="noConversion"/>
  </si>
  <si>
    <t>[녹스] 방어구 4성 뽑기권</t>
    <phoneticPr fontId="7" type="noConversion"/>
  </si>
  <si>
    <t>[녹스] 방어구 5성 뽑기권</t>
  </si>
  <si>
    <t>[녹스] 방어구 6성 뽑기권</t>
  </si>
  <si>
    <t>[녹스] 방어구 7성 뽑기권</t>
    <phoneticPr fontId="7" type="noConversion"/>
  </si>
  <si>
    <t>무기 1성</t>
    <phoneticPr fontId="2" type="noConversion"/>
  </si>
  <si>
    <t>투구 1성</t>
    <phoneticPr fontId="2" type="noConversion"/>
  </si>
  <si>
    <t>목걸이 1성</t>
    <phoneticPr fontId="2" type="noConversion"/>
  </si>
  <si>
    <t>방어구 1성</t>
    <phoneticPr fontId="2" type="noConversion"/>
  </si>
  <si>
    <t>상의 1성</t>
    <phoneticPr fontId="2" type="noConversion"/>
  </si>
  <si>
    <t>반지 1성</t>
    <phoneticPr fontId="2" type="noConversion"/>
  </si>
  <si>
    <t>장신구 1성</t>
    <phoneticPr fontId="2" type="noConversion"/>
  </si>
  <si>
    <t>하의 1성</t>
    <phoneticPr fontId="2" type="noConversion"/>
  </si>
  <si>
    <t>[녹스] 장신구 4성 뽑기권</t>
    <phoneticPr fontId="7" type="noConversion"/>
  </si>
  <si>
    <t>룬스톤 1성</t>
    <phoneticPr fontId="2" type="noConversion"/>
  </si>
  <si>
    <t>장갑 1성</t>
    <phoneticPr fontId="2" type="noConversion"/>
  </si>
  <si>
    <t>[녹스] 장신구 5성 뽑기권</t>
    <phoneticPr fontId="7" type="noConversion"/>
  </si>
  <si>
    <t>[녹스] 장신구 6성 뽑기권</t>
    <phoneticPr fontId="7" type="noConversion"/>
  </si>
  <si>
    <t>[녹스] 장신구 7성 뽑기권</t>
    <phoneticPr fontId="7" type="noConversion"/>
  </si>
  <si>
    <t>부츠 1성</t>
    <phoneticPr fontId="2" type="noConversion"/>
  </si>
  <si>
    <t>무기 1성</t>
    <phoneticPr fontId="2" type="noConversion"/>
  </si>
  <si>
    <t>투구 1성</t>
    <phoneticPr fontId="2" type="noConversion"/>
  </si>
  <si>
    <t>목걸이 1성</t>
    <phoneticPr fontId="2" type="noConversion"/>
  </si>
  <si>
    <t>방어구 1성</t>
    <phoneticPr fontId="2" type="noConversion"/>
  </si>
  <si>
    <t>상의 1성</t>
    <phoneticPr fontId="2" type="noConversion"/>
  </si>
  <si>
    <t>반지 1성</t>
    <phoneticPr fontId="2" type="noConversion"/>
  </si>
  <si>
    <t>방어구 1성</t>
    <phoneticPr fontId="2" type="noConversion"/>
  </si>
  <si>
    <t>2성 방어구</t>
    <phoneticPr fontId="2" type="noConversion"/>
  </si>
  <si>
    <t>2성 룬스톤</t>
    <phoneticPr fontId="2" type="noConversion"/>
  </si>
  <si>
    <t>3성 룬스톤</t>
    <phoneticPr fontId="2" type="noConversion"/>
  </si>
  <si>
    <t>방어구 승급템</t>
    <phoneticPr fontId="2" type="noConversion"/>
  </si>
  <si>
    <t>장신구 승급템</t>
    <phoneticPr fontId="2" type="noConversion"/>
  </si>
  <si>
    <t>골드</t>
    <phoneticPr fontId="2" type="noConversion"/>
  </si>
  <si>
    <t>정수</t>
    <phoneticPr fontId="2" type="noConversion"/>
  </si>
  <si>
    <t>Client</t>
  </si>
  <si>
    <t>float</t>
  </si>
  <si>
    <t>PopupImageCode</t>
  </si>
  <si>
    <t>PriceType</t>
  </si>
  <si>
    <t>LimitedNum</t>
  </si>
  <si>
    <t>Product1TypeCode</t>
  </si>
  <si>
    <t>Product1Amount</t>
  </si>
  <si>
    <t>디바이스타입
1 - Android
2 - IOS</t>
  </si>
  <si>
    <t>상품 설명 인덱스
사용 안함</t>
  </si>
  <si>
    <t>상품 아이콘 인덱스</t>
  </si>
  <si>
    <t>구입화폐종류</t>
  </si>
  <si>
    <t>상품 가격
(\ / $)</t>
  </si>
  <si>
    <t>구입 횟수 제한</t>
  </si>
  <si>
    <t>Bool</t>
  </si>
  <si>
    <t>PullCount</t>
  </si>
  <si>
    <t>GachaGradeGroupCode</t>
  </si>
  <si>
    <t>BonusGachaGradeGroupCode</t>
  </si>
  <si>
    <t>AddRewardItemCode</t>
  </si>
  <si>
    <t>AddRewardItemCount</t>
  </si>
  <si>
    <t>FreeGachaDelayTime</t>
  </si>
  <si>
    <t>FreeGachaMaxCount</t>
  </si>
  <si>
    <t>IsShopShow</t>
  </si>
  <si>
    <t>뽑기 그룹 인덱스</t>
  </si>
  <si>
    <t>뽑기 아이템 그룹
당첨 확률
무조건 1개 당첨</t>
  </si>
  <si>
    <t>double</t>
  </si>
  <si>
    <t>GachaItemGroupCode</t>
  </si>
  <si>
    <t>GroupRate</t>
  </si>
  <si>
    <t>아이템 인덱스</t>
  </si>
  <si>
    <t>아이템 수량</t>
  </si>
  <si>
    <t>클래스 타입별 구분
All : 공통
Berserker : 버서커
DemonHunter : 데몬헌터
Archon : 아칸
Knight : 나이트</t>
  </si>
  <si>
    <t>ItemCode</t>
  </si>
  <si>
    <t>ItemCount</t>
  </si>
  <si>
    <t>RequiredClass</t>
  </si>
  <si>
    <t>젬 인덱스</t>
  </si>
  <si>
    <t>젬 유료 충전량</t>
  </si>
  <si>
    <t>젬 무료 충전량
월정액의 경우도
구입 당시 최초 1회 지급량</t>
  </si>
  <si>
    <t>보너스 상품1 인덱스
구입 당시 최초 1회 지급량</t>
  </si>
  <si>
    <t>보너스 상품1 수량
구입 당시 최초 1회 지급량</t>
  </si>
  <si>
    <t>보너스 상품2 인덱스
구입 당시 최초 1회 지급량</t>
  </si>
  <si>
    <t>보너스 상품2 수량
구입 당시 최초 1회 지급량</t>
  </si>
  <si>
    <t>ChargeTypeCode</t>
  </si>
  <si>
    <t>ChargeAmount</t>
  </si>
  <si>
    <t>AddAmount</t>
  </si>
  <si>
    <t>상품 가격</t>
  </si>
  <si>
    <t>골드 인덱스</t>
  </si>
  <si>
    <t>환전 골드량</t>
  </si>
  <si>
    <t>ExchageTypeCode</t>
  </si>
  <si>
    <t>ExchageAmount</t>
  </si>
  <si>
    <t>열쇠 인덱스</t>
  </si>
  <si>
    <t>열쇠 구입 수량</t>
  </si>
  <si>
    <t>Android -  1단계 프리미엄 패키지</t>
    <phoneticPr fontId="2" type="noConversion"/>
  </si>
  <si>
    <t>Android -  2단계 프리미엄 패키지</t>
  </si>
  <si>
    <t>Android -  3단계 프리미엄 패키지</t>
  </si>
  <si>
    <t>Android -  4단계 프리미엄 패키지</t>
  </si>
  <si>
    <t>Android -  5단계 프리미엄 패키지</t>
  </si>
  <si>
    <t>IOS -  1단계 프리미엄 패키지</t>
    <phoneticPr fontId="2" type="noConversion"/>
  </si>
  <si>
    <t>IOS -  2단계 프리미엄 패키지</t>
  </si>
  <si>
    <t>IOS -  3단계 프리미엄 패키지</t>
  </si>
  <si>
    <t>IOS -  4단계 프리미엄 패키지</t>
  </si>
  <si>
    <t>IOS -  5단계 프리미엄 패키지</t>
  </si>
  <si>
    <t>상품4 인덱스</t>
  </si>
  <si>
    <t>상품4 수량</t>
  </si>
  <si>
    <t>Android -  성장 패키지 즉시지급</t>
    <phoneticPr fontId="2" type="noConversion"/>
  </si>
  <si>
    <t>IOS -  성장 패키지 즉시지급</t>
    <phoneticPr fontId="2" type="noConversion"/>
  </si>
  <si>
    <t>156101001</t>
  </si>
  <si>
    <t>Android -  무기&amp;방어구&amp;장신구 승급템 X100</t>
    <phoneticPr fontId="2" type="noConversion"/>
  </si>
  <si>
    <t>Android -  6성 방어구뽑기권 X1 &amp; 1,000,000Gold</t>
    <phoneticPr fontId="2" type="noConversion"/>
  </si>
  <si>
    <t>ShopEventPackage</t>
  </si>
  <si>
    <t>상점 인덱스
00 - 이벤트 패키지
01 - 패키지
02 - 뽑기
03 - 젬 충전
04 - 골드 환전
05 - 열쇠 구입
06 - 프리미엄 패키지
07 - 성장 패키지</t>
  </si>
  <si>
    <t>상품 명칭 인덱스
DB &gt; TextShop</t>
  </si>
  <si>
    <t>팝업 전체 이미지 인덱스</t>
  </si>
  <si>
    <t>ShopPackage</t>
  </si>
  <si>
    <t>ShopGacha</t>
  </si>
  <si>
    <t>아이템 이름 한글</t>
  </si>
  <si>
    <t>상점 인덱스
01_패키지
02_뽑기
03_젬 충전
04_골드 환전
05_열쇠 구입</t>
  </si>
  <si>
    <t>뽑기 명칭 인덱스
DB &gt; TextGacha</t>
  </si>
  <si>
    <t>뽑기 횟수</t>
  </si>
  <si>
    <t>뽑기 화폐종류</t>
  </si>
  <si>
    <t>뽑기 가격</t>
  </si>
  <si>
    <t>뽑기 그룹 인덱스
DB &gt; Shop_GachaGradeGroup 참조</t>
  </si>
  <si>
    <t>보너스 뽑기 그룹 인덱스
DB &gt; Shop_GachaGradeGroup 참조</t>
  </si>
  <si>
    <t>뽑기 보상 조력자 경험치포션 아이템 인덱스</t>
  </si>
  <si>
    <t>뽑기 보상 조력자 경험치포션 아이템 수량</t>
  </si>
  <si>
    <t>무료 뽑기 대기 시간(초)</t>
  </si>
  <si>
    <t>무료 뽑기 가능횟수</t>
  </si>
  <si>
    <t>뽑기상점
표시 여부</t>
  </si>
  <si>
    <t>ShopGachaGradeGroup</t>
  </si>
  <si>
    <t>뽑기 아이템 그룹 인덱스
DB &gt; Shop_GachaItemGroup 참조</t>
  </si>
  <si>
    <t>int[GradeGroup]</t>
  </si>
  <si>
    <t>ShopGachaItemGroup</t>
  </si>
  <si>
    <t>뽑기 아이템 인덱스</t>
  </si>
  <si>
    <t>int[ItemGroup]</t>
  </si>
  <si>
    <t>ShopGemCharge</t>
  </si>
  <si>
    <t>ShopGoldExchange</t>
  </si>
  <si>
    <t>ShopAdmissionBuy</t>
  </si>
  <si>
    <t>ShopPremiumPackage</t>
  </si>
  <si>
    <t>패키지 다음
단계 인덱스</t>
  </si>
  <si>
    <t>상품 명칭 인덱스
사용 안함</t>
  </si>
  <si>
    <t>상품1 인덱스
젬 전용</t>
  </si>
  <si>
    <t>NextStepCode</t>
  </si>
  <si>
    <t>Product4TypeCode</t>
  </si>
  <si>
    <t>Product4Amount</t>
  </si>
  <si>
    <t>Product5TypeCode</t>
  </si>
  <si>
    <t>Product5Amount</t>
  </si>
  <si>
    <t>ShopLevelupPackage</t>
  </si>
  <si>
    <t>레벨 달성 조건</t>
  </si>
  <si>
    <t>사용 안함</t>
  </si>
  <si>
    <t>CharacterLV</t>
  </si>
  <si>
    <t>155103001</t>
  </si>
  <si>
    <t>상품1 인덱스
젬 전용
우편함 지급 아님
재화에 바로 적용</t>
    <phoneticPr fontId="2" type="noConversion"/>
  </si>
  <si>
    <t>상품1 수량
젬 전용
우편함 지급 아님
재화에 바로 적용</t>
    <phoneticPr fontId="2" type="noConversion"/>
  </si>
  <si>
    <t>상품2 인덱스
골드 전용
우편함 지급 아님
재화에 바로 적용</t>
    <phoneticPr fontId="2" type="noConversion"/>
  </si>
  <si>
    <t>상품2 수량
골드 전용
우편함 지급 아님
재화에 바로 적용</t>
    <phoneticPr fontId="2" type="noConversion"/>
  </si>
  <si>
    <t>상품5 인덱스</t>
    <phoneticPr fontId="2" type="noConversion"/>
  </si>
  <si>
    <t>상품5 수량</t>
    <phoneticPr fontId="2" type="noConversion"/>
  </si>
  <si>
    <t>Android -  열쇠 X100 &amp; 균열석 X50</t>
    <phoneticPr fontId="2" type="noConversion"/>
  </si>
  <si>
    <t>IOS -  열쇠 X100 &amp; 균열석 X50</t>
    <phoneticPr fontId="2" type="noConversion"/>
  </si>
  <si>
    <t>Description2TextCode</t>
  </si>
  <si>
    <t>상품 명칭 인덱스
DB &gt; TextShop</t>
    <phoneticPr fontId="2" type="noConversion"/>
  </si>
  <si>
    <t>상품 상단 설명 
텍스트 인덱스
DB &gt; TextShop</t>
    <phoneticPr fontId="7" type="noConversion"/>
  </si>
  <si>
    <t>상품 하단 설명 
텍스트 인덱스
DB &gt; TextShop</t>
    <phoneticPr fontId="7" type="noConversion"/>
  </si>
  <si>
    <t>RealCash</t>
  </si>
  <si>
    <t>Trophy</t>
  </si>
  <si>
    <t>Android -  6성 무기뽑기권 X1</t>
    <phoneticPr fontId="2" type="noConversion"/>
  </si>
  <si>
    <t>뽑기 상단 설명 인덱스
DB &gt; TextGacha</t>
  </si>
  <si>
    <t>뽑기 하단 설명 인덱스
DB &gt; TextGacha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</si>
</sst>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.00_);[Red]\(0.00\)"/>
    <numFmt numFmtId="177" formatCode="0.0000_);[Red]\(0.0000\)"/>
    <numFmt numFmtId="178" formatCode="0.000_);[Red]\(0.000\)"/>
    <numFmt numFmtId="179" formatCode="0.000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2">
    <xf numFmtId="0" fontId="0" fillId="0" borderId="0" xfId="0">
      <alignment vertical="center"/>
    </xf>
    <xf numFmtId="49" fontId="5" fillId="4" borderId="3" xfId="3" applyNumberFormat="1" applyFont="1" applyFill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 wrapText="1"/>
    </xf>
    <xf numFmtId="49" fontId="6" fillId="6" borderId="3" xfId="4" applyNumberFormat="1" applyFont="1" applyFill="1" applyBorder="1" applyAlignment="1">
      <alignment horizontal="center" vertical="center"/>
    </xf>
    <xf numFmtId="49" fontId="5" fillId="7" borderId="4" xfId="3" applyNumberFormat="1" applyFont="1" applyFill="1" applyBorder="1" applyAlignment="1">
      <alignment horizontal="center" vertical="center"/>
    </xf>
    <xf numFmtId="49" fontId="5" fillId="7" borderId="3" xfId="3" applyNumberFormat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10" borderId="1" xfId="1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1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6" borderId="3" xfId="4" applyNumberFormat="1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1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1" xfId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6" fillId="17" borderId="1" xfId="1" applyFont="1" applyFill="1" applyBorder="1" applyAlignment="1">
      <alignment horizontal="center" vertical="center"/>
    </xf>
    <xf numFmtId="0" fontId="6" fillId="11" borderId="7" xfId="1" applyFont="1" applyFill="1" applyBorder="1" applyAlignment="1">
      <alignment horizontal="center" vertical="center"/>
    </xf>
    <xf numFmtId="49" fontId="6" fillId="17" borderId="7" xfId="1" applyNumberFormat="1" applyFont="1" applyFill="1" applyBorder="1" applyAlignment="1">
      <alignment horizontal="center" vertical="center"/>
    </xf>
    <xf numFmtId="49" fontId="6" fillId="13" borderId="7" xfId="1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6" fillId="18" borderId="7" xfId="1" applyFont="1" applyFill="1" applyBorder="1" applyAlignment="1">
      <alignment horizontal="center" vertical="center"/>
    </xf>
    <xf numFmtId="0" fontId="6" fillId="15" borderId="7" xfId="1" applyFont="1" applyFill="1" applyBorder="1" applyAlignment="1">
      <alignment horizontal="center" vertical="center"/>
    </xf>
    <xf numFmtId="0" fontId="6" fillId="16" borderId="7" xfId="1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6" fillId="17" borderId="7" xfId="1" applyFont="1" applyFill="1" applyBorder="1" applyAlignment="1">
      <alignment horizontal="center" vertical="center"/>
    </xf>
    <xf numFmtId="0" fontId="6" fillId="14" borderId="7" xfId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6" borderId="7" xfId="2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7" borderId="7" xfId="2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6" fillId="13" borderId="7" xfId="1" applyFont="1" applyFill="1" applyBorder="1" applyAlignment="1">
      <alignment horizontal="center" vertical="center"/>
    </xf>
    <xf numFmtId="0" fontId="3" fillId="13" borderId="7" xfId="2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1" borderId="7" xfId="2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15" borderId="7" xfId="2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8" borderId="7" xfId="2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4" borderId="7" xfId="2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49" fontId="6" fillId="20" borderId="7" xfId="1" applyNumberFormat="1" applyFont="1" applyFill="1" applyBorder="1" applyAlignment="1">
      <alignment horizontal="center" vertical="center"/>
    </xf>
    <xf numFmtId="0" fontId="6" fillId="20" borderId="7" xfId="1" applyFont="1" applyFill="1" applyBorder="1" applyAlignment="1">
      <alignment horizontal="center" vertical="center"/>
    </xf>
    <xf numFmtId="0" fontId="3" fillId="20" borderId="7" xfId="2" applyFont="1" applyFill="1" applyBorder="1" applyAlignment="1">
      <alignment horizontal="center" vertical="center"/>
    </xf>
    <xf numFmtId="0" fontId="3" fillId="20" borderId="7" xfId="0" applyFont="1" applyFill="1" applyBorder="1" applyAlignment="1">
      <alignment horizontal="center" vertical="center"/>
    </xf>
    <xf numFmtId="176" fontId="5" fillId="9" borderId="5" xfId="4" applyNumberFormat="1" applyFont="1" applyFill="1" applyBorder="1" applyAlignment="1">
      <alignment horizontal="center" vertical="center"/>
    </xf>
    <xf numFmtId="176" fontId="3" fillId="16" borderId="7" xfId="2" applyNumberFormat="1" applyFont="1" applyFill="1" applyBorder="1">
      <alignment vertical="center"/>
    </xf>
    <xf numFmtId="176" fontId="3" fillId="3" borderId="7" xfId="2" applyNumberFormat="1" applyFont="1" applyFill="1" applyBorder="1">
      <alignment vertical="center"/>
    </xf>
    <xf numFmtId="176" fontId="3" fillId="13" borderId="7" xfId="2" applyNumberFormat="1" applyFont="1" applyFill="1" applyBorder="1">
      <alignment vertical="center"/>
    </xf>
    <xf numFmtId="176" fontId="3" fillId="20" borderId="7" xfId="2" applyNumberFormat="1" applyFont="1" applyFill="1" applyBorder="1">
      <alignment vertical="center"/>
    </xf>
    <xf numFmtId="176" fontId="3" fillId="17" borderId="7" xfId="2" applyNumberFormat="1" applyFont="1" applyFill="1" applyBorder="1">
      <alignment vertical="center"/>
    </xf>
    <xf numFmtId="176" fontId="3" fillId="18" borderId="7" xfId="2" applyNumberFormat="1" applyFont="1" applyFill="1" applyBorder="1">
      <alignment vertical="center"/>
    </xf>
    <xf numFmtId="176" fontId="3" fillId="14" borderId="7" xfId="2" applyNumberFormat="1" applyFont="1" applyFill="1" applyBorder="1">
      <alignment vertical="center"/>
    </xf>
    <xf numFmtId="176" fontId="3" fillId="15" borderId="7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49" fontId="6" fillId="6" borderId="3" xfId="4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177" fontId="6" fillId="6" borderId="3" xfId="4" applyNumberFormat="1" applyFont="1" applyFill="1" applyBorder="1" applyAlignment="1">
      <alignment horizontal="center" vertical="center" wrapText="1"/>
    </xf>
    <xf numFmtId="177" fontId="5" fillId="7" borderId="4" xfId="3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6" fillId="12" borderId="7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left" vertical="center"/>
    </xf>
    <xf numFmtId="0" fontId="6" fillId="17" borderId="1" xfId="1" applyNumberFormat="1" applyFont="1" applyFill="1" applyBorder="1" applyAlignment="1">
      <alignment horizontal="left" vertical="center"/>
    </xf>
    <xf numFmtId="49" fontId="6" fillId="17" borderId="7" xfId="1" applyNumberFormat="1" applyFont="1" applyFill="1" applyBorder="1" applyAlignment="1">
      <alignment horizontal="right" vertical="center"/>
    </xf>
    <xf numFmtId="49" fontId="6" fillId="13" borderId="7" xfId="1" applyNumberFormat="1" applyFont="1" applyFill="1" applyBorder="1" applyAlignment="1">
      <alignment horizontal="right" vertical="center"/>
    </xf>
    <xf numFmtId="49" fontId="6" fillId="20" borderId="7" xfId="1" applyNumberFormat="1" applyFont="1" applyFill="1" applyBorder="1" applyAlignment="1">
      <alignment horizontal="right" vertical="center"/>
    </xf>
    <xf numFmtId="0" fontId="6" fillId="16" borderId="7" xfId="0" applyFont="1" applyFill="1" applyBorder="1" applyAlignment="1">
      <alignment horizontal="left" vertical="center"/>
    </xf>
    <xf numFmtId="0" fontId="6" fillId="1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15" borderId="7" xfId="0" applyFont="1" applyFill="1" applyBorder="1" applyAlignment="1">
      <alignment horizontal="left" vertical="center"/>
    </xf>
    <xf numFmtId="177" fontId="3" fillId="15" borderId="7" xfId="2" applyNumberFormat="1" applyFont="1" applyFill="1" applyBorder="1">
      <alignment vertical="center"/>
    </xf>
    <xf numFmtId="0" fontId="6" fillId="14" borderId="7" xfId="0" applyFont="1" applyFill="1" applyBorder="1" applyAlignment="1">
      <alignment horizontal="left" vertical="center"/>
    </xf>
    <xf numFmtId="177" fontId="3" fillId="14" borderId="7" xfId="2" applyNumberFormat="1" applyFont="1" applyFill="1" applyBorder="1">
      <alignment vertical="center"/>
    </xf>
    <xf numFmtId="0" fontId="6" fillId="17" borderId="7" xfId="0" applyFont="1" applyFill="1" applyBorder="1" applyAlignment="1">
      <alignment horizontal="left" vertical="center"/>
    </xf>
    <xf numFmtId="177" fontId="3" fillId="17" borderId="7" xfId="2" applyNumberFormat="1" applyFont="1" applyFill="1" applyBorder="1">
      <alignment vertical="center"/>
    </xf>
    <xf numFmtId="0" fontId="6" fillId="14" borderId="7" xfId="0" applyFont="1" applyFill="1" applyBorder="1" applyAlignment="1">
      <alignment horizontal="center" vertical="center"/>
    </xf>
    <xf numFmtId="0" fontId="6" fillId="10" borderId="7" xfId="5" applyFont="1" applyFill="1" applyBorder="1" applyAlignment="1">
      <alignment horizontal="center" vertical="center"/>
    </xf>
    <xf numFmtId="41" fontId="6" fillId="10" borderId="1" xfId="6" applyFont="1" applyFill="1" applyBorder="1" applyAlignment="1">
      <alignment horizontal="center" vertical="center"/>
    </xf>
    <xf numFmtId="0" fontId="6" fillId="21" borderId="7" xfId="1" applyFont="1" applyFill="1" applyBorder="1" applyAlignment="1">
      <alignment horizontal="center" vertical="center"/>
    </xf>
    <xf numFmtId="178" fontId="3" fillId="16" borderId="7" xfId="2" applyNumberFormat="1" applyFont="1" applyFill="1" applyBorder="1">
      <alignment vertical="center"/>
    </xf>
    <xf numFmtId="178" fontId="3" fillId="21" borderId="7" xfId="2" applyNumberFormat="1" applyFont="1" applyFill="1" applyBorder="1">
      <alignment vertical="center"/>
    </xf>
    <xf numFmtId="178" fontId="3" fillId="15" borderId="7" xfId="2" applyNumberFormat="1" applyFont="1" applyFill="1" applyBorder="1">
      <alignment vertical="center"/>
    </xf>
    <xf numFmtId="178" fontId="3" fillId="13" borderId="7" xfId="2" applyNumberFormat="1" applyFont="1" applyFill="1" applyBorder="1">
      <alignment vertical="center"/>
    </xf>
    <xf numFmtId="0" fontId="8" fillId="0" borderId="0" xfId="0" applyFont="1">
      <alignment vertical="center"/>
    </xf>
    <xf numFmtId="0" fontId="3" fillId="11" borderId="7" xfId="2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179" fontId="6" fillId="15" borderId="7" xfId="1" applyNumberFormat="1" applyFont="1" applyFill="1" applyBorder="1" applyAlignment="1">
      <alignment horizontal="right" vertical="center"/>
    </xf>
    <xf numFmtId="179" fontId="6" fillId="13" borderId="7" xfId="1" applyNumberFormat="1" applyFont="1" applyFill="1" applyBorder="1" applyAlignment="1">
      <alignment horizontal="right" vertical="center"/>
    </xf>
    <xf numFmtId="179" fontId="6" fillId="3" borderId="7" xfId="1" applyNumberFormat="1" applyFont="1" applyFill="1" applyBorder="1" applyAlignment="1">
      <alignment horizontal="right" vertical="center"/>
    </xf>
    <xf numFmtId="0" fontId="3" fillId="3" borderId="7" xfId="2" applyFont="1" applyFill="1" applyBorder="1" applyAlignment="1">
      <alignment horizontal="center" vertical="center" wrapText="1"/>
    </xf>
    <xf numFmtId="0" fontId="3" fillId="13" borderId="7" xfId="2" applyFont="1" applyFill="1" applyBorder="1" applyAlignment="1">
      <alignment horizontal="center" vertical="center" wrapText="1"/>
    </xf>
    <xf numFmtId="0" fontId="3" fillId="17" borderId="7" xfId="2" applyFont="1" applyFill="1" applyBorder="1" applyAlignment="1">
      <alignment horizontal="center" vertical="center" wrapText="1"/>
    </xf>
    <xf numFmtId="0" fontId="3" fillId="14" borderId="7" xfId="2" applyFont="1" applyFill="1" applyBorder="1" applyAlignment="1">
      <alignment horizontal="center" vertical="center" wrapText="1"/>
    </xf>
    <xf numFmtId="0" fontId="3" fillId="15" borderId="7" xfId="2" applyFont="1" applyFill="1" applyBorder="1" applyAlignment="1">
      <alignment horizontal="center" vertical="center" wrapText="1"/>
    </xf>
    <xf numFmtId="0" fontId="6" fillId="17" borderId="7" xfId="1" applyNumberFormat="1" applyFont="1" applyFill="1" applyBorder="1" applyAlignment="1">
      <alignment horizontal="center" vertical="center"/>
    </xf>
    <xf numFmtId="0" fontId="6" fillId="10" borderId="11" xfId="1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0" borderId="13" xfId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49" fontId="5" fillId="8" borderId="14" xfId="0" applyNumberFormat="1" applyFont="1" applyFill="1" applyBorder="1" applyAlignment="1">
      <alignment horizontal="center" vertical="center"/>
    </xf>
    <xf numFmtId="49" fontId="5" fillId="8" borderId="15" xfId="0" applyNumberFormat="1" applyFont="1" applyFill="1" applyBorder="1" applyAlignment="1">
      <alignment horizontal="center" vertical="center"/>
    </xf>
    <xf numFmtId="49" fontId="5" fillId="8" borderId="14" xfId="0" applyNumberFormat="1" applyFont="1" applyFill="1" applyBorder="1" applyAlignment="1">
      <alignment horizontal="center" vertical="center" wrapText="1"/>
    </xf>
    <xf numFmtId="49" fontId="5" fillId="9" borderId="16" xfId="4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177" fontId="5" fillId="8" borderId="14" xfId="0" applyNumberFormat="1" applyFont="1" applyFill="1" applyBorder="1" applyAlignment="1">
      <alignment horizontal="center" vertical="center"/>
    </xf>
    <xf numFmtId="177" fontId="5" fillId="9" borderId="16" xfId="4" applyNumberFormat="1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5" fillId="8" borderId="14" xfId="0" applyNumberFormat="1" applyFont="1" applyFill="1" applyBorder="1" applyAlignment="1">
      <alignment horizontal="center" vertical="center" wrapText="1"/>
    </xf>
    <xf numFmtId="176" fontId="5" fillId="9" borderId="16" xfId="4" applyNumberFormat="1" applyFont="1" applyFill="1" applyBorder="1" applyAlignment="1">
      <alignment horizontal="center" vertical="center"/>
    </xf>
    <xf numFmtId="49" fontId="5" fillId="5" borderId="0" xfId="7" applyNumberFormat="1" applyFont="1" applyFill="1" applyAlignment="1">
      <alignment horizontal="center" vertical="center" wrapText="1"/>
    </xf>
    <xf numFmtId="0" fontId="4" fillId="0" borderId="0" xfId="7" applyNumberFormat="1" applyFont="1" applyFill="1" applyBorder="1" applyAlignment="1" applyProtection="1">
      <alignment vertical="center"/>
    </xf>
    <xf numFmtId="49" fontId="5" fillId="8" borderId="14" xfId="7" applyNumberFormat="1" applyFont="1" applyFill="1" applyBorder="1" applyAlignment="1">
      <alignment horizontal="center" vertical="center"/>
    </xf>
    <xf numFmtId="49" fontId="5" fillId="8" borderId="15" xfId="7" applyNumberFormat="1" applyFont="1" applyFill="1" applyBorder="1" applyAlignment="1">
      <alignment horizontal="center" vertical="center"/>
    </xf>
    <xf numFmtId="49" fontId="5" fillId="8" borderId="14" xfId="7" applyNumberFormat="1" applyFont="1" applyFill="1" applyBorder="1" applyAlignment="1">
      <alignment horizontal="center" vertical="center" wrapText="1"/>
    </xf>
    <xf numFmtId="0" fontId="6" fillId="10" borderId="15" xfId="1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49" fontId="5" fillId="22" borderId="16" xfId="4" applyNumberFormat="1" applyFont="1" applyFill="1" applyBorder="1" applyAlignment="1">
      <alignment horizontal="center" vertical="center"/>
    </xf>
    <xf numFmtId="49" fontId="5" fillId="23" borderId="18" xfId="4" applyNumberFormat="1" applyFont="1" applyFill="1" applyBorder="1" applyAlignment="1">
      <alignment horizontal="center" vertical="center"/>
    </xf>
    <xf numFmtId="0" fontId="6" fillId="10" borderId="19" xfId="1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5" borderId="20" xfId="0" applyFont="1" applyFill="1" applyBorder="1" applyAlignment="1">
      <alignment horizontal="center" vertical="center"/>
    </xf>
    <xf numFmtId="0" fontId="6" fillId="10" borderId="20" xfId="1" applyFont="1" applyFill="1" applyBorder="1" applyAlignment="1">
      <alignment horizontal="center" vertical="center"/>
    </xf>
    <xf numFmtId="49" fontId="5" fillId="8" borderId="21" xfId="0" applyNumberFormat="1" applyFont="1" applyFill="1" applyBorder="1" applyAlignment="1">
      <alignment horizontal="center" vertical="center"/>
    </xf>
    <xf numFmtId="49" fontId="5" fillId="8" borderId="22" xfId="0" applyNumberFormat="1" applyFont="1" applyFill="1" applyBorder="1" applyAlignment="1">
      <alignment horizontal="center" vertical="center"/>
    </xf>
    <xf numFmtId="49" fontId="5" fillId="8" borderId="21" xfId="0" applyNumberFormat="1" applyFont="1" applyFill="1" applyBorder="1" applyAlignment="1">
      <alignment horizontal="center" vertical="center" wrapText="1"/>
    </xf>
    <xf numFmtId="49" fontId="5" fillId="9" borderId="23" xfId="4" applyNumberFormat="1" applyFont="1" applyFill="1" applyBorder="1" applyAlignment="1">
      <alignment horizontal="center" vertical="center"/>
    </xf>
    <xf numFmtId="49" fontId="5" fillId="23" borderId="23" xfId="4" applyNumberFormat="1" applyFont="1" applyFill="1" applyBorder="1" applyAlignment="1">
      <alignment horizontal="center" vertical="center"/>
    </xf>
    <xf numFmtId="177" fontId="6" fillId="26" borderId="24" xfId="2" applyNumberFormat="1" applyFont="1" applyFill="1" applyBorder="1">
      <alignment vertical="center"/>
    </xf>
    <xf numFmtId="177" fontId="6" fillId="25" borderId="24" xfId="2" applyNumberFormat="1" applyFont="1" applyFill="1" applyBorder="1">
      <alignment vertical="center"/>
    </xf>
    <xf numFmtId="177" fontId="6" fillId="27" borderId="24" xfId="2" applyNumberFormat="1" applyFont="1" applyFill="1" applyBorder="1">
      <alignment vertical="center"/>
    </xf>
    <xf numFmtId="177" fontId="6" fillId="28" borderId="24" xfId="2" applyNumberFormat="1" applyFont="1" applyFill="1" applyBorder="1">
      <alignment vertical="center"/>
    </xf>
    <xf numFmtId="0" fontId="3" fillId="16" borderId="7" xfId="2" applyFont="1" applyFill="1" applyBorder="1" applyAlignment="1">
      <alignment horizontal="center" vertical="center" wrapText="1"/>
    </xf>
    <xf numFmtId="177" fontId="5" fillId="9" borderId="2" xfId="4" applyNumberFormat="1" applyFont="1" applyFill="1" applyBorder="1" applyAlignment="1">
      <alignment horizontal="center" vertical="center"/>
    </xf>
    <xf numFmtId="177" fontId="5" fillId="9" borderId="0" xfId="4" applyNumberFormat="1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0" fontId="3" fillId="13" borderId="7" xfId="2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3" fillId="13" borderId="8" xfId="2" applyFont="1" applyFill="1" applyBorder="1" applyAlignment="1">
      <alignment horizontal="center" vertical="center" wrapText="1"/>
    </xf>
    <xf numFmtId="0" fontId="3" fillId="13" borderId="9" xfId="2" applyFont="1" applyFill="1" applyBorder="1" applyAlignment="1">
      <alignment horizontal="center" vertical="center" wrapText="1"/>
    </xf>
    <xf numFmtId="0" fontId="3" fillId="20" borderId="8" xfId="2" applyFont="1" applyFill="1" applyBorder="1" applyAlignment="1">
      <alignment horizontal="center" vertical="center" wrapText="1"/>
    </xf>
    <xf numFmtId="0" fontId="3" fillId="20" borderId="9" xfId="2" applyFont="1" applyFill="1" applyBorder="1" applyAlignment="1">
      <alignment horizontal="center" vertical="center" wrapText="1"/>
    </xf>
    <xf numFmtId="0" fontId="3" fillId="16" borderId="8" xfId="2" applyFont="1" applyFill="1" applyBorder="1" applyAlignment="1">
      <alignment horizontal="center" vertical="center" wrapText="1"/>
    </xf>
    <xf numFmtId="0" fontId="3" fillId="16" borderId="9" xfId="2" applyFont="1" applyFill="1" applyBorder="1" applyAlignment="1">
      <alignment horizontal="center" vertical="center" wrapText="1"/>
    </xf>
    <xf numFmtId="0" fontId="3" fillId="17" borderId="8" xfId="2" applyFont="1" applyFill="1" applyBorder="1" applyAlignment="1">
      <alignment horizontal="center" vertical="center" wrapText="1"/>
    </xf>
    <xf numFmtId="0" fontId="3" fillId="17" borderId="9" xfId="2" applyFont="1" applyFill="1" applyBorder="1" applyAlignment="1">
      <alignment horizontal="center" vertical="center" wrapText="1"/>
    </xf>
    <xf numFmtId="176" fontId="3" fillId="16" borderId="10" xfId="2" applyNumberFormat="1" applyFont="1" applyFill="1" applyBorder="1" applyAlignment="1">
      <alignment horizontal="center" vertical="center" wrapText="1"/>
    </xf>
    <xf numFmtId="176" fontId="3" fillId="16" borderId="8" xfId="2" applyNumberFormat="1" applyFont="1" applyFill="1" applyBorder="1" applyAlignment="1">
      <alignment horizontal="center" vertical="center" wrapText="1"/>
    </xf>
    <xf numFmtId="176" fontId="3" fillId="16" borderId="9" xfId="2" applyNumberFormat="1" applyFont="1" applyFill="1" applyBorder="1" applyAlignment="1">
      <alignment horizontal="center" vertical="center" wrapText="1"/>
    </xf>
    <xf numFmtId="176" fontId="3" fillId="17" borderId="10" xfId="2" applyNumberFormat="1" applyFont="1" applyFill="1" applyBorder="1" applyAlignment="1">
      <alignment horizontal="center" vertical="center" wrapText="1"/>
    </xf>
    <xf numFmtId="176" fontId="3" fillId="17" borderId="8" xfId="2" applyNumberFormat="1" applyFont="1" applyFill="1" applyBorder="1" applyAlignment="1">
      <alignment horizontal="center" vertical="center" wrapText="1"/>
    </xf>
    <xf numFmtId="176" fontId="3" fillId="17" borderId="9" xfId="2" applyNumberFormat="1" applyFont="1" applyFill="1" applyBorder="1" applyAlignment="1">
      <alignment horizontal="center" vertical="center" wrapText="1"/>
    </xf>
    <xf numFmtId="176" fontId="3" fillId="13" borderId="10" xfId="2" applyNumberFormat="1" applyFont="1" applyFill="1" applyBorder="1" applyAlignment="1">
      <alignment horizontal="center" vertical="center" wrapText="1"/>
    </xf>
    <xf numFmtId="176" fontId="3" fillId="13" borderId="8" xfId="2" applyNumberFormat="1" applyFont="1" applyFill="1" applyBorder="1" applyAlignment="1">
      <alignment horizontal="center" vertical="center" wrapText="1"/>
    </xf>
    <xf numFmtId="176" fontId="3" fillId="13" borderId="9" xfId="2" applyNumberFormat="1" applyFont="1" applyFill="1" applyBorder="1" applyAlignment="1">
      <alignment horizontal="center" vertical="center" wrapText="1"/>
    </xf>
    <xf numFmtId="176" fontId="3" fillId="20" borderId="10" xfId="2" applyNumberFormat="1" applyFont="1" applyFill="1" applyBorder="1" applyAlignment="1">
      <alignment horizontal="center" vertical="center" wrapText="1"/>
    </xf>
    <xf numFmtId="176" fontId="3" fillId="20" borderId="8" xfId="2" applyNumberFormat="1" applyFont="1" applyFill="1" applyBorder="1" applyAlignment="1">
      <alignment horizontal="center" vertical="center" wrapText="1"/>
    </xf>
    <xf numFmtId="176" fontId="3" fillId="20" borderId="9" xfId="2" applyNumberFormat="1" applyFont="1" applyFill="1" applyBorder="1" applyAlignment="1">
      <alignment horizontal="center" vertical="center" wrapText="1"/>
    </xf>
    <xf numFmtId="176" fontId="3" fillId="20" borderId="8" xfId="2" applyNumberFormat="1" applyFont="1" applyFill="1" applyBorder="1" applyAlignment="1">
      <alignment horizontal="center" vertical="center"/>
    </xf>
    <xf numFmtId="176" fontId="3" fillId="20" borderId="9" xfId="2" applyNumberFormat="1" applyFont="1" applyFill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0" fontId="3" fillId="20" borderId="7" xfId="2" applyFont="1" applyFill="1" applyBorder="1" applyAlignment="1">
      <alignment horizontal="center" vertical="center" wrapText="1"/>
    </xf>
    <xf numFmtId="0" fontId="3" fillId="17" borderId="7" xfId="2" applyFont="1" applyFill="1" applyBorder="1" applyAlignment="1">
      <alignment horizontal="center" vertical="center" wrapText="1"/>
    </xf>
    <xf numFmtId="0" fontId="3" fillId="17" borderId="6" xfId="2" applyFont="1" applyFill="1" applyBorder="1" applyAlignment="1">
      <alignment horizontal="center" vertical="center" wrapText="1"/>
    </xf>
    <xf numFmtId="0" fontId="3" fillId="18" borderId="7" xfId="2" applyFont="1" applyFill="1" applyBorder="1" applyAlignment="1">
      <alignment horizontal="center" vertical="center" wrapText="1"/>
    </xf>
    <xf numFmtId="0" fontId="3" fillId="14" borderId="7" xfId="2" applyFont="1" applyFill="1" applyBorder="1" applyAlignment="1">
      <alignment horizontal="center" vertical="center" wrapText="1"/>
    </xf>
    <xf numFmtId="176" fontId="3" fillId="16" borderId="8" xfId="2" applyNumberFormat="1" applyFont="1" applyFill="1" applyBorder="1" applyAlignment="1">
      <alignment horizontal="center" vertical="center"/>
    </xf>
    <xf numFmtId="176" fontId="3" fillId="13" borderId="8" xfId="2" applyNumberFormat="1" applyFont="1" applyFill="1" applyBorder="1" applyAlignment="1">
      <alignment horizontal="center" vertical="center"/>
    </xf>
    <xf numFmtId="176" fontId="3" fillId="17" borderId="8" xfId="2" applyNumberFormat="1" applyFont="1" applyFill="1" applyBorder="1" applyAlignment="1">
      <alignment horizontal="center" vertical="center"/>
    </xf>
    <xf numFmtId="0" fontId="3" fillId="13" borderId="6" xfId="2" applyFont="1" applyFill="1" applyBorder="1" applyAlignment="1">
      <alignment horizontal="center" vertical="center" wrapText="1"/>
    </xf>
    <xf numFmtId="0" fontId="3" fillId="16" borderId="6" xfId="2" applyFont="1" applyFill="1" applyBorder="1" applyAlignment="1">
      <alignment horizontal="center" vertical="center" wrapText="1"/>
    </xf>
    <xf numFmtId="0" fontId="3" fillId="20" borderId="6" xfId="2" applyFont="1" applyFill="1" applyBorder="1" applyAlignment="1">
      <alignment horizontal="center" vertical="center" wrapText="1"/>
    </xf>
    <xf numFmtId="0" fontId="3" fillId="15" borderId="7" xfId="2" applyFont="1" applyFill="1" applyBorder="1" applyAlignment="1">
      <alignment horizontal="center" vertical="center" wrapText="1"/>
    </xf>
    <xf numFmtId="0" fontId="3" fillId="16" borderId="10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</cellXfs>
  <cellStyles count="8">
    <cellStyle name="20% - 강조색1" xfId="1" builtinId="30"/>
    <cellStyle name="20% - 강조색1 2" xfId="5"/>
    <cellStyle name="Excel Built-in Normal 2" xfId="3"/>
    <cellStyle name="쉼표 [0]" xfId="6" builtinId="6"/>
    <cellStyle name="표준" xfId="0" builtinId="0"/>
    <cellStyle name="표준 2" xfId="4"/>
    <cellStyle name="표준 4" xfId="2"/>
    <cellStyle name="표준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pane xSplit="4" ySplit="5" topLeftCell="L6" activePane="bottomRight" state="frozen"/>
      <selection pane="topRight" activeCell="E1" sqref="E1"/>
      <selection pane="bottomLeft" activeCell="A6" sqref="A6"/>
      <selection pane="bottomRight" activeCell="N28" sqref="N28"/>
    </sheetView>
  </sheetViews>
  <sheetFormatPr defaultRowHeight="16.5" x14ac:dyDescent="0.3"/>
  <cols>
    <col min="1" max="1" width="17.375" bestFit="1" customWidth="1"/>
    <col min="2" max="2" width="20.75" style="10" bestFit="1" customWidth="1"/>
    <col min="3" max="3" width="19.125" customWidth="1"/>
    <col min="4" max="4" width="11.375" bestFit="1" customWidth="1"/>
    <col min="5" max="5" width="14.625" bestFit="1" customWidth="1"/>
    <col min="6" max="6" width="18.5" bestFit="1" customWidth="1"/>
    <col min="7" max="7" width="18.5" customWidth="1"/>
    <col min="8" max="8" width="20.625" bestFit="1" customWidth="1"/>
    <col min="9" max="9" width="11.375" bestFit="1" customWidth="1"/>
    <col min="10" max="10" width="8.5" bestFit="1" customWidth="1"/>
    <col min="11" max="11" width="12.75" bestFit="1" customWidth="1"/>
    <col min="12" max="12" width="16.75" bestFit="1" customWidth="1"/>
    <col min="13" max="13" width="15.25" bestFit="1" customWidth="1"/>
    <col min="14" max="14" width="16.75" bestFit="1" customWidth="1"/>
    <col min="15" max="15" width="15.25" bestFit="1" customWidth="1"/>
    <col min="16" max="16" width="16.75" bestFit="1" customWidth="1"/>
    <col min="17" max="17" width="15.25" bestFit="1" customWidth="1"/>
    <col min="18" max="18" width="16.75" bestFit="1" customWidth="1"/>
    <col min="19" max="19" width="15.25" bestFit="1" customWidth="1"/>
    <col min="20" max="20" width="16.75" bestFit="1" customWidth="1"/>
    <col min="21" max="21" width="15.25" bestFit="1" customWidth="1"/>
  </cols>
  <sheetData>
    <row r="1" spans="1:21" x14ac:dyDescent="0.3">
      <c r="A1" s="1" t="s">
        <v>2745</v>
      </c>
      <c r="B1" s="2" t="s">
        <v>2745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1" ht="50.1" customHeight="1" x14ac:dyDescent="0.3">
      <c r="A2" s="3" t="s">
        <v>3</v>
      </c>
      <c r="B2" s="3" t="s">
        <v>3</v>
      </c>
      <c r="C2" s="11" t="s">
        <v>2746</v>
      </c>
      <c r="D2" s="11" t="s">
        <v>2685</v>
      </c>
      <c r="E2" s="11" t="s">
        <v>2796</v>
      </c>
      <c r="F2" s="11" t="s">
        <v>2797</v>
      </c>
      <c r="G2" s="11" t="s">
        <v>2798</v>
      </c>
      <c r="H2" s="11" t="s">
        <v>2748</v>
      </c>
      <c r="I2" s="3" t="s">
        <v>2688</v>
      </c>
      <c r="J2" s="63" t="s">
        <v>2689</v>
      </c>
      <c r="K2" s="3" t="s">
        <v>2690</v>
      </c>
      <c r="L2" s="63" t="s">
        <v>2787</v>
      </c>
      <c r="M2" s="63" t="s">
        <v>2788</v>
      </c>
      <c r="N2" s="63" t="s">
        <v>2789</v>
      </c>
      <c r="O2" s="63" t="s">
        <v>2790</v>
      </c>
      <c r="P2" s="3" t="s">
        <v>1314</v>
      </c>
      <c r="Q2" s="3" t="s">
        <v>1315</v>
      </c>
      <c r="R2" s="3" t="s">
        <v>2738</v>
      </c>
      <c r="S2" s="3" t="s">
        <v>2739</v>
      </c>
      <c r="T2" s="3" t="s">
        <v>2791</v>
      </c>
      <c r="U2" s="3" t="s">
        <v>2792</v>
      </c>
    </row>
    <row r="3" spans="1:21" x14ac:dyDescent="0.3">
      <c r="A3" s="4" t="s">
        <v>4</v>
      </c>
      <c r="B3" s="5" t="s">
        <v>4</v>
      </c>
      <c r="C3" s="4" t="s">
        <v>12</v>
      </c>
      <c r="D3" s="4" t="s">
        <v>12</v>
      </c>
      <c r="E3" s="4" t="s">
        <v>2678</v>
      </c>
      <c r="F3" s="4" t="s">
        <v>2678</v>
      </c>
      <c r="G3" s="4" t="s">
        <v>2678</v>
      </c>
      <c r="H3" s="4" t="s">
        <v>2678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  <c r="R3" s="4" t="s">
        <v>12</v>
      </c>
      <c r="S3" s="4" t="s">
        <v>12</v>
      </c>
      <c r="T3" s="4" t="s">
        <v>12</v>
      </c>
      <c r="U3" s="4" t="s">
        <v>12</v>
      </c>
    </row>
    <row r="4" spans="1:21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2" t="s">
        <v>14</v>
      </c>
      <c r="I4" s="113" t="s">
        <v>13</v>
      </c>
      <c r="J4" s="112" t="s">
        <v>2679</v>
      </c>
      <c r="K4" s="112" t="s">
        <v>14</v>
      </c>
      <c r="L4" s="125" t="s">
        <v>14</v>
      </c>
      <c r="M4" s="125" t="s">
        <v>14</v>
      </c>
      <c r="N4" s="125" t="s">
        <v>14</v>
      </c>
      <c r="O4" s="125" t="s">
        <v>14</v>
      </c>
      <c r="P4" s="112" t="s">
        <v>14</v>
      </c>
      <c r="Q4" s="112" t="s">
        <v>14</v>
      </c>
      <c r="R4" s="125" t="s">
        <v>14</v>
      </c>
      <c r="S4" s="125" t="s">
        <v>14</v>
      </c>
      <c r="T4" s="125" t="s">
        <v>14</v>
      </c>
      <c r="U4" s="125" t="s">
        <v>14</v>
      </c>
    </row>
    <row r="5" spans="1:21" x14ac:dyDescent="0.3">
      <c r="A5" s="114" t="s">
        <v>7</v>
      </c>
      <c r="B5" s="114" t="s">
        <v>2</v>
      </c>
      <c r="C5" s="114" t="s">
        <v>8</v>
      </c>
      <c r="D5" s="114" t="s">
        <v>0</v>
      </c>
      <c r="E5" s="114" t="s">
        <v>9</v>
      </c>
      <c r="F5" s="114" t="s">
        <v>10</v>
      </c>
      <c r="G5" s="130" t="s">
        <v>2795</v>
      </c>
      <c r="H5" s="114" t="s">
        <v>2680</v>
      </c>
      <c r="I5" s="114" t="s">
        <v>2681</v>
      </c>
      <c r="J5" s="114" t="s">
        <v>1</v>
      </c>
      <c r="K5" s="114" t="s">
        <v>2682</v>
      </c>
      <c r="L5" s="114" t="s">
        <v>2683</v>
      </c>
      <c r="M5" s="114" t="s">
        <v>2684</v>
      </c>
      <c r="N5" s="114" t="s">
        <v>16</v>
      </c>
      <c r="O5" s="114" t="s">
        <v>17</v>
      </c>
      <c r="P5" s="114" t="s">
        <v>18</v>
      </c>
      <c r="Q5" s="114" t="s">
        <v>19</v>
      </c>
      <c r="R5" s="114" t="s">
        <v>2778</v>
      </c>
      <c r="S5" s="114" t="s">
        <v>2779</v>
      </c>
      <c r="T5" s="114" t="s">
        <v>2780</v>
      </c>
      <c r="U5" s="114" t="s">
        <v>2781</v>
      </c>
    </row>
    <row r="6" spans="1:21" x14ac:dyDescent="0.3">
      <c r="A6" s="6" t="b">
        <v>1</v>
      </c>
      <c r="B6" s="9" t="s">
        <v>1308</v>
      </c>
      <c r="C6" s="8">
        <v>210001001</v>
      </c>
      <c r="D6" s="6">
        <v>1</v>
      </c>
      <c r="E6" s="107">
        <v>4101</v>
      </c>
      <c r="F6" s="128">
        <v>4131</v>
      </c>
      <c r="G6" s="128">
        <v>4161</v>
      </c>
      <c r="H6" s="71">
        <v>0</v>
      </c>
      <c r="I6" s="132" t="s">
        <v>2799</v>
      </c>
      <c r="J6" s="6">
        <v>33000</v>
      </c>
      <c r="K6" s="6">
        <v>10</v>
      </c>
      <c r="L6" s="109">
        <v>160001002</v>
      </c>
      <c r="M6" s="109">
        <v>300</v>
      </c>
      <c r="N6" s="6">
        <v>0</v>
      </c>
      <c r="O6" s="6">
        <v>0</v>
      </c>
      <c r="P6" s="6">
        <v>156104003</v>
      </c>
      <c r="Q6" s="6">
        <v>2</v>
      </c>
      <c r="R6" s="6">
        <v>0</v>
      </c>
      <c r="S6" s="6">
        <v>0</v>
      </c>
      <c r="T6" s="6">
        <v>0</v>
      </c>
      <c r="U6" s="6">
        <v>0</v>
      </c>
    </row>
    <row r="7" spans="1:21" x14ac:dyDescent="0.3">
      <c r="A7" s="6" t="b">
        <v>1</v>
      </c>
      <c r="B7" s="9" t="s">
        <v>1309</v>
      </c>
      <c r="C7" s="6">
        <f>C6+1</f>
        <v>210001002</v>
      </c>
      <c r="D7" s="6">
        <v>1</v>
      </c>
      <c r="E7" s="108">
        <f t="shared" ref="E7:G8" si="0">E6+1</f>
        <v>4102</v>
      </c>
      <c r="F7" s="129">
        <f t="shared" si="0"/>
        <v>4132</v>
      </c>
      <c r="G7" s="129">
        <f t="shared" si="0"/>
        <v>4162</v>
      </c>
      <c r="H7" s="71">
        <v>0</v>
      </c>
      <c r="I7" s="132" t="s">
        <v>2799</v>
      </c>
      <c r="J7" s="6">
        <v>55000</v>
      </c>
      <c r="K7" s="6">
        <v>10</v>
      </c>
      <c r="L7" s="109">
        <v>160001002</v>
      </c>
      <c r="M7" s="109">
        <v>500</v>
      </c>
      <c r="N7" s="6">
        <v>0</v>
      </c>
      <c r="O7" s="6">
        <v>0</v>
      </c>
      <c r="P7" s="6">
        <v>156104003</v>
      </c>
      <c r="Q7" s="6">
        <v>5</v>
      </c>
      <c r="R7" s="6">
        <v>0</v>
      </c>
      <c r="S7" s="6">
        <v>0</v>
      </c>
      <c r="T7" s="6">
        <v>0</v>
      </c>
      <c r="U7" s="6">
        <v>0</v>
      </c>
    </row>
    <row r="8" spans="1:21" x14ac:dyDescent="0.3">
      <c r="A8" s="6" t="b">
        <v>1</v>
      </c>
      <c r="B8" s="9" t="s">
        <v>1310</v>
      </c>
      <c r="C8" s="6">
        <f>C7+1</f>
        <v>210001003</v>
      </c>
      <c r="D8" s="6">
        <v>1</v>
      </c>
      <c r="E8" s="108">
        <f t="shared" si="0"/>
        <v>4103</v>
      </c>
      <c r="F8" s="129">
        <f t="shared" si="0"/>
        <v>4133</v>
      </c>
      <c r="G8" s="129">
        <f t="shared" si="0"/>
        <v>4163</v>
      </c>
      <c r="H8" s="71">
        <v>0</v>
      </c>
      <c r="I8" s="132" t="s">
        <v>2799</v>
      </c>
      <c r="J8" s="6">
        <v>110000</v>
      </c>
      <c r="K8" s="6">
        <v>10</v>
      </c>
      <c r="L8" s="109">
        <v>160001002</v>
      </c>
      <c r="M8" s="109">
        <v>1000</v>
      </c>
      <c r="N8" s="6">
        <v>0</v>
      </c>
      <c r="O8" s="6">
        <v>0</v>
      </c>
      <c r="P8" s="6">
        <v>156104003</v>
      </c>
      <c r="Q8" s="6">
        <v>10</v>
      </c>
      <c r="R8" s="6">
        <v>0</v>
      </c>
      <c r="S8" s="6">
        <v>0</v>
      </c>
      <c r="T8" s="6">
        <v>0</v>
      </c>
      <c r="U8" s="6">
        <v>0</v>
      </c>
    </row>
    <row r="9" spans="1:21" x14ac:dyDescent="0.3">
      <c r="A9" s="20" t="b">
        <v>1</v>
      </c>
      <c r="B9" s="73" t="s">
        <v>1311</v>
      </c>
      <c r="C9" s="8">
        <f>C6+1000</f>
        <v>210002001</v>
      </c>
      <c r="D9" s="20">
        <v>2</v>
      </c>
      <c r="E9" s="29">
        <f>E6</f>
        <v>4101</v>
      </c>
      <c r="F9" s="29">
        <f>F6</f>
        <v>4131</v>
      </c>
      <c r="G9" s="29">
        <f>G6</f>
        <v>4161</v>
      </c>
      <c r="H9" s="29">
        <f>H6</f>
        <v>0</v>
      </c>
      <c r="I9" s="29" t="str">
        <f t="shared" ref="I9:I11" si="1">I6</f>
        <v>RealCash</v>
      </c>
      <c r="J9" s="24">
        <v>29.99</v>
      </c>
      <c r="K9" s="29">
        <f t="shared" ref="K9" si="2">K6</f>
        <v>10</v>
      </c>
      <c r="L9" s="29">
        <f>L6</f>
        <v>160001002</v>
      </c>
      <c r="M9" s="29">
        <f t="shared" ref="M9:O9" si="3">M6</f>
        <v>300</v>
      </c>
      <c r="N9" s="29">
        <f t="shared" si="3"/>
        <v>0</v>
      </c>
      <c r="O9" s="29">
        <f t="shared" si="3"/>
        <v>0</v>
      </c>
      <c r="P9" s="29">
        <f t="shared" ref="P9:U9" si="4">P6</f>
        <v>156104003</v>
      </c>
      <c r="Q9" s="29">
        <f t="shared" si="4"/>
        <v>2</v>
      </c>
      <c r="R9" s="29">
        <f t="shared" si="4"/>
        <v>0</v>
      </c>
      <c r="S9" s="29">
        <f t="shared" si="4"/>
        <v>0</v>
      </c>
      <c r="T9" s="29">
        <f t="shared" si="4"/>
        <v>0</v>
      </c>
      <c r="U9" s="29">
        <f t="shared" si="4"/>
        <v>0</v>
      </c>
    </row>
    <row r="10" spans="1:21" x14ac:dyDescent="0.3">
      <c r="A10" s="20" t="b">
        <v>1</v>
      </c>
      <c r="B10" s="73" t="s">
        <v>1312</v>
      </c>
      <c r="C10" s="20">
        <f>C9+1</f>
        <v>210002002</v>
      </c>
      <c r="D10" s="20">
        <v>2</v>
      </c>
      <c r="E10" s="29">
        <f t="shared" ref="E10:E11" si="5">E7</f>
        <v>4102</v>
      </c>
      <c r="F10" s="29">
        <f t="shared" ref="F10:G10" si="6">F7</f>
        <v>4132</v>
      </c>
      <c r="G10" s="29">
        <f t="shared" si="6"/>
        <v>4162</v>
      </c>
      <c r="H10" s="29">
        <f t="shared" ref="H10:H11" si="7">H7</f>
        <v>0</v>
      </c>
      <c r="I10" s="29" t="str">
        <f t="shared" si="1"/>
        <v>RealCash</v>
      </c>
      <c r="J10" s="20">
        <v>49.99</v>
      </c>
      <c r="K10" s="29">
        <f t="shared" ref="K10:O10" si="8">K7</f>
        <v>10</v>
      </c>
      <c r="L10" s="29">
        <f t="shared" si="8"/>
        <v>160001002</v>
      </c>
      <c r="M10" s="29">
        <f t="shared" si="8"/>
        <v>500</v>
      </c>
      <c r="N10" s="29">
        <f t="shared" si="8"/>
        <v>0</v>
      </c>
      <c r="O10" s="29">
        <f t="shared" si="8"/>
        <v>0</v>
      </c>
      <c r="P10" s="29">
        <f t="shared" ref="P10:U10" si="9">P7</f>
        <v>156104003</v>
      </c>
      <c r="Q10" s="29">
        <f t="shared" si="9"/>
        <v>5</v>
      </c>
      <c r="R10" s="29">
        <f t="shared" si="9"/>
        <v>0</v>
      </c>
      <c r="S10" s="29">
        <f t="shared" si="9"/>
        <v>0</v>
      </c>
      <c r="T10" s="29">
        <f t="shared" si="9"/>
        <v>0</v>
      </c>
      <c r="U10" s="29">
        <f t="shared" si="9"/>
        <v>0</v>
      </c>
    </row>
    <row r="11" spans="1:21" x14ac:dyDescent="0.3">
      <c r="A11" s="20" t="b">
        <v>1</v>
      </c>
      <c r="B11" s="73" t="s">
        <v>1313</v>
      </c>
      <c r="C11" s="20">
        <f>C10+1</f>
        <v>210002003</v>
      </c>
      <c r="D11" s="20">
        <v>2</v>
      </c>
      <c r="E11" s="29">
        <f t="shared" si="5"/>
        <v>4103</v>
      </c>
      <c r="F11" s="29">
        <f t="shared" ref="F11:G11" si="10">F8</f>
        <v>4133</v>
      </c>
      <c r="G11" s="29">
        <f t="shared" si="10"/>
        <v>4163</v>
      </c>
      <c r="H11" s="29">
        <f t="shared" si="7"/>
        <v>0</v>
      </c>
      <c r="I11" s="29" t="str">
        <f t="shared" si="1"/>
        <v>RealCash</v>
      </c>
      <c r="J11" s="20">
        <v>99.99</v>
      </c>
      <c r="K11" s="29">
        <f t="shared" ref="K11:O11" si="11">K8</f>
        <v>10</v>
      </c>
      <c r="L11" s="29">
        <f t="shared" si="11"/>
        <v>160001002</v>
      </c>
      <c r="M11" s="29">
        <f t="shared" si="11"/>
        <v>1000</v>
      </c>
      <c r="N11" s="29">
        <f t="shared" si="11"/>
        <v>0</v>
      </c>
      <c r="O11" s="29">
        <f t="shared" si="11"/>
        <v>0</v>
      </c>
      <c r="P11" s="29">
        <f t="shared" ref="P11:U11" si="12">P8</f>
        <v>156104003</v>
      </c>
      <c r="Q11" s="29">
        <f t="shared" si="12"/>
        <v>10</v>
      </c>
      <c r="R11" s="29">
        <f t="shared" si="12"/>
        <v>0</v>
      </c>
      <c r="S11" s="29">
        <f t="shared" si="12"/>
        <v>0</v>
      </c>
      <c r="T11" s="29">
        <f t="shared" si="12"/>
        <v>0</v>
      </c>
      <c r="U11" s="29">
        <f t="shared" si="12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33" sqref="G33:G34"/>
    </sheetView>
  </sheetViews>
  <sheetFormatPr defaultRowHeight="16.5" x14ac:dyDescent="0.3"/>
  <cols>
    <col min="1" max="2" width="18.625" bestFit="1" customWidth="1"/>
    <col min="3" max="3" width="19.5" customWidth="1"/>
    <col min="4" max="4" width="14.625" bestFit="1" customWidth="1"/>
    <col min="5" max="5" width="20.625" bestFit="1" customWidth="1"/>
    <col min="6" max="6" width="20.625" customWidth="1"/>
    <col min="7" max="7" width="16.375" bestFit="1" customWidth="1"/>
    <col min="8" max="8" width="11.375" bestFit="1" customWidth="1"/>
    <col min="9" max="9" width="8.625" bestFit="1" customWidth="1"/>
    <col min="10" max="10" width="16" bestFit="1" customWidth="1"/>
    <col min="11" max="11" width="14.375" bestFit="1" customWidth="1"/>
  </cols>
  <sheetData>
    <row r="1" spans="1:11" x14ac:dyDescent="0.3">
      <c r="A1" s="1" t="s">
        <v>2772</v>
      </c>
      <c r="B1" s="2" t="s">
        <v>2772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3">
      <c r="A2" s="3" t="s">
        <v>3</v>
      </c>
      <c r="B2" s="3" t="s">
        <v>3</v>
      </c>
      <c r="C2" s="11" t="s">
        <v>2746</v>
      </c>
      <c r="D2" s="11" t="s">
        <v>2796</v>
      </c>
      <c r="E2" s="11" t="s">
        <v>2797</v>
      </c>
      <c r="F2" s="11" t="s">
        <v>2798</v>
      </c>
      <c r="G2" s="11" t="s">
        <v>2687</v>
      </c>
      <c r="H2" s="3" t="s">
        <v>2688</v>
      </c>
      <c r="I2" s="3" t="s">
        <v>2721</v>
      </c>
      <c r="J2" s="3" t="s">
        <v>2726</v>
      </c>
      <c r="K2" s="3" t="s">
        <v>2727</v>
      </c>
    </row>
    <row r="3" spans="1:11" x14ac:dyDescent="0.3">
      <c r="A3" s="4" t="s">
        <v>4</v>
      </c>
      <c r="B3" s="5" t="s">
        <v>4</v>
      </c>
      <c r="C3" s="4" t="s">
        <v>12</v>
      </c>
      <c r="D3" s="4" t="s">
        <v>2678</v>
      </c>
      <c r="E3" s="4" t="s">
        <v>2678</v>
      </c>
      <c r="F3" s="4" t="s">
        <v>2678</v>
      </c>
      <c r="G3" s="4" t="s">
        <v>2678</v>
      </c>
      <c r="H3" s="4" t="s">
        <v>12</v>
      </c>
      <c r="I3" s="4" t="s">
        <v>12</v>
      </c>
      <c r="J3" s="4" t="s">
        <v>12</v>
      </c>
      <c r="K3" s="4" t="s">
        <v>12</v>
      </c>
    </row>
    <row r="4" spans="1:11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3" t="s">
        <v>13</v>
      </c>
      <c r="I4" s="112" t="s">
        <v>14</v>
      </c>
      <c r="J4" s="112" t="s">
        <v>14</v>
      </c>
      <c r="K4" s="112" t="s">
        <v>14</v>
      </c>
    </row>
    <row r="5" spans="1:11" x14ac:dyDescent="0.3">
      <c r="A5" s="114" t="s">
        <v>7</v>
      </c>
      <c r="B5" s="114" t="s">
        <v>2</v>
      </c>
      <c r="C5" s="114" t="s">
        <v>8</v>
      </c>
      <c r="D5" s="114" t="s">
        <v>9</v>
      </c>
      <c r="E5" s="114" t="s">
        <v>10</v>
      </c>
      <c r="F5" s="131" t="s">
        <v>2795</v>
      </c>
      <c r="G5" s="114" t="s">
        <v>11</v>
      </c>
      <c r="H5" s="114" t="s">
        <v>2681</v>
      </c>
      <c r="I5" s="114" t="s">
        <v>1</v>
      </c>
      <c r="J5" s="114" t="s">
        <v>2724</v>
      </c>
      <c r="K5" s="114" t="s">
        <v>2725</v>
      </c>
    </row>
    <row r="6" spans="1:11" x14ac:dyDescent="0.3">
      <c r="A6" s="6" t="b">
        <v>1</v>
      </c>
      <c r="B6" s="7" t="str">
        <f t="shared" ref="B6:B11" si="0">"열쇠 " &amp; SUM(K6:K6) &amp; " 개"</f>
        <v>열쇠 5 개</v>
      </c>
      <c r="C6" s="8">
        <v>210501001</v>
      </c>
      <c r="D6" s="107">
        <v>4501</v>
      </c>
      <c r="E6" s="6">
        <v>0</v>
      </c>
      <c r="F6" s="6">
        <v>0</v>
      </c>
      <c r="G6" s="12">
        <v>542003001</v>
      </c>
      <c r="H6" s="6" t="s">
        <v>15</v>
      </c>
      <c r="I6" s="6">
        <v>100</v>
      </c>
      <c r="J6" s="6">
        <v>160001001</v>
      </c>
      <c r="K6" s="6">
        <v>5</v>
      </c>
    </row>
    <row r="7" spans="1:11" x14ac:dyDescent="0.3">
      <c r="A7" s="6" t="b">
        <v>1</v>
      </c>
      <c r="B7" s="7" t="str">
        <f t="shared" si="0"/>
        <v>열쇠 10 개</v>
      </c>
      <c r="C7" s="6">
        <f>C6+1</f>
        <v>210501002</v>
      </c>
      <c r="D7" s="108">
        <f>D6+1</f>
        <v>4502</v>
      </c>
      <c r="E7" s="6">
        <v>0</v>
      </c>
      <c r="F7" s="6">
        <v>0</v>
      </c>
      <c r="G7" s="6">
        <f>G6+1</f>
        <v>542003002</v>
      </c>
      <c r="H7" s="6" t="s">
        <v>1573</v>
      </c>
      <c r="I7" s="6">
        <v>50</v>
      </c>
      <c r="J7" s="6">
        <v>160001001</v>
      </c>
      <c r="K7" s="6">
        <v>10</v>
      </c>
    </row>
    <row r="8" spans="1:11" x14ac:dyDescent="0.3">
      <c r="A8" s="6" t="b">
        <v>1</v>
      </c>
      <c r="B8" s="7" t="str">
        <f t="shared" si="0"/>
        <v>열쇠 25 개</v>
      </c>
      <c r="C8" s="6">
        <f t="shared" ref="C8:C11" si="1">C7+1</f>
        <v>210501003</v>
      </c>
      <c r="D8" s="108">
        <f>D7+1</f>
        <v>4503</v>
      </c>
      <c r="E8" s="12">
        <v>4563</v>
      </c>
      <c r="F8" s="6">
        <v>0</v>
      </c>
      <c r="G8" s="6">
        <f t="shared" ref="G8:G11" si="2">G7+1</f>
        <v>542003003</v>
      </c>
      <c r="H8" s="6" t="s">
        <v>1573</v>
      </c>
      <c r="I8" s="6">
        <v>100</v>
      </c>
      <c r="J8" s="6">
        <v>160001001</v>
      </c>
      <c r="K8" s="6">
        <v>25</v>
      </c>
    </row>
    <row r="9" spans="1:11" x14ac:dyDescent="0.3">
      <c r="A9" s="6" t="b">
        <v>1</v>
      </c>
      <c r="B9" s="7" t="str">
        <f t="shared" si="0"/>
        <v>열쇠 65 개</v>
      </c>
      <c r="C9" s="6">
        <f t="shared" si="1"/>
        <v>210501004</v>
      </c>
      <c r="D9" s="108">
        <f>D8+1</f>
        <v>4504</v>
      </c>
      <c r="E9" s="13">
        <f t="shared" ref="E9" si="3">E8+1</f>
        <v>4564</v>
      </c>
      <c r="F9" s="6">
        <v>0</v>
      </c>
      <c r="G9" s="6">
        <f t="shared" si="2"/>
        <v>542003004</v>
      </c>
      <c r="H9" s="6" t="s">
        <v>1573</v>
      </c>
      <c r="I9" s="6">
        <v>250</v>
      </c>
      <c r="J9" s="6">
        <v>160001001</v>
      </c>
      <c r="K9" s="6">
        <v>65</v>
      </c>
    </row>
    <row r="10" spans="1:11" x14ac:dyDescent="0.3">
      <c r="A10" s="6" t="b">
        <v>1</v>
      </c>
      <c r="B10" s="7" t="str">
        <f t="shared" si="0"/>
        <v>열쇠 140 개</v>
      </c>
      <c r="C10" s="6">
        <f t="shared" si="1"/>
        <v>210501005</v>
      </c>
      <c r="D10" s="108">
        <f>D9+1</f>
        <v>4505</v>
      </c>
      <c r="E10" s="13">
        <f t="shared" ref="E10" si="4">E9+1</f>
        <v>4565</v>
      </c>
      <c r="F10" s="6">
        <v>0</v>
      </c>
      <c r="G10" s="6">
        <f t="shared" si="2"/>
        <v>542003005</v>
      </c>
      <c r="H10" s="6" t="s">
        <v>1573</v>
      </c>
      <c r="I10" s="6">
        <v>500</v>
      </c>
      <c r="J10" s="6">
        <v>160001001</v>
      </c>
      <c r="K10" s="6">
        <v>140</v>
      </c>
    </row>
    <row r="11" spans="1:11" x14ac:dyDescent="0.3">
      <c r="A11" s="6" t="b">
        <v>1</v>
      </c>
      <c r="B11" s="7" t="str">
        <f t="shared" si="0"/>
        <v>열쇠 300 개</v>
      </c>
      <c r="C11" s="6">
        <f t="shared" si="1"/>
        <v>210501006</v>
      </c>
      <c r="D11" s="13">
        <f t="shared" ref="D11" si="5">D10+1</f>
        <v>4506</v>
      </c>
      <c r="E11" s="13">
        <f t="shared" ref="E11" si="6">E10+1</f>
        <v>4566</v>
      </c>
      <c r="F11" s="6">
        <v>0</v>
      </c>
      <c r="G11" s="6">
        <f t="shared" si="2"/>
        <v>542003006</v>
      </c>
      <c r="H11" s="6" t="s">
        <v>1573</v>
      </c>
      <c r="I11" s="6">
        <v>1000</v>
      </c>
      <c r="J11" s="6">
        <v>160001001</v>
      </c>
      <c r="K11" s="6">
        <v>300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33" sqref="B33"/>
    </sheetView>
  </sheetViews>
  <sheetFormatPr defaultRowHeight="16.5" x14ac:dyDescent="0.3"/>
  <cols>
    <col min="1" max="1" width="12.625" bestFit="1" customWidth="1"/>
    <col min="2" max="2" width="39.75" style="10" bestFit="1" customWidth="1"/>
    <col min="3" max="3" width="18.625" customWidth="1"/>
    <col min="4" max="4" width="11.375" bestFit="1" customWidth="1"/>
    <col min="5" max="5" width="14.625" bestFit="1" customWidth="1"/>
    <col min="6" max="6" width="18.5" bestFit="1" customWidth="1"/>
    <col min="7" max="7" width="18.5" customWidth="1"/>
    <col min="8" max="8" width="16.375" bestFit="1" customWidth="1"/>
    <col min="9" max="9" width="11.375" bestFit="1" customWidth="1"/>
    <col min="10" max="10" width="8.5" bestFit="1" customWidth="1"/>
    <col min="11" max="11" width="12.75" bestFit="1" customWidth="1"/>
    <col min="12" max="12" width="16.75" bestFit="1" customWidth="1"/>
    <col min="13" max="13" width="15.25" bestFit="1" customWidth="1"/>
    <col min="14" max="14" width="16.75" bestFit="1" customWidth="1"/>
    <col min="15" max="15" width="15.25" bestFit="1" customWidth="1"/>
    <col min="16" max="16" width="16.75" bestFit="1" customWidth="1"/>
    <col min="17" max="17" width="15.25" bestFit="1" customWidth="1"/>
    <col min="18" max="18" width="16.75" bestFit="1" customWidth="1"/>
    <col min="19" max="19" width="15.25" bestFit="1" customWidth="1"/>
    <col min="20" max="20" width="16.75" bestFit="1" customWidth="1"/>
    <col min="21" max="21" width="15.25" bestFit="1" customWidth="1"/>
  </cols>
  <sheetData>
    <row r="1" spans="1:21" x14ac:dyDescent="0.3">
      <c r="A1" s="1" t="s">
        <v>2749</v>
      </c>
      <c r="B1" s="2" t="s">
        <v>2749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1" ht="50.1" customHeight="1" x14ac:dyDescent="0.3">
      <c r="A2" s="3" t="s">
        <v>3</v>
      </c>
      <c r="B2" s="3" t="s">
        <v>3</v>
      </c>
      <c r="C2" s="11" t="s">
        <v>2746</v>
      </c>
      <c r="D2" s="11" t="s">
        <v>2685</v>
      </c>
      <c r="E2" s="11" t="s">
        <v>2796</v>
      </c>
      <c r="F2" s="11" t="s">
        <v>2797</v>
      </c>
      <c r="G2" s="11" t="s">
        <v>2798</v>
      </c>
      <c r="H2" s="11" t="s">
        <v>2687</v>
      </c>
      <c r="I2" s="3" t="s">
        <v>2688</v>
      </c>
      <c r="J2" s="63" t="s">
        <v>2689</v>
      </c>
      <c r="K2" s="3" t="s">
        <v>2690</v>
      </c>
      <c r="L2" s="63" t="s">
        <v>2787</v>
      </c>
      <c r="M2" s="63" t="s">
        <v>2788</v>
      </c>
      <c r="N2" s="63" t="s">
        <v>2789</v>
      </c>
      <c r="O2" s="63" t="s">
        <v>2790</v>
      </c>
      <c r="P2" s="3" t="s">
        <v>1314</v>
      </c>
      <c r="Q2" s="3" t="s">
        <v>1315</v>
      </c>
      <c r="R2" s="3" t="s">
        <v>2738</v>
      </c>
      <c r="S2" s="3" t="s">
        <v>2739</v>
      </c>
      <c r="T2" s="3" t="s">
        <v>2791</v>
      </c>
      <c r="U2" s="3" t="s">
        <v>2792</v>
      </c>
    </row>
    <row r="3" spans="1:21" x14ac:dyDescent="0.3">
      <c r="A3" s="4" t="s">
        <v>4</v>
      </c>
      <c r="B3" s="5" t="s">
        <v>4</v>
      </c>
      <c r="C3" s="4" t="s">
        <v>12</v>
      </c>
      <c r="D3" s="4" t="s">
        <v>12</v>
      </c>
      <c r="E3" s="4" t="s">
        <v>2678</v>
      </c>
      <c r="F3" s="4" t="s">
        <v>2678</v>
      </c>
      <c r="G3" s="4" t="s">
        <v>2678</v>
      </c>
      <c r="H3" s="4" t="s">
        <v>2678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  <c r="R3" s="4" t="s">
        <v>12</v>
      </c>
      <c r="S3" s="4" t="s">
        <v>12</v>
      </c>
      <c r="T3" s="4" t="s">
        <v>12</v>
      </c>
      <c r="U3" s="4" t="s">
        <v>12</v>
      </c>
    </row>
    <row r="4" spans="1:21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2" t="s">
        <v>14</v>
      </c>
      <c r="I4" s="113" t="s">
        <v>13</v>
      </c>
      <c r="J4" s="112" t="s">
        <v>2679</v>
      </c>
      <c r="K4" s="112" t="s">
        <v>14</v>
      </c>
      <c r="L4" s="125" t="s">
        <v>14</v>
      </c>
      <c r="M4" s="125" t="s">
        <v>14</v>
      </c>
      <c r="N4" s="125" t="s">
        <v>14</v>
      </c>
      <c r="O4" s="125" t="s">
        <v>14</v>
      </c>
      <c r="P4" s="112" t="s">
        <v>14</v>
      </c>
      <c r="Q4" s="112" t="s">
        <v>14</v>
      </c>
      <c r="R4" s="125" t="s">
        <v>14</v>
      </c>
      <c r="S4" s="125" t="s">
        <v>14</v>
      </c>
      <c r="T4" s="125" t="s">
        <v>14</v>
      </c>
      <c r="U4" s="125" t="s">
        <v>14</v>
      </c>
    </row>
    <row r="5" spans="1:21" x14ac:dyDescent="0.3">
      <c r="A5" s="114" t="s">
        <v>7</v>
      </c>
      <c r="B5" s="114" t="s">
        <v>2</v>
      </c>
      <c r="C5" s="114" t="s">
        <v>8</v>
      </c>
      <c r="D5" s="114" t="s">
        <v>0</v>
      </c>
      <c r="E5" s="114" t="s">
        <v>9</v>
      </c>
      <c r="F5" s="114" t="s">
        <v>10</v>
      </c>
      <c r="G5" s="130" t="s">
        <v>2795</v>
      </c>
      <c r="H5" s="114" t="s">
        <v>11</v>
      </c>
      <c r="I5" s="114" t="s">
        <v>2681</v>
      </c>
      <c r="J5" s="114" t="s">
        <v>1</v>
      </c>
      <c r="K5" s="114" t="s">
        <v>2682</v>
      </c>
      <c r="L5" s="114" t="s">
        <v>2683</v>
      </c>
      <c r="M5" s="114" t="s">
        <v>2684</v>
      </c>
      <c r="N5" s="114" t="s">
        <v>16</v>
      </c>
      <c r="O5" s="114" t="s">
        <v>17</v>
      </c>
      <c r="P5" s="114" t="s">
        <v>18</v>
      </c>
      <c r="Q5" s="114" t="s">
        <v>19</v>
      </c>
      <c r="R5" s="114" t="s">
        <v>2778</v>
      </c>
      <c r="S5" s="114" t="s">
        <v>2779</v>
      </c>
      <c r="T5" s="114" t="s">
        <v>2780</v>
      </c>
      <c r="U5" s="114" t="s">
        <v>2781</v>
      </c>
    </row>
    <row r="6" spans="1:21" x14ac:dyDescent="0.3">
      <c r="A6" s="6" t="b">
        <v>1</v>
      </c>
      <c r="B6" s="9" t="s">
        <v>2801</v>
      </c>
      <c r="C6" s="8">
        <v>210101001</v>
      </c>
      <c r="D6" s="6">
        <v>1</v>
      </c>
      <c r="E6" s="107">
        <v>4201</v>
      </c>
      <c r="F6" s="133">
        <v>4231</v>
      </c>
      <c r="G6" s="133">
        <v>4261</v>
      </c>
      <c r="H6" s="71">
        <v>0</v>
      </c>
      <c r="I6" s="132" t="s">
        <v>2799</v>
      </c>
      <c r="J6" s="6">
        <v>55000</v>
      </c>
      <c r="K6" s="6">
        <v>10</v>
      </c>
      <c r="L6" s="6">
        <v>0</v>
      </c>
      <c r="M6" s="6">
        <v>0</v>
      </c>
      <c r="N6" s="6">
        <v>0</v>
      </c>
      <c r="O6" s="6">
        <v>0</v>
      </c>
      <c r="P6" s="6">
        <v>156101004</v>
      </c>
      <c r="Q6" s="6">
        <v>1</v>
      </c>
      <c r="R6" s="6" t="s">
        <v>1582</v>
      </c>
      <c r="S6" s="6">
        <v>5000</v>
      </c>
      <c r="T6" s="6">
        <v>0</v>
      </c>
      <c r="U6" s="6">
        <v>0</v>
      </c>
    </row>
    <row r="7" spans="1:21" x14ac:dyDescent="0.3">
      <c r="A7" s="6" t="b">
        <v>1</v>
      </c>
      <c r="B7" s="9" t="s">
        <v>2743</v>
      </c>
      <c r="C7" s="6">
        <f>C6+1</f>
        <v>210101002</v>
      </c>
      <c r="D7" s="6">
        <v>1</v>
      </c>
      <c r="E7" s="108">
        <f>E6+1</f>
        <v>4202</v>
      </c>
      <c r="F7" s="129">
        <f>F6+1</f>
        <v>4232</v>
      </c>
      <c r="G7" s="129">
        <f t="shared" ref="G7:G9" si="0">G6+1</f>
        <v>4262</v>
      </c>
      <c r="H7" s="71">
        <v>0</v>
      </c>
      <c r="I7" s="132" t="s">
        <v>2799</v>
      </c>
      <c r="J7" s="6">
        <v>33000</v>
      </c>
      <c r="K7" s="6">
        <v>5</v>
      </c>
      <c r="L7" s="6">
        <v>0</v>
      </c>
      <c r="M7" s="6">
        <v>0</v>
      </c>
      <c r="N7" s="6">
        <v>0</v>
      </c>
      <c r="O7" s="6">
        <v>0</v>
      </c>
      <c r="P7" s="6">
        <v>160000601</v>
      </c>
      <c r="Q7" s="6">
        <v>100</v>
      </c>
      <c r="R7" s="6">
        <v>160000602</v>
      </c>
      <c r="S7" s="6">
        <v>100</v>
      </c>
      <c r="T7" s="6">
        <v>160000603</v>
      </c>
      <c r="U7" s="6">
        <v>100</v>
      </c>
    </row>
    <row r="8" spans="1:21" x14ac:dyDescent="0.3">
      <c r="A8" s="6" t="b">
        <v>1</v>
      </c>
      <c r="B8" s="9" t="s">
        <v>2744</v>
      </c>
      <c r="C8" s="6">
        <f t="shared" ref="C8:C9" si="1">C7+1</f>
        <v>210101003</v>
      </c>
      <c r="D8" s="6">
        <v>1</v>
      </c>
      <c r="E8" s="108">
        <f>E7+1</f>
        <v>4203</v>
      </c>
      <c r="F8" s="129">
        <f t="shared" ref="F8:F9" si="2">F7+1</f>
        <v>4233</v>
      </c>
      <c r="G8" s="129">
        <f t="shared" si="0"/>
        <v>4263</v>
      </c>
      <c r="H8" s="71">
        <v>0</v>
      </c>
      <c r="I8" s="132" t="s">
        <v>1572</v>
      </c>
      <c r="J8" s="6">
        <v>300</v>
      </c>
      <c r="K8" s="6">
        <v>15</v>
      </c>
      <c r="L8" s="6">
        <v>0</v>
      </c>
      <c r="M8" s="6">
        <v>0</v>
      </c>
      <c r="N8" s="6" t="s">
        <v>1579</v>
      </c>
      <c r="O8" s="6">
        <v>1000000</v>
      </c>
      <c r="P8" s="6">
        <v>156102004</v>
      </c>
      <c r="Q8" s="6">
        <v>1</v>
      </c>
      <c r="R8" s="6">
        <v>0</v>
      </c>
      <c r="S8" s="6">
        <v>0</v>
      </c>
      <c r="T8" s="6">
        <v>0</v>
      </c>
      <c r="U8" s="6">
        <v>0</v>
      </c>
    </row>
    <row r="9" spans="1:21" x14ac:dyDescent="0.3">
      <c r="A9" s="6" t="b">
        <v>1</v>
      </c>
      <c r="B9" s="9" t="s">
        <v>2793</v>
      </c>
      <c r="C9" s="6">
        <f t="shared" si="1"/>
        <v>210101004</v>
      </c>
      <c r="D9" s="6">
        <v>1</v>
      </c>
      <c r="E9" s="108">
        <f>E8+1</f>
        <v>4204</v>
      </c>
      <c r="F9" s="129">
        <f t="shared" si="2"/>
        <v>4234</v>
      </c>
      <c r="G9" s="129">
        <f t="shared" si="0"/>
        <v>4264</v>
      </c>
      <c r="H9" s="71">
        <v>0</v>
      </c>
      <c r="I9" s="132" t="s">
        <v>2800</v>
      </c>
      <c r="J9" s="6">
        <v>1500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160002003</v>
      </c>
      <c r="Q9" s="6">
        <v>100</v>
      </c>
      <c r="R9" s="6">
        <v>160002005</v>
      </c>
      <c r="S9" s="6">
        <v>50</v>
      </c>
      <c r="T9" s="6">
        <v>0</v>
      </c>
      <c r="U9" s="6">
        <v>0</v>
      </c>
    </row>
    <row r="10" spans="1:21" x14ac:dyDescent="0.3">
      <c r="A10" s="24" t="b">
        <v>1</v>
      </c>
      <c r="B10" s="72" t="s">
        <v>20</v>
      </c>
      <c r="C10" s="8">
        <f>C6+1000</f>
        <v>210102001</v>
      </c>
      <c r="D10" s="24">
        <v>2</v>
      </c>
      <c r="E10" s="12">
        <f>E6</f>
        <v>4201</v>
      </c>
      <c r="F10" s="24">
        <f>F6</f>
        <v>4231</v>
      </c>
      <c r="G10" s="24">
        <f t="shared" ref="G10:J13" si="3">G6</f>
        <v>4261</v>
      </c>
      <c r="H10" s="24">
        <f t="shared" ref="H10:I13" si="4">H6</f>
        <v>0</v>
      </c>
      <c r="I10" s="24" t="str">
        <f t="shared" si="4"/>
        <v>RealCash</v>
      </c>
      <c r="J10" s="24">
        <v>49.99</v>
      </c>
      <c r="K10" s="24">
        <f t="shared" ref="K10:U13" si="5">K6</f>
        <v>10</v>
      </c>
      <c r="L10" s="24">
        <f>L6</f>
        <v>0</v>
      </c>
      <c r="M10" s="24">
        <f t="shared" ref="M10:Q10" si="6">M6</f>
        <v>0</v>
      </c>
      <c r="N10" s="24">
        <f t="shared" si="6"/>
        <v>0</v>
      </c>
      <c r="O10" s="24">
        <f t="shared" si="6"/>
        <v>0</v>
      </c>
      <c r="P10" s="24">
        <f t="shared" si="6"/>
        <v>156101004</v>
      </c>
      <c r="Q10" s="24">
        <f t="shared" si="6"/>
        <v>1</v>
      </c>
      <c r="R10" s="24" t="str">
        <f t="shared" ref="R10:U10" si="7">R6</f>
        <v>150000101</v>
      </c>
      <c r="S10" s="24">
        <f t="shared" si="7"/>
        <v>5000</v>
      </c>
      <c r="T10" s="24">
        <f t="shared" si="7"/>
        <v>0</v>
      </c>
      <c r="U10" s="24">
        <f t="shared" si="7"/>
        <v>0</v>
      </c>
    </row>
    <row r="11" spans="1:21" x14ac:dyDescent="0.3">
      <c r="A11" s="24" t="b">
        <v>1</v>
      </c>
      <c r="B11" s="72" t="s">
        <v>21</v>
      </c>
      <c r="C11" s="20">
        <f t="shared" ref="C11:C13" si="8">C10+1</f>
        <v>210102002</v>
      </c>
      <c r="D11" s="24">
        <v>2</v>
      </c>
      <c r="E11" s="24">
        <f t="shared" ref="E11:E13" si="9">E7</f>
        <v>4202</v>
      </c>
      <c r="F11" s="24">
        <f t="shared" ref="F11" si="10">F7</f>
        <v>4232</v>
      </c>
      <c r="G11" s="24">
        <f t="shared" si="3"/>
        <v>4262</v>
      </c>
      <c r="H11" s="24">
        <f t="shared" si="4"/>
        <v>0</v>
      </c>
      <c r="I11" s="24" t="str">
        <f t="shared" si="4"/>
        <v>RealCash</v>
      </c>
      <c r="J11" s="24">
        <v>29.99</v>
      </c>
      <c r="K11" s="24">
        <f t="shared" si="5"/>
        <v>5</v>
      </c>
      <c r="L11" s="24">
        <f t="shared" si="5"/>
        <v>0</v>
      </c>
      <c r="M11" s="24">
        <f t="shared" si="5"/>
        <v>0</v>
      </c>
      <c r="N11" s="24">
        <f t="shared" si="5"/>
        <v>0</v>
      </c>
      <c r="O11" s="24">
        <f t="shared" si="5"/>
        <v>0</v>
      </c>
      <c r="P11" s="24">
        <f t="shared" si="5"/>
        <v>160000601</v>
      </c>
      <c r="Q11" s="24">
        <f t="shared" si="5"/>
        <v>100</v>
      </c>
      <c r="R11" s="24">
        <f t="shared" si="5"/>
        <v>160000602</v>
      </c>
      <c r="S11" s="24">
        <f t="shared" si="5"/>
        <v>100</v>
      </c>
      <c r="T11" s="24">
        <f t="shared" si="5"/>
        <v>160000603</v>
      </c>
      <c r="U11" s="24">
        <f t="shared" si="5"/>
        <v>100</v>
      </c>
    </row>
    <row r="12" spans="1:21" x14ac:dyDescent="0.3">
      <c r="A12" s="24" t="b">
        <v>1</v>
      </c>
      <c r="B12" s="72" t="s">
        <v>22</v>
      </c>
      <c r="C12" s="20">
        <f t="shared" si="8"/>
        <v>210102003</v>
      </c>
      <c r="D12" s="24">
        <v>2</v>
      </c>
      <c r="E12" s="24">
        <f t="shared" si="9"/>
        <v>4203</v>
      </c>
      <c r="F12" s="24">
        <f t="shared" ref="F12" si="11">F8</f>
        <v>4233</v>
      </c>
      <c r="G12" s="24">
        <f t="shared" si="3"/>
        <v>4263</v>
      </c>
      <c r="H12" s="24">
        <f t="shared" si="4"/>
        <v>0</v>
      </c>
      <c r="I12" s="24" t="str">
        <f t="shared" si="3"/>
        <v>Gem</v>
      </c>
      <c r="J12" s="24">
        <f t="shared" si="3"/>
        <v>300</v>
      </c>
      <c r="K12" s="24">
        <f t="shared" si="5"/>
        <v>15</v>
      </c>
      <c r="L12" s="24">
        <f t="shared" si="5"/>
        <v>0</v>
      </c>
      <c r="M12" s="24">
        <f t="shared" si="5"/>
        <v>0</v>
      </c>
      <c r="N12" s="24" t="str">
        <f t="shared" si="5"/>
        <v>160001001</v>
      </c>
      <c r="O12" s="24">
        <f t="shared" si="5"/>
        <v>1000000</v>
      </c>
      <c r="P12" s="24">
        <f t="shared" si="5"/>
        <v>156102004</v>
      </c>
      <c r="Q12" s="24">
        <f t="shared" si="5"/>
        <v>1</v>
      </c>
      <c r="R12" s="24">
        <f t="shared" si="5"/>
        <v>0</v>
      </c>
      <c r="S12" s="24">
        <f t="shared" si="5"/>
        <v>0</v>
      </c>
      <c r="T12" s="24">
        <f t="shared" si="5"/>
        <v>0</v>
      </c>
      <c r="U12" s="24">
        <f t="shared" si="5"/>
        <v>0</v>
      </c>
    </row>
    <row r="13" spans="1:21" x14ac:dyDescent="0.3">
      <c r="A13" s="24" t="b">
        <v>1</v>
      </c>
      <c r="B13" s="72" t="s">
        <v>2794</v>
      </c>
      <c r="C13" s="20">
        <f t="shared" si="8"/>
        <v>210102004</v>
      </c>
      <c r="D13" s="24">
        <v>2</v>
      </c>
      <c r="E13" s="24">
        <f t="shared" si="9"/>
        <v>4204</v>
      </c>
      <c r="F13" s="24">
        <f t="shared" ref="F13" si="12">F9</f>
        <v>4234</v>
      </c>
      <c r="G13" s="24">
        <f t="shared" si="3"/>
        <v>4264</v>
      </c>
      <c r="H13" s="24">
        <f t="shared" si="4"/>
        <v>0</v>
      </c>
      <c r="I13" s="24" t="str">
        <f t="shared" si="3"/>
        <v>Trophy</v>
      </c>
      <c r="J13" s="24">
        <f t="shared" si="3"/>
        <v>1500</v>
      </c>
      <c r="K13" s="24">
        <f t="shared" si="5"/>
        <v>0</v>
      </c>
      <c r="L13" s="24">
        <f t="shared" si="5"/>
        <v>0</v>
      </c>
      <c r="M13" s="24">
        <f t="shared" si="5"/>
        <v>0</v>
      </c>
      <c r="N13" s="24">
        <f t="shared" si="5"/>
        <v>0</v>
      </c>
      <c r="O13" s="24">
        <f t="shared" si="5"/>
        <v>0</v>
      </c>
      <c r="P13" s="24">
        <f t="shared" si="5"/>
        <v>160002003</v>
      </c>
      <c r="Q13" s="24">
        <f t="shared" si="5"/>
        <v>100</v>
      </c>
      <c r="R13" s="24">
        <f t="shared" si="5"/>
        <v>160002005</v>
      </c>
      <c r="S13" s="24">
        <f t="shared" si="5"/>
        <v>50</v>
      </c>
      <c r="T13" s="24">
        <f t="shared" si="5"/>
        <v>0</v>
      </c>
      <c r="U13" s="24">
        <f t="shared" si="5"/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3" sqref="F33"/>
    </sheetView>
  </sheetViews>
  <sheetFormatPr defaultRowHeight="16.5" x14ac:dyDescent="0.3"/>
  <cols>
    <col min="1" max="1" width="20.375" bestFit="1" customWidth="1"/>
    <col min="2" max="2" width="28.75" style="10" bestFit="1" customWidth="1"/>
    <col min="3" max="3" width="18.125" customWidth="1"/>
    <col min="4" max="4" width="11.375" bestFit="1" customWidth="1"/>
    <col min="5" max="5" width="12.625" bestFit="1" customWidth="1"/>
    <col min="6" max="6" width="14.625" bestFit="1" customWidth="1"/>
    <col min="7" max="7" width="18.5" bestFit="1" customWidth="1"/>
    <col min="8" max="8" width="20.625" bestFit="1" customWidth="1"/>
    <col min="9" max="9" width="11.375" bestFit="1" customWidth="1"/>
    <col min="10" max="10" width="8.5" bestFit="1" customWidth="1"/>
    <col min="11" max="11" width="12.75" bestFit="1" customWidth="1"/>
    <col min="12" max="12" width="16.75" bestFit="1" customWidth="1"/>
    <col min="13" max="13" width="15.25" bestFit="1" customWidth="1"/>
    <col min="14" max="14" width="16.75" bestFit="1" customWidth="1"/>
    <col min="15" max="15" width="15.25" bestFit="1" customWidth="1"/>
    <col min="16" max="16" width="16.75" bestFit="1" customWidth="1"/>
    <col min="17" max="17" width="15.25" bestFit="1" customWidth="1"/>
    <col min="18" max="18" width="16.75" bestFit="1" customWidth="1"/>
    <col min="19" max="19" width="15.25" bestFit="1" customWidth="1"/>
    <col min="20" max="20" width="16.75" bestFit="1" customWidth="1"/>
    <col min="21" max="21" width="15.25" bestFit="1" customWidth="1"/>
  </cols>
  <sheetData>
    <row r="1" spans="1:21" x14ac:dyDescent="0.3">
      <c r="A1" s="1" t="s">
        <v>2773</v>
      </c>
      <c r="B1" s="2" t="s">
        <v>2773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21.5" x14ac:dyDescent="0.3">
      <c r="A2" s="3" t="s">
        <v>3</v>
      </c>
      <c r="B2" s="3" t="s">
        <v>3</v>
      </c>
      <c r="C2" s="11" t="s">
        <v>2746</v>
      </c>
      <c r="D2" s="11" t="s">
        <v>2685</v>
      </c>
      <c r="E2" s="11" t="s">
        <v>2774</v>
      </c>
      <c r="F2" s="11" t="s">
        <v>2775</v>
      </c>
      <c r="G2" s="11" t="s">
        <v>2686</v>
      </c>
      <c r="H2" s="11" t="s">
        <v>2748</v>
      </c>
      <c r="I2" s="3" t="s">
        <v>2688</v>
      </c>
      <c r="J2" s="63" t="s">
        <v>2689</v>
      </c>
      <c r="K2" s="3" t="s">
        <v>2690</v>
      </c>
      <c r="L2" s="63" t="s">
        <v>2787</v>
      </c>
      <c r="M2" s="63" t="s">
        <v>2788</v>
      </c>
      <c r="N2" s="63" t="s">
        <v>2789</v>
      </c>
      <c r="O2" s="63" t="s">
        <v>2790</v>
      </c>
      <c r="P2" s="3" t="s">
        <v>1314</v>
      </c>
      <c r="Q2" s="3" t="s">
        <v>1315</v>
      </c>
      <c r="R2" s="3" t="s">
        <v>2738</v>
      </c>
      <c r="S2" s="3" t="s">
        <v>2739</v>
      </c>
      <c r="T2" s="3" t="s">
        <v>2791</v>
      </c>
      <c r="U2" s="3" t="s">
        <v>2792</v>
      </c>
    </row>
    <row r="3" spans="1:21" x14ac:dyDescent="0.3">
      <c r="A3" s="4" t="s">
        <v>4</v>
      </c>
      <c r="B3" s="5" t="s">
        <v>4</v>
      </c>
      <c r="C3" s="4" t="s">
        <v>12</v>
      </c>
      <c r="D3" s="4" t="s">
        <v>12</v>
      </c>
      <c r="E3" s="4" t="s">
        <v>12</v>
      </c>
      <c r="F3" s="4" t="s">
        <v>2678</v>
      </c>
      <c r="G3" s="4" t="s">
        <v>2678</v>
      </c>
      <c r="H3" s="4" t="s">
        <v>2678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  <c r="R3" s="4" t="s">
        <v>12</v>
      </c>
      <c r="S3" s="4" t="s">
        <v>12</v>
      </c>
      <c r="T3" s="4" t="s">
        <v>12</v>
      </c>
      <c r="U3" s="4" t="s">
        <v>12</v>
      </c>
    </row>
    <row r="4" spans="1:21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2" t="s">
        <v>14</v>
      </c>
      <c r="I4" s="113" t="s">
        <v>13</v>
      </c>
      <c r="J4" s="112" t="s">
        <v>2679</v>
      </c>
      <c r="K4" s="112" t="s">
        <v>14</v>
      </c>
      <c r="L4" s="112" t="s">
        <v>14</v>
      </c>
      <c r="M4" s="112" t="s">
        <v>14</v>
      </c>
      <c r="N4" s="112" t="s">
        <v>14</v>
      </c>
      <c r="O4" s="112" t="s">
        <v>14</v>
      </c>
      <c r="P4" s="112" t="s">
        <v>14</v>
      </c>
      <c r="Q4" s="112" t="s">
        <v>14</v>
      </c>
      <c r="R4" s="112" t="s">
        <v>14</v>
      </c>
      <c r="S4" s="112" t="s">
        <v>14</v>
      </c>
      <c r="T4" s="112" t="s">
        <v>14</v>
      </c>
      <c r="U4" s="112" t="s">
        <v>14</v>
      </c>
    </row>
    <row r="5" spans="1:21" x14ac:dyDescent="0.3">
      <c r="A5" s="114" t="s">
        <v>7</v>
      </c>
      <c r="B5" s="114" t="s">
        <v>2</v>
      </c>
      <c r="C5" s="114" t="s">
        <v>8</v>
      </c>
      <c r="D5" s="114" t="s">
        <v>0</v>
      </c>
      <c r="E5" s="114" t="s">
        <v>2777</v>
      </c>
      <c r="F5" s="114" t="s">
        <v>9</v>
      </c>
      <c r="G5" s="114" t="s">
        <v>10</v>
      </c>
      <c r="H5" s="114" t="s">
        <v>2680</v>
      </c>
      <c r="I5" s="114" t="s">
        <v>2681</v>
      </c>
      <c r="J5" s="114" t="s">
        <v>1</v>
      </c>
      <c r="K5" s="114" t="s">
        <v>2682</v>
      </c>
      <c r="L5" s="114" t="s">
        <v>2683</v>
      </c>
      <c r="M5" s="114" t="s">
        <v>2684</v>
      </c>
      <c r="N5" s="114" t="s">
        <v>16</v>
      </c>
      <c r="O5" s="114" t="s">
        <v>17</v>
      </c>
      <c r="P5" s="114" t="s">
        <v>18</v>
      </c>
      <c r="Q5" s="114" t="s">
        <v>19</v>
      </c>
      <c r="R5" s="114" t="s">
        <v>2778</v>
      </c>
      <c r="S5" s="114" t="s">
        <v>2779</v>
      </c>
      <c r="T5" s="114" t="s">
        <v>2780</v>
      </c>
      <c r="U5" s="114" t="s">
        <v>2781</v>
      </c>
    </row>
    <row r="6" spans="1:21" x14ac:dyDescent="0.3">
      <c r="A6" s="6" t="b">
        <v>1</v>
      </c>
      <c r="B6" s="9" t="s">
        <v>2728</v>
      </c>
      <c r="C6" s="8">
        <v>210601001</v>
      </c>
      <c r="D6" s="6">
        <v>1</v>
      </c>
      <c r="E6" s="106">
        <f>C7</f>
        <v>210601002</v>
      </c>
      <c r="F6" s="107">
        <v>4601</v>
      </c>
      <c r="G6" s="71">
        <v>0</v>
      </c>
      <c r="H6" s="71">
        <v>0</v>
      </c>
      <c r="I6" s="132" t="s">
        <v>2799</v>
      </c>
      <c r="J6" s="6">
        <v>3300</v>
      </c>
      <c r="K6" s="6">
        <v>-1</v>
      </c>
      <c r="L6" s="127">
        <v>160001002</v>
      </c>
      <c r="M6" s="6">
        <v>1000</v>
      </c>
      <c r="N6" s="6">
        <v>0</v>
      </c>
      <c r="O6" s="6">
        <v>0</v>
      </c>
      <c r="P6" s="6">
        <v>156102011</v>
      </c>
      <c r="Q6" s="6">
        <v>1</v>
      </c>
      <c r="R6" s="6">
        <v>160000602</v>
      </c>
      <c r="S6" s="6">
        <v>80</v>
      </c>
      <c r="T6" s="6">
        <v>160002003</v>
      </c>
      <c r="U6" s="6">
        <v>100</v>
      </c>
    </row>
    <row r="7" spans="1:21" x14ac:dyDescent="0.3">
      <c r="A7" s="6" t="b">
        <v>1</v>
      </c>
      <c r="B7" s="9" t="s">
        <v>2729</v>
      </c>
      <c r="C7" s="6">
        <f>C6+1</f>
        <v>210601002</v>
      </c>
      <c r="D7" s="6">
        <v>1</v>
      </c>
      <c r="E7" s="106">
        <f>C8</f>
        <v>210601003</v>
      </c>
      <c r="F7" s="71">
        <v>4602</v>
      </c>
      <c r="G7" s="71">
        <v>0</v>
      </c>
      <c r="H7" s="71">
        <v>0</v>
      </c>
      <c r="I7" s="132" t="s">
        <v>2799</v>
      </c>
      <c r="J7" s="6">
        <v>5500</v>
      </c>
      <c r="K7" s="6">
        <f>K6</f>
        <v>-1</v>
      </c>
      <c r="L7" s="127">
        <v>160001002</v>
      </c>
      <c r="M7" s="6">
        <v>2000</v>
      </c>
      <c r="N7" s="6" t="s">
        <v>1579</v>
      </c>
      <c r="O7" s="6">
        <v>500000</v>
      </c>
      <c r="P7" s="6">
        <v>156103011</v>
      </c>
      <c r="Q7" s="6">
        <v>1</v>
      </c>
      <c r="R7" s="6">
        <v>160000603</v>
      </c>
      <c r="S7" s="6">
        <v>80</v>
      </c>
      <c r="T7" s="6">
        <v>160004001</v>
      </c>
      <c r="U7" s="6">
        <v>30</v>
      </c>
    </row>
    <row r="8" spans="1:21" x14ac:dyDescent="0.3">
      <c r="A8" s="6" t="b">
        <v>1</v>
      </c>
      <c r="B8" s="9" t="s">
        <v>2730</v>
      </c>
      <c r="C8" s="6">
        <f t="shared" ref="C8:C10" si="0">C7+1</f>
        <v>210601003</v>
      </c>
      <c r="D8" s="6">
        <v>1</v>
      </c>
      <c r="E8" s="106">
        <f>C9</f>
        <v>210601004</v>
      </c>
      <c r="F8" s="71">
        <v>4603</v>
      </c>
      <c r="G8" s="71">
        <v>0</v>
      </c>
      <c r="H8" s="71">
        <v>0</v>
      </c>
      <c r="I8" s="132" t="s">
        <v>2799</v>
      </c>
      <c r="J8" s="6">
        <v>33000</v>
      </c>
      <c r="K8" s="6">
        <f t="shared" ref="K8:K10" si="1">K7</f>
        <v>-1</v>
      </c>
      <c r="L8" s="127">
        <v>160001002</v>
      </c>
      <c r="M8" s="6">
        <v>6000</v>
      </c>
      <c r="N8" s="6" t="s">
        <v>1579</v>
      </c>
      <c r="O8" s="6">
        <v>1000000</v>
      </c>
      <c r="P8" s="6" t="s">
        <v>2786</v>
      </c>
      <c r="Q8" s="6">
        <v>80</v>
      </c>
      <c r="R8" s="6">
        <v>160001304</v>
      </c>
      <c r="S8" s="6">
        <v>100</v>
      </c>
      <c r="T8" s="6">
        <v>160004003</v>
      </c>
      <c r="U8" s="6">
        <v>30</v>
      </c>
    </row>
    <row r="9" spans="1:21" x14ac:dyDescent="0.3">
      <c r="A9" s="6" t="b">
        <v>1</v>
      </c>
      <c r="B9" s="9" t="s">
        <v>2731</v>
      </c>
      <c r="C9" s="6">
        <f t="shared" si="0"/>
        <v>210601004</v>
      </c>
      <c r="D9" s="6">
        <v>1</v>
      </c>
      <c r="E9" s="106">
        <f>C10</f>
        <v>210601005</v>
      </c>
      <c r="F9" s="71">
        <v>4604</v>
      </c>
      <c r="G9" s="71">
        <v>0</v>
      </c>
      <c r="H9" s="71">
        <v>0</v>
      </c>
      <c r="I9" s="132" t="s">
        <v>2799</v>
      </c>
      <c r="J9" s="6">
        <v>55000</v>
      </c>
      <c r="K9" s="6">
        <f t="shared" si="1"/>
        <v>-1</v>
      </c>
      <c r="L9" s="127">
        <v>160001002</v>
      </c>
      <c r="M9" s="6">
        <v>10000</v>
      </c>
      <c r="N9" s="6" t="s">
        <v>1579</v>
      </c>
      <c r="O9" s="6">
        <v>1500000</v>
      </c>
      <c r="P9" s="6">
        <v>156104003</v>
      </c>
      <c r="Q9" s="6">
        <v>3</v>
      </c>
      <c r="R9" s="6">
        <v>160002005</v>
      </c>
      <c r="S9" s="6">
        <v>30</v>
      </c>
      <c r="T9" s="6">
        <v>160004002</v>
      </c>
      <c r="U9" s="6">
        <v>30</v>
      </c>
    </row>
    <row r="10" spans="1:21" x14ac:dyDescent="0.3">
      <c r="A10" s="6" t="b">
        <v>1</v>
      </c>
      <c r="B10" s="9" t="s">
        <v>2732</v>
      </c>
      <c r="C10" s="6">
        <f t="shared" si="0"/>
        <v>210601005</v>
      </c>
      <c r="D10" s="6">
        <v>1</v>
      </c>
      <c r="E10" s="12">
        <v>0</v>
      </c>
      <c r="F10" s="71">
        <v>4605</v>
      </c>
      <c r="G10" s="71">
        <v>0</v>
      </c>
      <c r="H10" s="71">
        <v>0</v>
      </c>
      <c r="I10" s="132" t="s">
        <v>2799</v>
      </c>
      <c r="J10" s="6">
        <v>110000</v>
      </c>
      <c r="K10" s="6">
        <f t="shared" si="1"/>
        <v>-1</v>
      </c>
      <c r="L10" s="127">
        <v>160001002</v>
      </c>
      <c r="M10" s="6">
        <v>20000</v>
      </c>
      <c r="N10" s="6" t="s">
        <v>1579</v>
      </c>
      <c r="O10" s="6">
        <v>2000000</v>
      </c>
      <c r="P10" s="6">
        <v>156102004</v>
      </c>
      <c r="Q10" s="6">
        <v>1</v>
      </c>
      <c r="R10" s="6">
        <v>160000601</v>
      </c>
      <c r="S10" s="6">
        <v>80</v>
      </c>
      <c r="T10" s="6">
        <v>160004004</v>
      </c>
      <c r="U10" s="6">
        <v>50</v>
      </c>
    </row>
    <row r="11" spans="1:21" x14ac:dyDescent="0.3">
      <c r="A11" s="20" t="b">
        <v>1</v>
      </c>
      <c r="B11" s="73" t="s">
        <v>2733</v>
      </c>
      <c r="C11" s="8">
        <f>C6+1000</f>
        <v>210602001</v>
      </c>
      <c r="D11" s="20">
        <v>2</v>
      </c>
      <c r="E11" s="29">
        <f>C12</f>
        <v>210602002</v>
      </c>
      <c r="F11" s="29">
        <f>F6</f>
        <v>4601</v>
      </c>
      <c r="G11" s="29">
        <f>G6</f>
        <v>0</v>
      </c>
      <c r="H11" s="29">
        <f>H6</f>
        <v>0</v>
      </c>
      <c r="I11" s="29" t="str">
        <f t="shared" ref="I11:I13" si="2">I6</f>
        <v>RealCash</v>
      </c>
      <c r="J11" s="24">
        <v>2.99</v>
      </c>
      <c r="K11" s="29">
        <f t="shared" ref="K11:O13" si="3">K6</f>
        <v>-1</v>
      </c>
      <c r="L11" s="29">
        <f t="shared" si="3"/>
        <v>160001002</v>
      </c>
      <c r="M11" s="29">
        <f t="shared" ref="M11:N11" si="4">M6</f>
        <v>1000</v>
      </c>
      <c r="N11" s="29">
        <f t="shared" si="4"/>
        <v>0</v>
      </c>
      <c r="O11" s="29">
        <f t="shared" si="3"/>
        <v>0</v>
      </c>
      <c r="P11" s="29">
        <f t="shared" ref="P11:U11" si="5">P6</f>
        <v>156102011</v>
      </c>
      <c r="Q11" s="29">
        <f t="shared" si="5"/>
        <v>1</v>
      </c>
      <c r="R11" s="29">
        <f t="shared" si="5"/>
        <v>160000602</v>
      </c>
      <c r="S11" s="29">
        <f t="shared" si="5"/>
        <v>80</v>
      </c>
      <c r="T11" s="29">
        <f t="shared" si="5"/>
        <v>160002003</v>
      </c>
      <c r="U11" s="29">
        <f t="shared" si="5"/>
        <v>100</v>
      </c>
    </row>
    <row r="12" spans="1:21" x14ac:dyDescent="0.3">
      <c r="A12" s="20" t="b">
        <v>1</v>
      </c>
      <c r="B12" s="73" t="s">
        <v>2734</v>
      </c>
      <c r="C12" s="20">
        <f>C11+1</f>
        <v>210602002</v>
      </c>
      <c r="D12" s="20">
        <v>2</v>
      </c>
      <c r="E12" s="29">
        <f>C13</f>
        <v>210602003</v>
      </c>
      <c r="F12" s="29">
        <f t="shared" ref="F12" si="6">F7</f>
        <v>4602</v>
      </c>
      <c r="G12" s="29">
        <f t="shared" ref="G12:G13" si="7">G7</f>
        <v>0</v>
      </c>
      <c r="H12" s="29">
        <f t="shared" ref="H12" si="8">H7</f>
        <v>0</v>
      </c>
      <c r="I12" s="29" t="str">
        <f t="shared" si="2"/>
        <v>RealCash</v>
      </c>
      <c r="J12" s="20">
        <v>4.99</v>
      </c>
      <c r="K12" s="29">
        <f t="shared" si="3"/>
        <v>-1</v>
      </c>
      <c r="L12" s="29">
        <f t="shared" si="3"/>
        <v>160001002</v>
      </c>
      <c r="M12" s="29">
        <f t="shared" ref="M12:O12" si="9">M7</f>
        <v>2000</v>
      </c>
      <c r="N12" s="29" t="str">
        <f t="shared" si="9"/>
        <v>160001001</v>
      </c>
      <c r="O12" s="29">
        <f t="shared" si="9"/>
        <v>500000</v>
      </c>
      <c r="P12" s="29">
        <f t="shared" ref="P12:U12" si="10">P7</f>
        <v>156103011</v>
      </c>
      <c r="Q12" s="29">
        <f t="shared" si="10"/>
        <v>1</v>
      </c>
      <c r="R12" s="29">
        <f t="shared" si="10"/>
        <v>160000603</v>
      </c>
      <c r="S12" s="29">
        <f t="shared" si="10"/>
        <v>80</v>
      </c>
      <c r="T12" s="29">
        <f t="shared" si="10"/>
        <v>160004001</v>
      </c>
      <c r="U12" s="29">
        <f t="shared" si="10"/>
        <v>30</v>
      </c>
    </row>
    <row r="13" spans="1:21" x14ac:dyDescent="0.3">
      <c r="A13" s="20" t="b">
        <v>1</v>
      </c>
      <c r="B13" s="73" t="s">
        <v>2735</v>
      </c>
      <c r="C13" s="20">
        <f t="shared" ref="C13:C15" si="11">C12+1</f>
        <v>210602003</v>
      </c>
      <c r="D13" s="20">
        <v>2</v>
      </c>
      <c r="E13" s="29">
        <f>C14</f>
        <v>210602004</v>
      </c>
      <c r="F13" s="29">
        <f t="shared" ref="F13" si="12">F8</f>
        <v>4603</v>
      </c>
      <c r="G13" s="29">
        <f t="shared" si="7"/>
        <v>0</v>
      </c>
      <c r="H13" s="29">
        <f t="shared" ref="H13" si="13">H8</f>
        <v>0</v>
      </c>
      <c r="I13" s="29" t="str">
        <f t="shared" si="2"/>
        <v>RealCash</v>
      </c>
      <c r="J13" s="24">
        <v>29.99</v>
      </c>
      <c r="K13" s="29">
        <f t="shared" si="3"/>
        <v>-1</v>
      </c>
      <c r="L13" s="29">
        <f t="shared" si="3"/>
        <v>160001002</v>
      </c>
      <c r="M13" s="29">
        <f t="shared" ref="M13:O13" si="14">M8</f>
        <v>6000</v>
      </c>
      <c r="N13" s="29" t="str">
        <f t="shared" si="14"/>
        <v>160001001</v>
      </c>
      <c r="O13" s="29">
        <f t="shared" si="14"/>
        <v>1000000</v>
      </c>
      <c r="P13" s="29" t="str">
        <f t="shared" ref="P13:U13" si="15">P8</f>
        <v>155103001</v>
      </c>
      <c r="Q13" s="29">
        <f t="shared" si="15"/>
        <v>80</v>
      </c>
      <c r="R13" s="29">
        <f t="shared" si="15"/>
        <v>160001304</v>
      </c>
      <c r="S13" s="29">
        <f t="shared" si="15"/>
        <v>100</v>
      </c>
      <c r="T13" s="29">
        <f t="shared" si="15"/>
        <v>160004003</v>
      </c>
      <c r="U13" s="29">
        <f t="shared" si="15"/>
        <v>30</v>
      </c>
    </row>
    <row r="14" spans="1:21" x14ac:dyDescent="0.3">
      <c r="A14" s="20" t="b">
        <v>1</v>
      </c>
      <c r="B14" s="73" t="s">
        <v>2736</v>
      </c>
      <c r="C14" s="20">
        <f t="shared" si="11"/>
        <v>210602004</v>
      </c>
      <c r="D14" s="20">
        <v>2</v>
      </c>
      <c r="E14" s="29">
        <f>C15</f>
        <v>210602005</v>
      </c>
      <c r="F14" s="29">
        <f t="shared" ref="F14" si="16">F8</f>
        <v>4603</v>
      </c>
      <c r="G14" s="29">
        <f t="shared" ref="G14:I15" si="17">G8</f>
        <v>0</v>
      </c>
      <c r="H14" s="29">
        <f t="shared" ref="H14" si="18">H8</f>
        <v>0</v>
      </c>
      <c r="I14" s="29" t="str">
        <f t="shared" si="17"/>
        <v>RealCash</v>
      </c>
      <c r="J14" s="20">
        <v>49.99</v>
      </c>
      <c r="K14" s="29">
        <f t="shared" ref="K14:L14" si="19">K8</f>
        <v>-1</v>
      </c>
      <c r="L14" s="29">
        <f t="shared" si="19"/>
        <v>160001002</v>
      </c>
      <c r="M14" s="29">
        <f t="shared" ref="M14:O14" si="20">M9</f>
        <v>10000</v>
      </c>
      <c r="N14" s="29" t="str">
        <f t="shared" si="20"/>
        <v>160001001</v>
      </c>
      <c r="O14" s="29">
        <f t="shared" si="20"/>
        <v>1500000</v>
      </c>
      <c r="P14" s="29">
        <f t="shared" ref="P14:U14" si="21">P9</f>
        <v>156104003</v>
      </c>
      <c r="Q14" s="29">
        <f t="shared" si="21"/>
        <v>3</v>
      </c>
      <c r="R14" s="29">
        <f t="shared" si="21"/>
        <v>160002005</v>
      </c>
      <c r="S14" s="29">
        <f t="shared" si="21"/>
        <v>30</v>
      </c>
      <c r="T14" s="29">
        <f t="shared" si="21"/>
        <v>160004002</v>
      </c>
      <c r="U14" s="29">
        <f t="shared" si="21"/>
        <v>30</v>
      </c>
    </row>
    <row r="15" spans="1:21" x14ac:dyDescent="0.3">
      <c r="A15" s="20" t="b">
        <v>1</v>
      </c>
      <c r="B15" s="73" t="s">
        <v>2737</v>
      </c>
      <c r="C15" s="20">
        <f t="shared" si="11"/>
        <v>210602005</v>
      </c>
      <c r="D15" s="20">
        <v>2</v>
      </c>
      <c r="E15" s="12">
        <v>0</v>
      </c>
      <c r="F15" s="29">
        <f t="shared" ref="F15" si="22">F9</f>
        <v>4604</v>
      </c>
      <c r="G15" s="29">
        <f t="shared" si="17"/>
        <v>0</v>
      </c>
      <c r="H15" s="29">
        <f t="shared" ref="H15" si="23">H9</f>
        <v>0</v>
      </c>
      <c r="I15" s="29" t="str">
        <f t="shared" si="17"/>
        <v>RealCash</v>
      </c>
      <c r="J15" s="20">
        <v>99.99</v>
      </c>
      <c r="K15" s="29">
        <f t="shared" ref="K15:L15" si="24">K9</f>
        <v>-1</v>
      </c>
      <c r="L15" s="29">
        <f t="shared" si="24"/>
        <v>160001002</v>
      </c>
      <c r="M15" s="29">
        <f t="shared" ref="M15:O15" si="25">M10</f>
        <v>20000</v>
      </c>
      <c r="N15" s="29" t="str">
        <f t="shared" si="25"/>
        <v>160001001</v>
      </c>
      <c r="O15" s="29">
        <f t="shared" si="25"/>
        <v>2000000</v>
      </c>
      <c r="P15" s="29">
        <f t="shared" ref="P15:U15" si="26">P10</f>
        <v>156102004</v>
      </c>
      <c r="Q15" s="29">
        <f t="shared" si="26"/>
        <v>1</v>
      </c>
      <c r="R15" s="29">
        <f t="shared" si="26"/>
        <v>160000601</v>
      </c>
      <c r="S15" s="29">
        <f t="shared" si="26"/>
        <v>80</v>
      </c>
      <c r="T15" s="29">
        <f t="shared" si="26"/>
        <v>160004004</v>
      </c>
      <c r="U15" s="29">
        <f t="shared" si="26"/>
        <v>50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RowHeight="16.5" x14ac:dyDescent="0.3"/>
  <cols>
    <col min="1" max="1" width="19.25" bestFit="1" customWidth="1"/>
    <col min="2" max="2" width="27.75" style="10" bestFit="1" customWidth="1"/>
    <col min="3" max="3" width="18.125" customWidth="1"/>
    <col min="4" max="4" width="11.375" bestFit="1" customWidth="1"/>
    <col min="5" max="5" width="12.625" bestFit="1" customWidth="1"/>
    <col min="6" max="6" width="14.625" bestFit="1" customWidth="1"/>
    <col min="7" max="7" width="18.5" bestFit="1" customWidth="1"/>
    <col min="8" max="8" width="20.625" bestFit="1" customWidth="1"/>
    <col min="9" max="9" width="11.375" bestFit="1" customWidth="1"/>
    <col min="10" max="10" width="8.5" bestFit="1" customWidth="1"/>
    <col min="11" max="11" width="12.75" bestFit="1" customWidth="1"/>
    <col min="12" max="12" width="16.75" bestFit="1" customWidth="1"/>
    <col min="13" max="13" width="15.25" bestFit="1" customWidth="1"/>
    <col min="14" max="14" width="16.75" bestFit="1" customWidth="1"/>
    <col min="15" max="15" width="15.25" bestFit="1" customWidth="1"/>
    <col min="16" max="16" width="16.75" bestFit="1" customWidth="1"/>
    <col min="17" max="17" width="15.25" bestFit="1" customWidth="1"/>
    <col min="18" max="18" width="16.75" bestFit="1" customWidth="1"/>
    <col min="19" max="19" width="15.25" bestFit="1" customWidth="1"/>
    <col min="20" max="20" width="16.75" bestFit="1" customWidth="1"/>
    <col min="21" max="21" width="15.25" bestFit="1" customWidth="1"/>
  </cols>
  <sheetData>
    <row r="1" spans="1:21" x14ac:dyDescent="0.3">
      <c r="A1" s="1" t="s">
        <v>2782</v>
      </c>
      <c r="B1" s="122" t="s">
        <v>2782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50.1" customHeight="1" x14ac:dyDescent="0.3">
      <c r="A2" s="3" t="s">
        <v>3</v>
      </c>
      <c r="B2" s="3" t="s">
        <v>3</v>
      </c>
      <c r="C2" s="11" t="s">
        <v>2746</v>
      </c>
      <c r="D2" s="11" t="s">
        <v>2685</v>
      </c>
      <c r="E2" s="11" t="s">
        <v>2783</v>
      </c>
      <c r="F2" s="11" t="s">
        <v>2747</v>
      </c>
      <c r="G2" s="11" t="s">
        <v>2686</v>
      </c>
      <c r="H2" s="11" t="s">
        <v>2784</v>
      </c>
      <c r="I2" s="3" t="s">
        <v>2688</v>
      </c>
      <c r="J2" s="63" t="s">
        <v>2689</v>
      </c>
      <c r="K2" s="3" t="s">
        <v>2690</v>
      </c>
      <c r="L2" s="63" t="s">
        <v>2776</v>
      </c>
      <c r="M2" s="63" t="s">
        <v>2787</v>
      </c>
      <c r="N2" s="63" t="s">
        <v>2788</v>
      </c>
      <c r="O2" s="63" t="s">
        <v>2789</v>
      </c>
      <c r="P2" s="63" t="s">
        <v>2790</v>
      </c>
      <c r="Q2" s="3" t="s">
        <v>1315</v>
      </c>
      <c r="R2" s="3" t="s">
        <v>2738</v>
      </c>
      <c r="S2" s="3" t="s">
        <v>2739</v>
      </c>
      <c r="T2" s="3" t="s">
        <v>2791</v>
      </c>
      <c r="U2" s="3" t="s">
        <v>2792</v>
      </c>
    </row>
    <row r="3" spans="1:21" x14ac:dyDescent="0.3">
      <c r="A3" s="4" t="s">
        <v>4</v>
      </c>
      <c r="B3" s="5" t="s">
        <v>4</v>
      </c>
      <c r="C3" s="4" t="s">
        <v>12</v>
      </c>
      <c r="D3" s="4" t="s">
        <v>12</v>
      </c>
      <c r="E3" s="4" t="s">
        <v>12</v>
      </c>
      <c r="F3" s="4" t="s">
        <v>2678</v>
      </c>
      <c r="G3" s="4" t="s">
        <v>2678</v>
      </c>
      <c r="H3" s="4" t="s">
        <v>2678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  <c r="R3" s="4" t="s">
        <v>12</v>
      </c>
      <c r="S3" s="4" t="s">
        <v>12</v>
      </c>
      <c r="T3" s="4" t="s">
        <v>12</v>
      </c>
      <c r="U3" s="4" t="s">
        <v>12</v>
      </c>
    </row>
    <row r="4" spans="1:21" ht="40.5" x14ac:dyDescent="0.3">
      <c r="A4" s="124" t="s">
        <v>5</v>
      </c>
      <c r="B4" s="124" t="s">
        <v>6</v>
      </c>
      <c r="C4" s="125" t="s">
        <v>14</v>
      </c>
      <c r="D4" s="125" t="s">
        <v>14</v>
      </c>
      <c r="E4" s="125" t="s">
        <v>14</v>
      </c>
      <c r="F4" s="125" t="s">
        <v>14</v>
      </c>
      <c r="G4" s="125" t="s">
        <v>14</v>
      </c>
      <c r="H4" s="125" t="s">
        <v>14</v>
      </c>
      <c r="I4" s="126" t="s">
        <v>13</v>
      </c>
      <c r="J4" s="125" t="s">
        <v>2679</v>
      </c>
      <c r="K4" s="125" t="s">
        <v>14</v>
      </c>
      <c r="L4" s="125" t="s">
        <v>14</v>
      </c>
      <c r="M4" s="125" t="s">
        <v>14</v>
      </c>
      <c r="N4" s="125" t="s">
        <v>14</v>
      </c>
      <c r="O4" s="125" t="s">
        <v>14</v>
      </c>
      <c r="P4" s="125" t="s">
        <v>14</v>
      </c>
      <c r="Q4" s="125" t="s">
        <v>14</v>
      </c>
      <c r="R4" s="125" t="s">
        <v>14</v>
      </c>
      <c r="S4" s="125" t="s">
        <v>14</v>
      </c>
      <c r="T4" s="125" t="s">
        <v>14</v>
      </c>
      <c r="U4" s="125" t="s">
        <v>14</v>
      </c>
    </row>
    <row r="5" spans="1:21" x14ac:dyDescent="0.3">
      <c r="A5" s="114" t="s">
        <v>7</v>
      </c>
      <c r="B5" s="114" t="s">
        <v>2</v>
      </c>
      <c r="C5" s="114" t="s">
        <v>8</v>
      </c>
      <c r="D5" s="114" t="s">
        <v>0</v>
      </c>
      <c r="E5" s="114" t="s">
        <v>2785</v>
      </c>
      <c r="F5" s="114" t="s">
        <v>9</v>
      </c>
      <c r="G5" s="114" t="s">
        <v>10</v>
      </c>
      <c r="H5" s="114" t="s">
        <v>2680</v>
      </c>
      <c r="I5" s="114" t="s">
        <v>2681</v>
      </c>
      <c r="J5" s="114" t="s">
        <v>1</v>
      </c>
      <c r="K5" s="114" t="s">
        <v>2682</v>
      </c>
      <c r="L5" s="114" t="s">
        <v>2683</v>
      </c>
      <c r="M5" s="114" t="s">
        <v>2684</v>
      </c>
      <c r="N5" s="114" t="s">
        <v>16</v>
      </c>
      <c r="O5" s="114" t="s">
        <v>17</v>
      </c>
      <c r="P5" s="114" t="s">
        <v>18</v>
      </c>
      <c r="Q5" s="114" t="s">
        <v>19</v>
      </c>
      <c r="R5" s="114" t="s">
        <v>2778</v>
      </c>
      <c r="S5" s="114" t="s">
        <v>2779</v>
      </c>
      <c r="T5" s="114" t="s">
        <v>2780</v>
      </c>
      <c r="U5" s="114" t="s">
        <v>2781</v>
      </c>
    </row>
    <row r="6" spans="1:21" x14ac:dyDescent="0.3">
      <c r="A6" s="6" t="b">
        <v>1</v>
      </c>
      <c r="B6" s="9" t="s">
        <v>2740</v>
      </c>
      <c r="C6" s="8">
        <v>210701001</v>
      </c>
      <c r="D6" s="6">
        <v>1</v>
      </c>
      <c r="E6" s="106">
        <v>1</v>
      </c>
      <c r="F6" s="107">
        <v>4651</v>
      </c>
      <c r="G6" s="71">
        <v>0</v>
      </c>
      <c r="H6" s="71">
        <v>0</v>
      </c>
      <c r="I6" s="132" t="s">
        <v>2799</v>
      </c>
      <c r="J6" s="6">
        <v>55000</v>
      </c>
      <c r="K6" s="6">
        <v>1</v>
      </c>
      <c r="L6" s="6">
        <v>160001002</v>
      </c>
      <c r="M6" s="6">
        <v>2000</v>
      </c>
      <c r="N6" s="6">
        <v>0</v>
      </c>
      <c r="O6" s="6">
        <v>0</v>
      </c>
      <c r="P6" s="6" t="s">
        <v>2742</v>
      </c>
      <c r="Q6" s="6">
        <v>1</v>
      </c>
      <c r="R6" s="6">
        <v>0</v>
      </c>
      <c r="S6" s="6">
        <v>0</v>
      </c>
      <c r="T6" s="6">
        <v>0</v>
      </c>
      <c r="U6" s="6">
        <v>0</v>
      </c>
    </row>
    <row r="7" spans="1:21" x14ac:dyDescent="0.3">
      <c r="A7" s="6" t="b">
        <v>1</v>
      </c>
      <c r="B7" s="9" t="str">
        <f>"Android -  성장 패키지 Lv." &amp;E7</f>
        <v>Android -  성장 패키지 Lv.5</v>
      </c>
      <c r="C7" s="6">
        <f>C6+1</f>
        <v>210701002</v>
      </c>
      <c r="D7" s="6">
        <v>1</v>
      </c>
      <c r="E7" s="106">
        <v>5</v>
      </c>
      <c r="F7" s="6">
        <v>0</v>
      </c>
      <c r="G7" s="71">
        <v>0</v>
      </c>
      <c r="H7" s="71">
        <v>0</v>
      </c>
      <c r="I7" s="132" t="s">
        <v>2799</v>
      </c>
      <c r="J7" s="6">
        <v>0</v>
      </c>
      <c r="K7" s="6">
        <f>K6</f>
        <v>1</v>
      </c>
      <c r="L7" s="6">
        <v>160001002</v>
      </c>
      <c r="M7" s="6">
        <v>1000</v>
      </c>
      <c r="N7" s="6">
        <v>0</v>
      </c>
      <c r="O7" s="6">
        <v>0</v>
      </c>
      <c r="P7" s="6">
        <v>156102001</v>
      </c>
      <c r="Q7" s="6">
        <v>1</v>
      </c>
      <c r="R7" s="6">
        <v>0</v>
      </c>
      <c r="S7" s="6">
        <v>0</v>
      </c>
      <c r="T7" s="6">
        <v>0</v>
      </c>
      <c r="U7" s="6">
        <v>0</v>
      </c>
    </row>
    <row r="8" spans="1:21" x14ac:dyDescent="0.3">
      <c r="A8" s="6" t="b">
        <v>1</v>
      </c>
      <c r="B8" s="9" t="str">
        <f t="shared" ref="B8:B12" si="0">"Android -  성장 패키지 Lv." &amp;E8</f>
        <v>Android -  성장 패키지 Lv.10</v>
      </c>
      <c r="C8" s="6">
        <f t="shared" ref="C8:C12" si="1">C7+1</f>
        <v>210701003</v>
      </c>
      <c r="D8" s="6">
        <v>1</v>
      </c>
      <c r="E8" s="106">
        <v>10</v>
      </c>
      <c r="F8" s="6">
        <v>0</v>
      </c>
      <c r="G8" s="71">
        <v>0</v>
      </c>
      <c r="H8" s="71">
        <v>0</v>
      </c>
      <c r="I8" s="132" t="s">
        <v>2799</v>
      </c>
      <c r="J8" s="6">
        <v>0</v>
      </c>
      <c r="K8" s="6">
        <f t="shared" ref="K8:K12" si="2">K7</f>
        <v>1</v>
      </c>
      <c r="L8" s="6">
        <v>160001002</v>
      </c>
      <c r="M8" s="6">
        <f>M7+500</f>
        <v>1500</v>
      </c>
      <c r="N8" s="6">
        <v>0</v>
      </c>
      <c r="O8" s="6">
        <v>0</v>
      </c>
      <c r="P8" s="6">
        <v>156103001</v>
      </c>
      <c r="Q8" s="6">
        <v>1</v>
      </c>
      <c r="R8" s="6">
        <v>0</v>
      </c>
      <c r="S8" s="6">
        <v>0</v>
      </c>
      <c r="T8" s="6">
        <v>0</v>
      </c>
      <c r="U8" s="6">
        <v>0</v>
      </c>
    </row>
    <row r="9" spans="1:21" x14ac:dyDescent="0.3">
      <c r="A9" s="6" t="b">
        <v>1</v>
      </c>
      <c r="B9" s="9" t="str">
        <f t="shared" si="0"/>
        <v>Android -  성장 패키지 Lv.15</v>
      </c>
      <c r="C9" s="6">
        <f t="shared" si="1"/>
        <v>210701004</v>
      </c>
      <c r="D9" s="6">
        <v>1</v>
      </c>
      <c r="E9" s="106">
        <v>15</v>
      </c>
      <c r="F9" s="6">
        <v>0</v>
      </c>
      <c r="G9" s="71">
        <v>0</v>
      </c>
      <c r="H9" s="71">
        <v>0</v>
      </c>
      <c r="I9" s="132" t="s">
        <v>2799</v>
      </c>
      <c r="J9" s="6">
        <v>0</v>
      </c>
      <c r="K9" s="6">
        <f t="shared" si="2"/>
        <v>1</v>
      </c>
      <c r="L9" s="6">
        <v>160001002</v>
      </c>
      <c r="M9" s="6">
        <f t="shared" ref="M9:M11" si="3">M8+500</f>
        <v>2000</v>
      </c>
      <c r="N9" s="6">
        <v>0</v>
      </c>
      <c r="O9" s="6">
        <v>0</v>
      </c>
      <c r="P9" s="6">
        <v>156104001</v>
      </c>
      <c r="Q9" s="6">
        <v>1</v>
      </c>
      <c r="R9" s="6">
        <v>0</v>
      </c>
      <c r="S9" s="6">
        <v>0</v>
      </c>
      <c r="T9" s="6">
        <v>0</v>
      </c>
      <c r="U9" s="6">
        <v>0</v>
      </c>
    </row>
    <row r="10" spans="1:21" x14ac:dyDescent="0.3">
      <c r="A10" s="6" t="b">
        <v>1</v>
      </c>
      <c r="B10" s="9" t="str">
        <f t="shared" si="0"/>
        <v>Android -  성장 패키지 Lv.20</v>
      </c>
      <c r="C10" s="6">
        <f t="shared" si="1"/>
        <v>210701005</v>
      </c>
      <c r="D10" s="6">
        <v>1</v>
      </c>
      <c r="E10" s="106">
        <v>20</v>
      </c>
      <c r="F10" s="6">
        <v>0</v>
      </c>
      <c r="G10" s="71">
        <v>0</v>
      </c>
      <c r="H10" s="71">
        <v>0</v>
      </c>
      <c r="I10" s="132" t="s">
        <v>2799</v>
      </c>
      <c r="J10" s="6">
        <v>0</v>
      </c>
      <c r="K10" s="6">
        <f t="shared" si="2"/>
        <v>1</v>
      </c>
      <c r="L10" s="6">
        <v>160001002</v>
      </c>
      <c r="M10" s="6">
        <f t="shared" si="3"/>
        <v>2500</v>
      </c>
      <c r="N10" s="6">
        <v>0</v>
      </c>
      <c r="O10" s="6">
        <v>0</v>
      </c>
      <c r="P10" s="106">
        <v>156101002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</row>
    <row r="11" spans="1:21" x14ac:dyDescent="0.3">
      <c r="A11" s="6" t="b">
        <v>1</v>
      </c>
      <c r="B11" s="9" t="str">
        <f t="shared" si="0"/>
        <v>Android -  성장 패키지 Lv.25</v>
      </c>
      <c r="C11" s="6">
        <f t="shared" si="1"/>
        <v>210701006</v>
      </c>
      <c r="D11" s="6">
        <v>1</v>
      </c>
      <c r="E11" s="106">
        <v>25</v>
      </c>
      <c r="F11" s="6">
        <v>0</v>
      </c>
      <c r="G11" s="71">
        <v>0</v>
      </c>
      <c r="H11" s="71">
        <v>0</v>
      </c>
      <c r="I11" s="132" t="s">
        <v>2799</v>
      </c>
      <c r="J11" s="6">
        <v>0</v>
      </c>
      <c r="K11" s="6">
        <f t="shared" si="2"/>
        <v>1</v>
      </c>
      <c r="L11" s="6">
        <v>160001002</v>
      </c>
      <c r="M11" s="6">
        <f t="shared" si="3"/>
        <v>3000</v>
      </c>
      <c r="N11" s="6">
        <v>0</v>
      </c>
      <c r="O11" s="6">
        <v>0</v>
      </c>
      <c r="P11" s="106">
        <v>156102002</v>
      </c>
      <c r="Q11" s="6">
        <v>1</v>
      </c>
      <c r="R11" s="6">
        <v>0</v>
      </c>
      <c r="S11" s="6">
        <v>0</v>
      </c>
      <c r="T11" s="6">
        <v>0</v>
      </c>
      <c r="U11" s="6">
        <v>0</v>
      </c>
    </row>
    <row r="12" spans="1:21" x14ac:dyDescent="0.3">
      <c r="A12" s="6" t="b">
        <v>1</v>
      </c>
      <c r="B12" s="9" t="str">
        <f t="shared" si="0"/>
        <v>Android -  성장 패키지 Lv.30</v>
      </c>
      <c r="C12" s="6">
        <f t="shared" si="1"/>
        <v>210701007</v>
      </c>
      <c r="D12" s="6">
        <v>1</v>
      </c>
      <c r="E12" s="106">
        <v>30</v>
      </c>
      <c r="F12" s="6">
        <v>0</v>
      </c>
      <c r="G12" s="71">
        <v>0</v>
      </c>
      <c r="H12" s="71">
        <v>0</v>
      </c>
      <c r="I12" s="132" t="s">
        <v>2799</v>
      </c>
      <c r="J12" s="6">
        <v>0</v>
      </c>
      <c r="K12" s="6">
        <f t="shared" si="2"/>
        <v>1</v>
      </c>
      <c r="L12" s="6">
        <v>160001002</v>
      </c>
      <c r="M12" s="6">
        <v>4000</v>
      </c>
      <c r="N12" s="6">
        <v>0</v>
      </c>
      <c r="O12" s="6">
        <v>0</v>
      </c>
      <c r="P12" s="6">
        <v>156101003</v>
      </c>
      <c r="Q12" s="6">
        <v>1</v>
      </c>
      <c r="R12" s="6">
        <v>0</v>
      </c>
      <c r="S12" s="6">
        <v>0</v>
      </c>
      <c r="T12" s="6">
        <v>0</v>
      </c>
      <c r="U12" s="6">
        <v>0</v>
      </c>
    </row>
    <row r="13" spans="1:21" x14ac:dyDescent="0.3">
      <c r="A13" s="20" t="b">
        <v>1</v>
      </c>
      <c r="B13" s="73" t="s">
        <v>2741</v>
      </c>
      <c r="C13" s="8">
        <f>C6+1000</f>
        <v>210702001</v>
      </c>
      <c r="D13" s="20">
        <v>2</v>
      </c>
      <c r="E13" s="29">
        <f>E6</f>
        <v>1</v>
      </c>
      <c r="F13" s="29">
        <f>F6</f>
        <v>4651</v>
      </c>
      <c r="G13" s="29">
        <f>G6</f>
        <v>0</v>
      </c>
      <c r="H13" s="29">
        <f>H6</f>
        <v>0</v>
      </c>
      <c r="I13" s="29" t="str">
        <f t="shared" ref="I13:I19" si="4">I6</f>
        <v>RealCash</v>
      </c>
      <c r="J13" s="20">
        <v>49.99</v>
      </c>
      <c r="K13" s="29">
        <f t="shared" ref="K13:U13" si="5">K6</f>
        <v>1</v>
      </c>
      <c r="L13" s="29">
        <f t="shared" si="5"/>
        <v>160001002</v>
      </c>
      <c r="M13" s="29">
        <f t="shared" si="5"/>
        <v>2000</v>
      </c>
      <c r="N13" s="29">
        <f t="shared" si="5"/>
        <v>0</v>
      </c>
      <c r="O13" s="29">
        <f t="shared" si="5"/>
        <v>0</v>
      </c>
      <c r="P13" s="29" t="str">
        <f t="shared" si="5"/>
        <v>156101001</v>
      </c>
      <c r="Q13" s="29">
        <f t="shared" si="5"/>
        <v>1</v>
      </c>
      <c r="R13" s="29">
        <f t="shared" si="5"/>
        <v>0</v>
      </c>
      <c r="S13" s="29">
        <f t="shared" si="5"/>
        <v>0</v>
      </c>
      <c r="T13" s="29">
        <f t="shared" si="5"/>
        <v>0</v>
      </c>
      <c r="U13" s="29">
        <f t="shared" si="5"/>
        <v>0</v>
      </c>
    </row>
    <row r="14" spans="1:21" x14ac:dyDescent="0.3">
      <c r="A14" s="20" t="b">
        <v>1</v>
      </c>
      <c r="B14" s="73" t="str">
        <f>"IOS -  성장 패키지 Lv." &amp;E14</f>
        <v>IOS -  성장 패키지 Lv.5</v>
      </c>
      <c r="C14" s="20">
        <f>C13+1</f>
        <v>210702002</v>
      </c>
      <c r="D14" s="20">
        <v>2</v>
      </c>
      <c r="E14" s="29">
        <f t="shared" ref="E14:F19" si="6">E7</f>
        <v>5</v>
      </c>
      <c r="F14" s="29">
        <f t="shared" si="6"/>
        <v>0</v>
      </c>
      <c r="G14" s="29">
        <f>G7</f>
        <v>0</v>
      </c>
      <c r="H14" s="29">
        <f>H7</f>
        <v>0</v>
      </c>
      <c r="I14" s="29" t="str">
        <f t="shared" si="4"/>
        <v>RealCash</v>
      </c>
      <c r="J14" s="20">
        <f>J7</f>
        <v>0</v>
      </c>
      <c r="K14" s="29">
        <f>K7</f>
        <v>1</v>
      </c>
      <c r="L14" s="29">
        <f>L7</f>
        <v>160001002</v>
      </c>
      <c r="M14" s="29">
        <f t="shared" ref="M14:M19" si="7">M7</f>
        <v>1000</v>
      </c>
      <c r="N14" s="29">
        <f t="shared" ref="N14:U15" si="8">N7</f>
        <v>0</v>
      </c>
      <c r="O14" s="29">
        <f t="shared" si="8"/>
        <v>0</v>
      </c>
      <c r="P14" s="29">
        <f t="shared" si="8"/>
        <v>156102001</v>
      </c>
      <c r="Q14" s="29">
        <f t="shared" si="8"/>
        <v>1</v>
      </c>
      <c r="R14" s="29">
        <f t="shared" si="8"/>
        <v>0</v>
      </c>
      <c r="S14" s="29">
        <f t="shared" si="8"/>
        <v>0</v>
      </c>
      <c r="T14" s="29">
        <f t="shared" si="8"/>
        <v>0</v>
      </c>
      <c r="U14" s="29">
        <f t="shared" si="8"/>
        <v>0</v>
      </c>
    </row>
    <row r="15" spans="1:21" x14ac:dyDescent="0.3">
      <c r="A15" s="20" t="b">
        <v>1</v>
      </c>
      <c r="B15" s="73" t="str">
        <f t="shared" ref="B15:B19" si="9">"IOS -  성장 패키지 Lv." &amp;E15</f>
        <v>IOS -  성장 패키지 Lv.10</v>
      </c>
      <c r="C15" s="20">
        <f t="shared" ref="C15:C19" si="10">C14+1</f>
        <v>210702003</v>
      </c>
      <c r="D15" s="20">
        <v>2</v>
      </c>
      <c r="E15" s="29">
        <f t="shared" si="6"/>
        <v>10</v>
      </c>
      <c r="F15" s="29">
        <f t="shared" si="6"/>
        <v>0</v>
      </c>
      <c r="G15" s="29">
        <f>G8</f>
        <v>0</v>
      </c>
      <c r="H15" s="29">
        <f>H8</f>
        <v>0</v>
      </c>
      <c r="I15" s="29" t="str">
        <f t="shared" si="4"/>
        <v>RealCash</v>
      </c>
      <c r="J15" s="20">
        <f t="shared" ref="J15:J19" si="11">J8</f>
        <v>0</v>
      </c>
      <c r="K15" s="29">
        <f>K8</f>
        <v>1</v>
      </c>
      <c r="L15" s="29">
        <f>L8</f>
        <v>160001002</v>
      </c>
      <c r="M15" s="29">
        <f t="shared" si="7"/>
        <v>1500</v>
      </c>
      <c r="N15" s="29">
        <f t="shared" si="8"/>
        <v>0</v>
      </c>
      <c r="O15" s="29">
        <f t="shared" si="8"/>
        <v>0</v>
      </c>
      <c r="P15" s="29">
        <f t="shared" si="8"/>
        <v>156103001</v>
      </c>
      <c r="Q15" s="29">
        <f t="shared" si="8"/>
        <v>1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</row>
    <row r="16" spans="1:21" x14ac:dyDescent="0.3">
      <c r="A16" s="20" t="b">
        <v>1</v>
      </c>
      <c r="B16" s="73" t="str">
        <f t="shared" si="9"/>
        <v>IOS -  성장 패키지 Lv.15</v>
      </c>
      <c r="C16" s="20">
        <f t="shared" si="10"/>
        <v>210702004</v>
      </c>
      <c r="D16" s="20">
        <v>2</v>
      </c>
      <c r="E16" s="29">
        <f t="shared" si="6"/>
        <v>15</v>
      </c>
      <c r="F16" s="29">
        <f t="shared" si="6"/>
        <v>0</v>
      </c>
      <c r="G16" s="29">
        <f t="shared" ref="G16:G19" si="12">G8</f>
        <v>0</v>
      </c>
      <c r="H16" s="29">
        <f t="shared" ref="H16" si="13">H8</f>
        <v>0</v>
      </c>
      <c r="I16" s="29" t="str">
        <f t="shared" si="4"/>
        <v>RealCash</v>
      </c>
      <c r="J16" s="20">
        <f t="shared" si="11"/>
        <v>0</v>
      </c>
      <c r="K16" s="29">
        <f t="shared" ref="K16:U19" si="14">K8</f>
        <v>1</v>
      </c>
      <c r="L16" s="29">
        <f t="shared" si="14"/>
        <v>160001002</v>
      </c>
      <c r="M16" s="29">
        <f t="shared" si="7"/>
        <v>2000</v>
      </c>
      <c r="N16" s="29">
        <f t="shared" si="14"/>
        <v>0</v>
      </c>
      <c r="O16" s="29">
        <f t="shared" si="14"/>
        <v>0</v>
      </c>
      <c r="P16" s="29">
        <f t="shared" si="14"/>
        <v>156103001</v>
      </c>
      <c r="Q16" s="29">
        <f t="shared" si="14"/>
        <v>1</v>
      </c>
      <c r="R16" s="29">
        <f t="shared" si="14"/>
        <v>0</v>
      </c>
      <c r="S16" s="29">
        <f t="shared" si="14"/>
        <v>0</v>
      </c>
      <c r="T16" s="29">
        <f t="shared" si="14"/>
        <v>0</v>
      </c>
      <c r="U16" s="29">
        <f t="shared" si="14"/>
        <v>0</v>
      </c>
    </row>
    <row r="17" spans="1:21" x14ac:dyDescent="0.3">
      <c r="A17" s="20" t="b">
        <v>1</v>
      </c>
      <c r="B17" s="73" t="str">
        <f t="shared" si="9"/>
        <v>IOS -  성장 패키지 Lv.20</v>
      </c>
      <c r="C17" s="20">
        <f t="shared" si="10"/>
        <v>210702005</v>
      </c>
      <c r="D17" s="20">
        <v>2</v>
      </c>
      <c r="E17" s="29">
        <f t="shared" si="6"/>
        <v>20</v>
      </c>
      <c r="F17" s="29">
        <f t="shared" si="6"/>
        <v>0</v>
      </c>
      <c r="G17" s="29">
        <f t="shared" si="12"/>
        <v>0</v>
      </c>
      <c r="H17" s="29">
        <f t="shared" ref="H17" si="15">H9</f>
        <v>0</v>
      </c>
      <c r="I17" s="29" t="str">
        <f t="shared" si="4"/>
        <v>RealCash</v>
      </c>
      <c r="J17" s="20">
        <f t="shared" si="11"/>
        <v>0</v>
      </c>
      <c r="K17" s="29">
        <f t="shared" si="14"/>
        <v>1</v>
      </c>
      <c r="L17" s="29">
        <f t="shared" si="14"/>
        <v>160001002</v>
      </c>
      <c r="M17" s="29">
        <f t="shared" si="7"/>
        <v>2500</v>
      </c>
      <c r="N17" s="29">
        <f t="shared" si="14"/>
        <v>0</v>
      </c>
      <c r="O17" s="29">
        <f t="shared" si="14"/>
        <v>0</v>
      </c>
      <c r="P17" s="29">
        <f t="shared" si="14"/>
        <v>156104001</v>
      </c>
      <c r="Q17" s="29">
        <f t="shared" si="14"/>
        <v>1</v>
      </c>
      <c r="R17" s="29">
        <f t="shared" si="14"/>
        <v>0</v>
      </c>
      <c r="S17" s="29">
        <f t="shared" si="14"/>
        <v>0</v>
      </c>
      <c r="T17" s="29">
        <f t="shared" si="14"/>
        <v>0</v>
      </c>
      <c r="U17" s="29">
        <f t="shared" si="14"/>
        <v>0</v>
      </c>
    </row>
    <row r="18" spans="1:21" x14ac:dyDescent="0.3">
      <c r="A18" s="20" t="b">
        <v>1</v>
      </c>
      <c r="B18" s="73" t="str">
        <f t="shared" si="9"/>
        <v>IOS -  성장 패키지 Lv.25</v>
      </c>
      <c r="C18" s="20">
        <f t="shared" si="10"/>
        <v>210702006</v>
      </c>
      <c r="D18" s="20">
        <v>2</v>
      </c>
      <c r="E18" s="29">
        <f t="shared" si="6"/>
        <v>25</v>
      </c>
      <c r="F18" s="29">
        <f t="shared" si="6"/>
        <v>0</v>
      </c>
      <c r="G18" s="29">
        <f t="shared" si="12"/>
        <v>0</v>
      </c>
      <c r="H18" s="29">
        <f t="shared" ref="H18" si="16">H10</f>
        <v>0</v>
      </c>
      <c r="I18" s="29" t="str">
        <f t="shared" si="4"/>
        <v>RealCash</v>
      </c>
      <c r="J18" s="20">
        <f t="shared" si="11"/>
        <v>0</v>
      </c>
      <c r="K18" s="29">
        <f t="shared" si="14"/>
        <v>1</v>
      </c>
      <c r="L18" s="29">
        <f t="shared" si="14"/>
        <v>160001002</v>
      </c>
      <c r="M18" s="29">
        <f t="shared" si="7"/>
        <v>3000</v>
      </c>
      <c r="N18" s="29">
        <f t="shared" si="14"/>
        <v>0</v>
      </c>
      <c r="O18" s="29">
        <f t="shared" si="14"/>
        <v>0</v>
      </c>
      <c r="P18" s="29">
        <f t="shared" si="14"/>
        <v>156101002</v>
      </c>
      <c r="Q18" s="29">
        <f t="shared" si="14"/>
        <v>1</v>
      </c>
      <c r="R18" s="29">
        <f t="shared" si="14"/>
        <v>0</v>
      </c>
      <c r="S18" s="29">
        <f t="shared" si="14"/>
        <v>0</v>
      </c>
      <c r="T18" s="29">
        <f t="shared" si="14"/>
        <v>0</v>
      </c>
      <c r="U18" s="29">
        <f t="shared" si="14"/>
        <v>0</v>
      </c>
    </row>
    <row r="19" spans="1:21" x14ac:dyDescent="0.3">
      <c r="A19" s="20" t="b">
        <v>1</v>
      </c>
      <c r="B19" s="73" t="str">
        <f t="shared" si="9"/>
        <v>IOS -  성장 패키지 Lv.30</v>
      </c>
      <c r="C19" s="20">
        <f t="shared" si="10"/>
        <v>210702007</v>
      </c>
      <c r="D19" s="20">
        <v>2</v>
      </c>
      <c r="E19" s="29">
        <f t="shared" si="6"/>
        <v>30</v>
      </c>
      <c r="F19" s="29">
        <f t="shared" si="6"/>
        <v>0</v>
      </c>
      <c r="G19" s="29">
        <f t="shared" si="12"/>
        <v>0</v>
      </c>
      <c r="H19" s="29">
        <f t="shared" ref="H19" si="17">H11</f>
        <v>0</v>
      </c>
      <c r="I19" s="29" t="str">
        <f t="shared" si="4"/>
        <v>RealCash</v>
      </c>
      <c r="J19" s="20">
        <f t="shared" si="11"/>
        <v>0</v>
      </c>
      <c r="K19" s="29">
        <f t="shared" si="14"/>
        <v>1</v>
      </c>
      <c r="L19" s="29">
        <f t="shared" si="14"/>
        <v>160001002</v>
      </c>
      <c r="M19" s="29">
        <f t="shared" si="7"/>
        <v>4000</v>
      </c>
      <c r="N19" s="29">
        <f t="shared" si="14"/>
        <v>0</v>
      </c>
      <c r="O19" s="29">
        <f t="shared" si="14"/>
        <v>0</v>
      </c>
      <c r="P19" s="29">
        <f t="shared" si="14"/>
        <v>156102002</v>
      </c>
      <c r="Q19" s="29">
        <f t="shared" si="14"/>
        <v>1</v>
      </c>
      <c r="R19" s="29">
        <f t="shared" si="14"/>
        <v>0</v>
      </c>
      <c r="S19" s="29">
        <f t="shared" si="14"/>
        <v>0</v>
      </c>
      <c r="T19" s="29">
        <f t="shared" si="14"/>
        <v>0</v>
      </c>
      <c r="U19" s="29">
        <f t="shared" si="14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zoomScaleNormal="10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K135" sqref="K135"/>
    </sheetView>
  </sheetViews>
  <sheetFormatPr defaultRowHeight="16.5" x14ac:dyDescent="0.3"/>
  <cols>
    <col min="1" max="1" width="10.875" bestFit="1" customWidth="1"/>
    <col min="2" max="2" width="25.125" style="10" bestFit="1" customWidth="1"/>
    <col min="3" max="3" width="17.875" bestFit="1" customWidth="1"/>
    <col min="4" max="4" width="14.625" bestFit="1" customWidth="1"/>
    <col min="5" max="5" width="18.5" bestFit="1" customWidth="1"/>
    <col min="6" max="6" width="19.5" bestFit="1" customWidth="1"/>
    <col min="7" max="7" width="16.375" bestFit="1" customWidth="1"/>
    <col min="8" max="8" width="13.125" bestFit="1" customWidth="1"/>
    <col min="9" max="9" width="12.125" bestFit="1" customWidth="1"/>
    <col min="10" max="10" width="9.625" bestFit="1" customWidth="1"/>
    <col min="11" max="11" width="24.75" customWidth="1"/>
    <col min="12" max="12" width="25.5" bestFit="1" customWidth="1"/>
    <col min="13" max="13" width="18.625" bestFit="1" customWidth="1"/>
    <col min="14" max="14" width="18.625" customWidth="1"/>
    <col min="15" max="15" width="18.5" bestFit="1" customWidth="1"/>
    <col min="16" max="16" width="18.125" bestFit="1" customWidth="1"/>
    <col min="17" max="17" width="12.875" bestFit="1" customWidth="1"/>
  </cols>
  <sheetData>
    <row r="1" spans="1:17" x14ac:dyDescent="0.3">
      <c r="A1" s="1" t="s">
        <v>2750</v>
      </c>
      <c r="B1" s="2" t="s">
        <v>2750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0"/>
      <c r="Q1" s="110"/>
    </row>
    <row r="2" spans="1:17" ht="81" x14ac:dyDescent="0.3">
      <c r="A2" s="3" t="s">
        <v>3</v>
      </c>
      <c r="B2" s="3" t="s">
        <v>2751</v>
      </c>
      <c r="C2" s="11" t="s">
        <v>2752</v>
      </c>
      <c r="D2" s="11" t="s">
        <v>2753</v>
      </c>
      <c r="E2" s="11" t="s">
        <v>2802</v>
      </c>
      <c r="F2" s="11" t="s">
        <v>2803</v>
      </c>
      <c r="G2" s="11" t="s">
        <v>2687</v>
      </c>
      <c r="H2" s="11" t="s">
        <v>2754</v>
      </c>
      <c r="I2" s="11" t="s">
        <v>2755</v>
      </c>
      <c r="J2" s="11" t="s">
        <v>2756</v>
      </c>
      <c r="K2" s="11" t="s">
        <v>2757</v>
      </c>
      <c r="L2" s="11" t="s">
        <v>2758</v>
      </c>
      <c r="M2" s="11" t="s">
        <v>2759</v>
      </c>
      <c r="N2" s="11" t="s">
        <v>2760</v>
      </c>
      <c r="O2" s="11" t="s">
        <v>2761</v>
      </c>
      <c r="P2" s="11" t="s">
        <v>2762</v>
      </c>
      <c r="Q2" s="11" t="s">
        <v>2763</v>
      </c>
    </row>
    <row r="3" spans="1:17" x14ac:dyDescent="0.3">
      <c r="A3" s="4" t="s">
        <v>4</v>
      </c>
      <c r="B3" s="5" t="s">
        <v>4</v>
      </c>
      <c r="C3" s="4" t="s">
        <v>12</v>
      </c>
      <c r="D3" s="4" t="s">
        <v>2678</v>
      </c>
      <c r="E3" s="4" t="s">
        <v>2678</v>
      </c>
      <c r="F3" s="4" t="s">
        <v>2678</v>
      </c>
      <c r="G3" s="4" t="s">
        <v>12</v>
      </c>
      <c r="H3" s="4" t="s">
        <v>12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</row>
    <row r="4" spans="1:17" ht="40.5" x14ac:dyDescent="0.3">
      <c r="A4" s="138" t="s">
        <v>5</v>
      </c>
      <c r="B4" s="138" t="s">
        <v>6</v>
      </c>
      <c r="C4" s="139" t="s">
        <v>14</v>
      </c>
      <c r="D4" s="139" t="s">
        <v>14</v>
      </c>
      <c r="E4" s="139" t="s">
        <v>14</v>
      </c>
      <c r="F4" s="139" t="s">
        <v>14</v>
      </c>
      <c r="G4" s="139" t="s">
        <v>14</v>
      </c>
      <c r="H4" s="139" t="s">
        <v>14</v>
      </c>
      <c r="I4" s="140" t="s">
        <v>13</v>
      </c>
      <c r="J4" s="139" t="s">
        <v>14</v>
      </c>
      <c r="K4" s="139" t="s">
        <v>14</v>
      </c>
      <c r="L4" s="139" t="s">
        <v>14</v>
      </c>
      <c r="M4" s="139" t="s">
        <v>14</v>
      </c>
      <c r="N4" s="139" t="s">
        <v>14</v>
      </c>
      <c r="O4" s="139" t="s">
        <v>14</v>
      </c>
      <c r="P4" s="139" t="s">
        <v>14</v>
      </c>
      <c r="Q4" s="139" t="s">
        <v>2691</v>
      </c>
    </row>
    <row r="5" spans="1:17" x14ac:dyDescent="0.3">
      <c r="A5" s="141" t="s">
        <v>7</v>
      </c>
      <c r="B5" s="141" t="s">
        <v>2</v>
      </c>
      <c r="C5" s="141" t="s">
        <v>8</v>
      </c>
      <c r="D5" s="141" t="s">
        <v>9</v>
      </c>
      <c r="E5" s="141" t="s">
        <v>10</v>
      </c>
      <c r="F5" s="142" t="s">
        <v>2795</v>
      </c>
      <c r="G5" s="141" t="s">
        <v>11</v>
      </c>
      <c r="H5" s="141" t="s">
        <v>2692</v>
      </c>
      <c r="I5" s="141" t="s">
        <v>2681</v>
      </c>
      <c r="J5" s="141" t="s">
        <v>1</v>
      </c>
      <c r="K5" s="141" t="s">
        <v>2693</v>
      </c>
      <c r="L5" s="141" t="s">
        <v>2694</v>
      </c>
      <c r="M5" s="141" t="s">
        <v>2695</v>
      </c>
      <c r="N5" s="141" t="s">
        <v>2696</v>
      </c>
      <c r="O5" s="141" t="s">
        <v>2697</v>
      </c>
      <c r="P5" s="141" t="s">
        <v>2698</v>
      </c>
      <c r="Q5" s="141" t="s">
        <v>2699</v>
      </c>
    </row>
    <row r="6" spans="1:17" x14ac:dyDescent="0.3">
      <c r="A6" s="6" t="b">
        <v>1</v>
      </c>
      <c r="B6" s="15" t="s">
        <v>1564</v>
      </c>
      <c r="C6" s="8">
        <v>210210101</v>
      </c>
      <c r="D6" s="64">
        <v>18001</v>
      </c>
      <c r="E6" s="12">
        <v>18041</v>
      </c>
      <c r="F6" s="71">
        <v>0</v>
      </c>
      <c r="G6" s="134">
        <v>542004001</v>
      </c>
      <c r="H6" s="28">
        <v>1</v>
      </c>
      <c r="I6" s="28" t="s">
        <v>23</v>
      </c>
      <c r="J6" s="28">
        <v>10000</v>
      </c>
      <c r="K6" s="8">
        <f>C6+10000</f>
        <v>210220101</v>
      </c>
      <c r="L6" s="28">
        <v>-1</v>
      </c>
      <c r="M6" s="28">
        <v>160001301</v>
      </c>
      <c r="N6" s="28">
        <v>1</v>
      </c>
      <c r="O6" s="28">
        <v>600</v>
      </c>
      <c r="P6" s="28">
        <v>5</v>
      </c>
      <c r="Q6" s="28" t="b">
        <v>1</v>
      </c>
    </row>
    <row r="7" spans="1:17" x14ac:dyDescent="0.3">
      <c r="A7" s="6" t="b">
        <v>1</v>
      </c>
      <c r="B7" s="15" t="s">
        <v>1565</v>
      </c>
      <c r="C7" s="13">
        <f>C6+1</f>
        <v>210210102</v>
      </c>
      <c r="D7" s="68">
        <f>D6+1</f>
        <v>18002</v>
      </c>
      <c r="E7" s="13">
        <v>18042</v>
      </c>
      <c r="F7" s="71">
        <v>0</v>
      </c>
      <c r="G7" s="135">
        <f>G6+1</f>
        <v>542004002</v>
      </c>
      <c r="H7" s="28">
        <v>1</v>
      </c>
      <c r="I7" s="6" t="s">
        <v>1573</v>
      </c>
      <c r="J7" s="28">
        <v>300</v>
      </c>
      <c r="K7" s="28">
        <f>K6+10</f>
        <v>210220111</v>
      </c>
      <c r="L7" s="28">
        <v>-1</v>
      </c>
      <c r="M7" s="28">
        <v>160001302</v>
      </c>
      <c r="N7" s="28">
        <v>1</v>
      </c>
      <c r="O7" s="28">
        <v>86400</v>
      </c>
      <c r="P7" s="28">
        <v>1</v>
      </c>
      <c r="Q7" s="28" t="b">
        <v>1</v>
      </c>
    </row>
    <row r="8" spans="1:17" x14ac:dyDescent="0.3">
      <c r="A8" s="6" t="b">
        <v>1</v>
      </c>
      <c r="B8" s="15" t="s">
        <v>1569</v>
      </c>
      <c r="C8" s="13">
        <f>C7+1</f>
        <v>210210103</v>
      </c>
      <c r="D8" s="68">
        <f t="shared" ref="D8:D9" si="0">D7+1</f>
        <v>18003</v>
      </c>
      <c r="E8" s="13">
        <v>18043</v>
      </c>
      <c r="F8" s="64">
        <v>18081</v>
      </c>
      <c r="G8" s="135">
        <f t="shared" ref="G8:G12" si="1">G7+1</f>
        <v>542004003</v>
      </c>
      <c r="H8" s="28">
        <v>10</v>
      </c>
      <c r="I8" s="6" t="s">
        <v>1573</v>
      </c>
      <c r="J8" s="28">
        <v>3000</v>
      </c>
      <c r="K8" s="28">
        <f>K7</f>
        <v>210220111</v>
      </c>
      <c r="L8" s="28">
        <f>K8+1</f>
        <v>210220112</v>
      </c>
      <c r="M8" s="28">
        <v>160001302</v>
      </c>
      <c r="N8" s="28">
        <v>10</v>
      </c>
      <c r="O8" s="28">
        <v>-1</v>
      </c>
      <c r="P8" s="28">
        <v>-1</v>
      </c>
      <c r="Q8" s="28" t="b">
        <v>1</v>
      </c>
    </row>
    <row r="9" spans="1:17" x14ac:dyDescent="0.3">
      <c r="A9" s="6" t="b">
        <v>1</v>
      </c>
      <c r="B9" s="15" t="s">
        <v>1566</v>
      </c>
      <c r="C9" s="13">
        <f>C8+1</f>
        <v>210210104</v>
      </c>
      <c r="D9" s="68">
        <f t="shared" si="0"/>
        <v>18004</v>
      </c>
      <c r="E9" s="13">
        <v>18044</v>
      </c>
      <c r="F9" s="71">
        <v>0</v>
      </c>
      <c r="G9" s="135">
        <f>G6</f>
        <v>542004001</v>
      </c>
      <c r="H9" s="28">
        <v>1</v>
      </c>
      <c r="I9" s="28" t="s">
        <v>24</v>
      </c>
      <c r="J9" s="28">
        <v>300</v>
      </c>
      <c r="K9" s="28">
        <f>K8+10</f>
        <v>210220121</v>
      </c>
      <c r="L9" s="28">
        <v>-1</v>
      </c>
      <c r="M9" s="28">
        <v>160001301</v>
      </c>
      <c r="N9" s="28">
        <v>1</v>
      </c>
      <c r="O9" s="28">
        <v>-1</v>
      </c>
      <c r="P9" s="28">
        <v>-1</v>
      </c>
      <c r="Q9" s="28" t="b">
        <v>1</v>
      </c>
    </row>
    <row r="10" spans="1:17" x14ac:dyDescent="0.3">
      <c r="A10" s="18" t="b">
        <v>1</v>
      </c>
      <c r="B10" s="16" t="s">
        <v>1567</v>
      </c>
      <c r="C10" s="12">
        <f>C6+100</f>
        <v>210210201</v>
      </c>
      <c r="D10" s="64">
        <f>D6+10</f>
        <v>18011</v>
      </c>
      <c r="E10" s="17">
        <v>18051</v>
      </c>
      <c r="F10" s="69">
        <v>0</v>
      </c>
      <c r="G10" s="136">
        <f>G8+1</f>
        <v>542004004</v>
      </c>
      <c r="H10" s="19">
        <v>1</v>
      </c>
      <c r="I10" s="19" t="s">
        <v>23</v>
      </c>
      <c r="J10" s="19">
        <v>10000</v>
      </c>
      <c r="K10" s="8">
        <f>C10+10000</f>
        <v>210220201</v>
      </c>
      <c r="L10" s="19">
        <v>-1</v>
      </c>
      <c r="M10" s="19">
        <v>160001301</v>
      </c>
      <c r="N10" s="19">
        <v>1</v>
      </c>
      <c r="O10" s="19">
        <v>-1</v>
      </c>
      <c r="P10" s="19">
        <v>-1</v>
      </c>
      <c r="Q10" s="19" t="b">
        <v>1</v>
      </c>
    </row>
    <row r="11" spans="1:17" x14ac:dyDescent="0.3">
      <c r="A11" s="18" t="b">
        <v>1</v>
      </c>
      <c r="B11" s="16" t="s">
        <v>1568</v>
      </c>
      <c r="C11" s="17">
        <f t="shared" ref="C11:D23" si="2">C10+1</f>
        <v>210210202</v>
      </c>
      <c r="D11" s="69">
        <f t="shared" si="2"/>
        <v>18012</v>
      </c>
      <c r="E11" s="17">
        <v>18052</v>
      </c>
      <c r="F11" s="69">
        <v>0</v>
      </c>
      <c r="G11" s="136">
        <f t="shared" si="1"/>
        <v>542004005</v>
      </c>
      <c r="H11" s="19">
        <v>1</v>
      </c>
      <c r="I11" s="19" t="s">
        <v>1572</v>
      </c>
      <c r="J11" s="19">
        <v>270</v>
      </c>
      <c r="K11" s="19">
        <f>K10+10</f>
        <v>210220211</v>
      </c>
      <c r="L11" s="19">
        <v>-1</v>
      </c>
      <c r="M11" s="19">
        <v>160001302</v>
      </c>
      <c r="N11" s="19">
        <v>1</v>
      </c>
      <c r="O11" s="19">
        <v>-1</v>
      </c>
      <c r="P11" s="19">
        <v>-1</v>
      </c>
      <c r="Q11" s="19" t="b">
        <v>1</v>
      </c>
    </row>
    <row r="12" spans="1:17" x14ac:dyDescent="0.3">
      <c r="A12" s="18" t="b">
        <v>1</v>
      </c>
      <c r="B12" s="16" t="s">
        <v>1570</v>
      </c>
      <c r="C12" s="17">
        <f t="shared" si="2"/>
        <v>210210203</v>
      </c>
      <c r="D12" s="69">
        <f t="shared" si="2"/>
        <v>18013</v>
      </c>
      <c r="E12" s="17">
        <v>18053</v>
      </c>
      <c r="F12" s="64">
        <v>18082</v>
      </c>
      <c r="G12" s="136">
        <f t="shared" si="1"/>
        <v>542004006</v>
      </c>
      <c r="H12" s="19">
        <v>10</v>
      </c>
      <c r="I12" s="19" t="s">
        <v>1572</v>
      </c>
      <c r="J12" s="19">
        <v>2700</v>
      </c>
      <c r="K12" s="19">
        <f>K11</f>
        <v>210220211</v>
      </c>
      <c r="L12" s="19">
        <f>K12+1</f>
        <v>210220212</v>
      </c>
      <c r="M12" s="19">
        <v>160001302</v>
      </c>
      <c r="N12" s="19">
        <v>10</v>
      </c>
      <c r="O12" s="19">
        <v>-1</v>
      </c>
      <c r="P12" s="19">
        <v>-1</v>
      </c>
      <c r="Q12" s="19" t="b">
        <v>1</v>
      </c>
    </row>
    <row r="13" spans="1:17" x14ac:dyDescent="0.3">
      <c r="A13" s="68" t="b">
        <v>1</v>
      </c>
      <c r="B13" s="15" t="s">
        <v>1187</v>
      </c>
      <c r="C13" s="8">
        <v>210210301</v>
      </c>
      <c r="D13" s="64">
        <v>18101</v>
      </c>
      <c r="E13" s="13">
        <v>0</v>
      </c>
      <c r="F13" s="68">
        <v>0</v>
      </c>
      <c r="G13" s="13">
        <v>0</v>
      </c>
      <c r="H13" s="13">
        <v>1</v>
      </c>
      <c r="I13" s="13" t="s">
        <v>1318</v>
      </c>
      <c r="J13" s="8">
        <v>210210301</v>
      </c>
      <c r="K13" s="8">
        <v>210220303</v>
      </c>
      <c r="L13" s="13">
        <v>-1</v>
      </c>
      <c r="M13" s="13">
        <v>-1</v>
      </c>
      <c r="N13" s="13">
        <v>-1</v>
      </c>
      <c r="O13" s="13">
        <v>-1</v>
      </c>
      <c r="P13" s="13">
        <v>-1</v>
      </c>
      <c r="Q13" s="13" t="b">
        <v>0</v>
      </c>
    </row>
    <row r="14" spans="1:17" x14ac:dyDescent="0.3">
      <c r="A14" s="68" t="b">
        <v>1</v>
      </c>
      <c r="B14" s="15" t="s">
        <v>1188</v>
      </c>
      <c r="C14" s="13">
        <f t="shared" ref="C14:D27" si="3">C13+1</f>
        <v>210210302</v>
      </c>
      <c r="D14" s="68">
        <f t="shared" si="2"/>
        <v>18102</v>
      </c>
      <c r="E14" s="13">
        <v>0</v>
      </c>
      <c r="F14" s="68">
        <v>0</v>
      </c>
      <c r="G14" s="13">
        <v>0</v>
      </c>
      <c r="H14" s="13">
        <v>1</v>
      </c>
      <c r="I14" s="13" t="s">
        <v>25</v>
      </c>
      <c r="J14" s="13">
        <f t="shared" ref="J14:J79" si="4">C14</f>
        <v>210210302</v>
      </c>
      <c r="K14" s="13">
        <f t="shared" ref="K14:K79" si="5">K13+1</f>
        <v>210220304</v>
      </c>
      <c r="L14" s="13">
        <v>-1</v>
      </c>
      <c r="M14" s="13">
        <v>-1</v>
      </c>
      <c r="N14" s="13">
        <v>-1</v>
      </c>
      <c r="O14" s="13">
        <v>-1</v>
      </c>
      <c r="P14" s="13">
        <v>-1</v>
      </c>
      <c r="Q14" s="13" t="b">
        <v>0</v>
      </c>
    </row>
    <row r="15" spans="1:17" x14ac:dyDescent="0.3">
      <c r="A15" s="68" t="b">
        <v>1</v>
      </c>
      <c r="B15" s="15" t="s">
        <v>1189</v>
      </c>
      <c r="C15" s="13">
        <f t="shared" si="3"/>
        <v>210210303</v>
      </c>
      <c r="D15" s="68">
        <f t="shared" si="2"/>
        <v>18103</v>
      </c>
      <c r="E15" s="13">
        <v>0</v>
      </c>
      <c r="F15" s="68">
        <v>0</v>
      </c>
      <c r="G15" s="13">
        <v>0</v>
      </c>
      <c r="H15" s="13">
        <v>1</v>
      </c>
      <c r="I15" s="13" t="s">
        <v>25</v>
      </c>
      <c r="J15" s="13">
        <f t="shared" si="4"/>
        <v>210210303</v>
      </c>
      <c r="K15" s="13">
        <f t="shared" si="5"/>
        <v>210220305</v>
      </c>
      <c r="L15" s="13">
        <v>-1</v>
      </c>
      <c r="M15" s="13">
        <v>-1</v>
      </c>
      <c r="N15" s="13">
        <v>-1</v>
      </c>
      <c r="O15" s="13">
        <v>-1</v>
      </c>
      <c r="P15" s="13">
        <v>-1</v>
      </c>
      <c r="Q15" s="13" t="b">
        <v>0</v>
      </c>
    </row>
    <row r="16" spans="1:17" x14ac:dyDescent="0.3">
      <c r="A16" s="68" t="b">
        <v>1</v>
      </c>
      <c r="B16" s="15" t="s">
        <v>1190</v>
      </c>
      <c r="C16" s="13">
        <f t="shared" si="3"/>
        <v>210210304</v>
      </c>
      <c r="D16" s="68">
        <f t="shared" si="2"/>
        <v>18104</v>
      </c>
      <c r="E16" s="13">
        <v>0</v>
      </c>
      <c r="F16" s="68">
        <v>0</v>
      </c>
      <c r="G16" s="13">
        <v>0</v>
      </c>
      <c r="H16" s="13">
        <v>1</v>
      </c>
      <c r="I16" s="13" t="s">
        <v>25</v>
      </c>
      <c r="J16" s="13">
        <f t="shared" si="4"/>
        <v>210210304</v>
      </c>
      <c r="K16" s="13">
        <f t="shared" si="5"/>
        <v>210220306</v>
      </c>
      <c r="L16" s="13">
        <v>-1</v>
      </c>
      <c r="M16" s="13">
        <v>-1</v>
      </c>
      <c r="N16" s="13">
        <v>-1</v>
      </c>
      <c r="O16" s="13">
        <v>-1</v>
      </c>
      <c r="P16" s="13">
        <v>-1</v>
      </c>
      <c r="Q16" s="13" t="b">
        <v>0</v>
      </c>
    </row>
    <row r="17" spans="1:17" x14ac:dyDescent="0.3">
      <c r="A17" s="68" t="b">
        <v>1</v>
      </c>
      <c r="B17" s="15" t="s">
        <v>1191</v>
      </c>
      <c r="C17" s="13">
        <f t="shared" si="3"/>
        <v>210210305</v>
      </c>
      <c r="D17" s="68">
        <f t="shared" si="2"/>
        <v>18105</v>
      </c>
      <c r="E17" s="13">
        <v>0</v>
      </c>
      <c r="F17" s="68">
        <v>0</v>
      </c>
      <c r="G17" s="13">
        <v>0</v>
      </c>
      <c r="H17" s="13">
        <v>1</v>
      </c>
      <c r="I17" s="13" t="s">
        <v>25</v>
      </c>
      <c r="J17" s="13">
        <f t="shared" si="4"/>
        <v>210210305</v>
      </c>
      <c r="K17" s="13">
        <f t="shared" si="5"/>
        <v>210220307</v>
      </c>
      <c r="L17" s="13">
        <v>-1</v>
      </c>
      <c r="M17" s="13">
        <v>-1</v>
      </c>
      <c r="N17" s="13">
        <v>-1</v>
      </c>
      <c r="O17" s="13">
        <v>-1</v>
      </c>
      <c r="P17" s="13">
        <v>-1</v>
      </c>
      <c r="Q17" s="13" t="b">
        <v>0</v>
      </c>
    </row>
    <row r="18" spans="1:17" x14ac:dyDescent="0.3">
      <c r="A18" s="68" t="b">
        <v>1</v>
      </c>
      <c r="B18" s="15" t="s">
        <v>1192</v>
      </c>
      <c r="C18" s="13">
        <f t="shared" si="3"/>
        <v>210210306</v>
      </c>
      <c r="D18" s="68">
        <f t="shared" si="2"/>
        <v>18106</v>
      </c>
      <c r="E18" s="13">
        <v>0</v>
      </c>
      <c r="F18" s="68">
        <v>0</v>
      </c>
      <c r="G18" s="13">
        <v>0</v>
      </c>
      <c r="H18" s="13">
        <v>1</v>
      </c>
      <c r="I18" s="13" t="s">
        <v>25</v>
      </c>
      <c r="J18" s="13">
        <f t="shared" si="4"/>
        <v>210210306</v>
      </c>
      <c r="K18" s="13">
        <f t="shared" ref="K18" si="6">K17+1</f>
        <v>210220308</v>
      </c>
      <c r="L18" s="13">
        <v>-1</v>
      </c>
      <c r="M18" s="13">
        <v>-1</v>
      </c>
      <c r="N18" s="13">
        <v>-1</v>
      </c>
      <c r="O18" s="13">
        <v>-1</v>
      </c>
      <c r="P18" s="13">
        <v>-1</v>
      </c>
      <c r="Q18" s="13" t="b">
        <v>0</v>
      </c>
    </row>
    <row r="19" spans="1:17" x14ac:dyDescent="0.3">
      <c r="A19" s="68" t="b">
        <v>1</v>
      </c>
      <c r="B19" s="15" t="s">
        <v>1197</v>
      </c>
      <c r="C19" s="13">
        <f t="shared" si="3"/>
        <v>210210307</v>
      </c>
      <c r="D19" s="68">
        <f t="shared" si="2"/>
        <v>18107</v>
      </c>
      <c r="E19" s="13">
        <v>0</v>
      </c>
      <c r="F19" s="68">
        <v>0</v>
      </c>
      <c r="G19" s="13">
        <v>0</v>
      </c>
      <c r="H19" s="13">
        <v>1</v>
      </c>
      <c r="I19" s="13" t="s">
        <v>25</v>
      </c>
      <c r="J19" s="13">
        <f t="shared" si="4"/>
        <v>210210307</v>
      </c>
      <c r="K19" s="13">
        <f t="shared" ref="K19" si="7">K18+1</f>
        <v>210220309</v>
      </c>
      <c r="L19" s="13">
        <v>-1</v>
      </c>
      <c r="M19" s="13">
        <v>-1</v>
      </c>
      <c r="N19" s="13">
        <v>-1</v>
      </c>
      <c r="O19" s="13">
        <v>-1</v>
      </c>
      <c r="P19" s="13">
        <v>-1</v>
      </c>
      <c r="Q19" s="13" t="b">
        <v>0</v>
      </c>
    </row>
    <row r="20" spans="1:17" x14ac:dyDescent="0.3">
      <c r="A20" s="68" t="b">
        <v>1</v>
      </c>
      <c r="B20" s="15" t="s">
        <v>1196</v>
      </c>
      <c r="C20" s="13">
        <f t="shared" si="3"/>
        <v>210210308</v>
      </c>
      <c r="D20" s="68">
        <f t="shared" si="2"/>
        <v>18108</v>
      </c>
      <c r="E20" s="13">
        <v>0</v>
      </c>
      <c r="F20" s="68">
        <v>0</v>
      </c>
      <c r="G20" s="13">
        <v>0</v>
      </c>
      <c r="H20" s="13">
        <v>1</v>
      </c>
      <c r="I20" s="13" t="s">
        <v>25</v>
      </c>
      <c r="J20" s="13">
        <f t="shared" si="4"/>
        <v>210210308</v>
      </c>
      <c r="K20" s="13">
        <f t="shared" ref="K20" si="8">K19+1</f>
        <v>210220310</v>
      </c>
      <c r="L20" s="13">
        <v>-1</v>
      </c>
      <c r="M20" s="13">
        <v>-1</v>
      </c>
      <c r="N20" s="13">
        <v>-1</v>
      </c>
      <c r="O20" s="13">
        <v>-1</v>
      </c>
      <c r="P20" s="13">
        <v>-1</v>
      </c>
      <c r="Q20" s="13" t="b">
        <v>0</v>
      </c>
    </row>
    <row r="21" spans="1:17" x14ac:dyDescent="0.3">
      <c r="A21" s="68" t="b">
        <v>1</v>
      </c>
      <c r="B21" s="15" t="s">
        <v>1195</v>
      </c>
      <c r="C21" s="13">
        <f t="shared" si="3"/>
        <v>210210309</v>
      </c>
      <c r="D21" s="68">
        <f t="shared" si="2"/>
        <v>18109</v>
      </c>
      <c r="E21" s="13">
        <v>0</v>
      </c>
      <c r="F21" s="68">
        <v>0</v>
      </c>
      <c r="G21" s="13">
        <v>0</v>
      </c>
      <c r="H21" s="13">
        <v>1</v>
      </c>
      <c r="I21" s="13" t="s">
        <v>25</v>
      </c>
      <c r="J21" s="13">
        <f t="shared" si="4"/>
        <v>210210309</v>
      </c>
      <c r="K21" s="13">
        <f t="shared" ref="K21" si="9">K20+1</f>
        <v>210220311</v>
      </c>
      <c r="L21" s="13">
        <v>-1</v>
      </c>
      <c r="M21" s="13">
        <v>-1</v>
      </c>
      <c r="N21" s="13">
        <v>-1</v>
      </c>
      <c r="O21" s="13">
        <v>-1</v>
      </c>
      <c r="P21" s="13">
        <v>-1</v>
      </c>
      <c r="Q21" s="13" t="b">
        <v>0</v>
      </c>
    </row>
    <row r="22" spans="1:17" x14ac:dyDescent="0.3">
      <c r="A22" s="68" t="b">
        <v>1</v>
      </c>
      <c r="B22" s="15" t="s">
        <v>1194</v>
      </c>
      <c r="C22" s="13">
        <f t="shared" si="3"/>
        <v>210210310</v>
      </c>
      <c r="D22" s="68">
        <f t="shared" si="2"/>
        <v>18110</v>
      </c>
      <c r="E22" s="13">
        <v>0</v>
      </c>
      <c r="F22" s="68">
        <v>0</v>
      </c>
      <c r="G22" s="13">
        <v>0</v>
      </c>
      <c r="H22" s="13">
        <v>1</v>
      </c>
      <c r="I22" s="13" t="s">
        <v>25</v>
      </c>
      <c r="J22" s="13">
        <f t="shared" si="4"/>
        <v>210210310</v>
      </c>
      <c r="K22" s="13">
        <f t="shared" ref="K22" si="10">K21+1</f>
        <v>210220312</v>
      </c>
      <c r="L22" s="13">
        <v>-1</v>
      </c>
      <c r="M22" s="13">
        <v>-1</v>
      </c>
      <c r="N22" s="13">
        <v>-1</v>
      </c>
      <c r="O22" s="13">
        <v>-1</v>
      </c>
      <c r="P22" s="13">
        <v>-1</v>
      </c>
      <c r="Q22" s="13" t="b">
        <v>0</v>
      </c>
    </row>
    <row r="23" spans="1:17" x14ac:dyDescent="0.3">
      <c r="A23" s="68" t="b">
        <v>1</v>
      </c>
      <c r="B23" s="15" t="s">
        <v>1193</v>
      </c>
      <c r="C23" s="13">
        <f t="shared" si="3"/>
        <v>210210311</v>
      </c>
      <c r="D23" s="68">
        <f t="shared" si="2"/>
        <v>18111</v>
      </c>
      <c r="E23" s="13">
        <v>0</v>
      </c>
      <c r="F23" s="68">
        <v>0</v>
      </c>
      <c r="G23" s="13">
        <v>0</v>
      </c>
      <c r="H23" s="13">
        <v>1</v>
      </c>
      <c r="I23" s="13" t="s">
        <v>25</v>
      </c>
      <c r="J23" s="13">
        <f t="shared" si="4"/>
        <v>210210311</v>
      </c>
      <c r="K23" s="13">
        <f t="shared" ref="K23" si="11">K22+1</f>
        <v>210220313</v>
      </c>
      <c r="L23" s="13">
        <v>-1</v>
      </c>
      <c r="M23" s="13">
        <v>-1</v>
      </c>
      <c r="N23" s="13">
        <v>-1</v>
      </c>
      <c r="O23" s="13">
        <v>-1</v>
      </c>
      <c r="P23" s="13">
        <v>-1</v>
      </c>
      <c r="Q23" s="13" t="b">
        <v>0</v>
      </c>
    </row>
    <row r="24" spans="1:17" x14ac:dyDescent="0.3">
      <c r="A24" s="68" t="b">
        <v>1</v>
      </c>
      <c r="B24" s="15" t="s">
        <v>1891</v>
      </c>
      <c r="C24" s="13">
        <f t="shared" si="3"/>
        <v>210210312</v>
      </c>
      <c r="D24" s="68">
        <f t="shared" si="3"/>
        <v>18112</v>
      </c>
      <c r="E24" s="13">
        <v>0</v>
      </c>
      <c r="F24" s="68">
        <v>0</v>
      </c>
      <c r="G24" s="13">
        <v>0</v>
      </c>
      <c r="H24" s="13">
        <v>1</v>
      </c>
      <c r="I24" s="13" t="s">
        <v>25</v>
      </c>
      <c r="J24" s="13">
        <f t="shared" ref="J24:J27" si="12">C24</f>
        <v>210210312</v>
      </c>
      <c r="K24" s="13">
        <f>K14+20</f>
        <v>210220324</v>
      </c>
      <c r="L24" s="13">
        <v>-1</v>
      </c>
      <c r="M24" s="13">
        <v>-1</v>
      </c>
      <c r="N24" s="13">
        <v>-1</v>
      </c>
      <c r="O24" s="13">
        <v>-1</v>
      </c>
      <c r="P24" s="13">
        <v>-1</v>
      </c>
      <c r="Q24" s="13" t="b">
        <v>0</v>
      </c>
    </row>
    <row r="25" spans="1:17" x14ac:dyDescent="0.3">
      <c r="A25" s="68" t="b">
        <v>1</v>
      </c>
      <c r="B25" s="15" t="s">
        <v>1892</v>
      </c>
      <c r="C25" s="13">
        <f t="shared" si="3"/>
        <v>210210313</v>
      </c>
      <c r="D25" s="68">
        <f t="shared" si="3"/>
        <v>18113</v>
      </c>
      <c r="E25" s="13">
        <v>0</v>
      </c>
      <c r="F25" s="68">
        <v>0</v>
      </c>
      <c r="G25" s="13">
        <v>0</v>
      </c>
      <c r="H25" s="13">
        <v>1</v>
      </c>
      <c r="I25" s="13" t="s">
        <v>25</v>
      </c>
      <c r="J25" s="13">
        <f t="shared" si="12"/>
        <v>210210313</v>
      </c>
      <c r="K25" s="13">
        <f t="shared" si="5"/>
        <v>210220325</v>
      </c>
      <c r="L25" s="13">
        <v>-1</v>
      </c>
      <c r="M25" s="13">
        <v>-1</v>
      </c>
      <c r="N25" s="13">
        <v>-1</v>
      </c>
      <c r="O25" s="13">
        <v>-1</v>
      </c>
      <c r="P25" s="13">
        <v>-1</v>
      </c>
      <c r="Q25" s="13" t="b">
        <v>0</v>
      </c>
    </row>
    <row r="26" spans="1:17" x14ac:dyDescent="0.3">
      <c r="A26" s="68" t="b">
        <v>1</v>
      </c>
      <c r="B26" s="15" t="s">
        <v>1893</v>
      </c>
      <c r="C26" s="13">
        <f t="shared" si="3"/>
        <v>210210314</v>
      </c>
      <c r="D26" s="68">
        <f t="shared" si="3"/>
        <v>18114</v>
      </c>
      <c r="E26" s="13">
        <v>0</v>
      </c>
      <c r="F26" s="68">
        <v>0</v>
      </c>
      <c r="G26" s="13">
        <v>0</v>
      </c>
      <c r="H26" s="13">
        <v>1</v>
      </c>
      <c r="I26" s="13" t="s">
        <v>25</v>
      </c>
      <c r="J26" s="13">
        <f t="shared" si="12"/>
        <v>210210314</v>
      </c>
      <c r="K26" s="13">
        <f t="shared" si="5"/>
        <v>210220326</v>
      </c>
      <c r="L26" s="13">
        <v>-1</v>
      </c>
      <c r="M26" s="13">
        <v>-1</v>
      </c>
      <c r="N26" s="13">
        <v>-1</v>
      </c>
      <c r="O26" s="13">
        <v>-1</v>
      </c>
      <c r="P26" s="13">
        <v>-1</v>
      </c>
      <c r="Q26" s="13" t="b">
        <v>0</v>
      </c>
    </row>
    <row r="27" spans="1:17" x14ac:dyDescent="0.3">
      <c r="A27" s="68" t="b">
        <v>1</v>
      </c>
      <c r="B27" s="15" t="s">
        <v>2577</v>
      </c>
      <c r="C27" s="13">
        <f t="shared" si="3"/>
        <v>210210315</v>
      </c>
      <c r="D27" s="68">
        <f t="shared" si="3"/>
        <v>18115</v>
      </c>
      <c r="E27" s="13">
        <v>0</v>
      </c>
      <c r="F27" s="68">
        <v>0</v>
      </c>
      <c r="G27" s="13">
        <v>0</v>
      </c>
      <c r="H27" s="13">
        <v>1</v>
      </c>
      <c r="I27" s="13" t="s">
        <v>25</v>
      </c>
      <c r="J27" s="13">
        <f t="shared" si="12"/>
        <v>210210315</v>
      </c>
      <c r="K27" s="13">
        <f t="shared" si="5"/>
        <v>210220327</v>
      </c>
      <c r="L27" s="13">
        <v>-1</v>
      </c>
      <c r="M27" s="13">
        <v>-1</v>
      </c>
      <c r="N27" s="13">
        <v>-1</v>
      </c>
      <c r="O27" s="13">
        <v>-1</v>
      </c>
      <c r="P27" s="13">
        <v>-1</v>
      </c>
      <c r="Q27" s="13" t="b">
        <v>0</v>
      </c>
    </row>
    <row r="28" spans="1:17" x14ac:dyDescent="0.3">
      <c r="A28" s="69" t="b">
        <v>1</v>
      </c>
      <c r="B28" s="16" t="s">
        <v>1198</v>
      </c>
      <c r="C28" s="12">
        <v>210210401</v>
      </c>
      <c r="D28" s="64">
        <v>18151</v>
      </c>
      <c r="E28" s="17">
        <v>0</v>
      </c>
      <c r="F28" s="69">
        <v>0</v>
      </c>
      <c r="G28" s="17">
        <v>0</v>
      </c>
      <c r="H28" s="17">
        <v>1</v>
      </c>
      <c r="I28" s="17" t="s">
        <v>1318</v>
      </c>
      <c r="J28" s="17">
        <v>210210401</v>
      </c>
      <c r="K28" s="8">
        <v>210220403</v>
      </c>
      <c r="L28" s="17">
        <v>-1</v>
      </c>
      <c r="M28" s="17">
        <v>-1</v>
      </c>
      <c r="N28" s="17">
        <v>-1</v>
      </c>
      <c r="O28" s="17">
        <v>-1</v>
      </c>
      <c r="P28" s="17">
        <v>-1</v>
      </c>
      <c r="Q28" s="17" t="b">
        <v>0</v>
      </c>
    </row>
    <row r="29" spans="1:17" x14ac:dyDescent="0.3">
      <c r="A29" s="69" t="b">
        <v>1</v>
      </c>
      <c r="B29" s="16" t="s">
        <v>1199</v>
      </c>
      <c r="C29" s="17">
        <f t="shared" ref="C29:D44" si="13">C28+1</f>
        <v>210210402</v>
      </c>
      <c r="D29" s="69">
        <f t="shared" si="13"/>
        <v>18152</v>
      </c>
      <c r="E29" s="17">
        <v>0</v>
      </c>
      <c r="F29" s="69">
        <v>0</v>
      </c>
      <c r="G29" s="17">
        <v>0</v>
      </c>
      <c r="H29" s="17">
        <v>1</v>
      </c>
      <c r="I29" s="17" t="s">
        <v>25</v>
      </c>
      <c r="J29" s="17">
        <f t="shared" si="4"/>
        <v>210210402</v>
      </c>
      <c r="K29" s="17">
        <f t="shared" ref="K29" si="14">K28+1</f>
        <v>210220404</v>
      </c>
      <c r="L29" s="17">
        <v>-1</v>
      </c>
      <c r="M29" s="17">
        <v>-1</v>
      </c>
      <c r="N29" s="17">
        <v>-1</v>
      </c>
      <c r="O29" s="17">
        <v>-1</v>
      </c>
      <c r="P29" s="17">
        <v>-1</v>
      </c>
      <c r="Q29" s="17" t="b">
        <v>0</v>
      </c>
    </row>
    <row r="30" spans="1:17" x14ac:dyDescent="0.3">
      <c r="A30" s="69" t="b">
        <v>1</v>
      </c>
      <c r="B30" s="16" t="s">
        <v>1200</v>
      </c>
      <c r="C30" s="17">
        <f t="shared" si="13"/>
        <v>210210403</v>
      </c>
      <c r="D30" s="69">
        <f t="shared" si="13"/>
        <v>18153</v>
      </c>
      <c r="E30" s="17">
        <v>0</v>
      </c>
      <c r="F30" s="69">
        <v>0</v>
      </c>
      <c r="G30" s="17">
        <v>0</v>
      </c>
      <c r="H30" s="17">
        <v>1</v>
      </c>
      <c r="I30" s="17" t="s">
        <v>25</v>
      </c>
      <c r="J30" s="17">
        <f t="shared" si="4"/>
        <v>210210403</v>
      </c>
      <c r="K30" s="17">
        <f t="shared" ref="K30" si="15">K29+1</f>
        <v>210220405</v>
      </c>
      <c r="L30" s="17">
        <v>-1</v>
      </c>
      <c r="M30" s="17">
        <v>-1</v>
      </c>
      <c r="N30" s="17">
        <v>-1</v>
      </c>
      <c r="O30" s="17">
        <v>-1</v>
      </c>
      <c r="P30" s="17">
        <v>-1</v>
      </c>
      <c r="Q30" s="17" t="b">
        <v>0</v>
      </c>
    </row>
    <row r="31" spans="1:17" x14ac:dyDescent="0.3">
      <c r="A31" s="69" t="b">
        <v>1</v>
      </c>
      <c r="B31" s="16" t="s">
        <v>1201</v>
      </c>
      <c r="C31" s="17">
        <f t="shared" si="13"/>
        <v>210210404</v>
      </c>
      <c r="D31" s="69">
        <f t="shared" si="13"/>
        <v>18154</v>
      </c>
      <c r="E31" s="17">
        <v>0</v>
      </c>
      <c r="F31" s="69">
        <v>0</v>
      </c>
      <c r="G31" s="17">
        <v>0</v>
      </c>
      <c r="H31" s="17">
        <v>1</v>
      </c>
      <c r="I31" s="17" t="s">
        <v>25</v>
      </c>
      <c r="J31" s="17">
        <f t="shared" si="4"/>
        <v>210210404</v>
      </c>
      <c r="K31" s="17">
        <f t="shared" ref="K31" si="16">K30+1</f>
        <v>210220406</v>
      </c>
      <c r="L31" s="17">
        <v>-1</v>
      </c>
      <c r="M31" s="17">
        <v>-1</v>
      </c>
      <c r="N31" s="17">
        <v>-1</v>
      </c>
      <c r="O31" s="17">
        <v>-1</v>
      </c>
      <c r="P31" s="17">
        <v>-1</v>
      </c>
      <c r="Q31" s="17" t="b">
        <v>0</v>
      </c>
    </row>
    <row r="32" spans="1:17" x14ac:dyDescent="0.3">
      <c r="A32" s="69" t="b">
        <v>1</v>
      </c>
      <c r="B32" s="16" t="s">
        <v>1202</v>
      </c>
      <c r="C32" s="17">
        <f t="shared" si="13"/>
        <v>210210405</v>
      </c>
      <c r="D32" s="69">
        <f t="shared" si="13"/>
        <v>18155</v>
      </c>
      <c r="E32" s="17">
        <v>0</v>
      </c>
      <c r="F32" s="69">
        <v>0</v>
      </c>
      <c r="G32" s="17">
        <v>0</v>
      </c>
      <c r="H32" s="17">
        <v>1</v>
      </c>
      <c r="I32" s="17" t="s">
        <v>25</v>
      </c>
      <c r="J32" s="17">
        <f t="shared" si="4"/>
        <v>210210405</v>
      </c>
      <c r="K32" s="17">
        <f t="shared" ref="K32:K42" si="17">K31+1</f>
        <v>210220407</v>
      </c>
      <c r="L32" s="17">
        <v>-1</v>
      </c>
      <c r="M32" s="17">
        <v>-1</v>
      </c>
      <c r="N32" s="17">
        <v>-1</v>
      </c>
      <c r="O32" s="17">
        <v>-1</v>
      </c>
      <c r="P32" s="17">
        <v>-1</v>
      </c>
      <c r="Q32" s="17" t="b">
        <v>0</v>
      </c>
    </row>
    <row r="33" spans="1:17" x14ac:dyDescent="0.3">
      <c r="A33" s="69" t="b">
        <v>1</v>
      </c>
      <c r="B33" s="16" t="s">
        <v>1203</v>
      </c>
      <c r="C33" s="17">
        <f t="shared" si="13"/>
        <v>210210406</v>
      </c>
      <c r="D33" s="69">
        <f t="shared" si="13"/>
        <v>18156</v>
      </c>
      <c r="E33" s="17">
        <v>0</v>
      </c>
      <c r="F33" s="69">
        <v>0</v>
      </c>
      <c r="G33" s="17">
        <v>0</v>
      </c>
      <c r="H33" s="17">
        <v>1</v>
      </c>
      <c r="I33" s="17" t="s">
        <v>25</v>
      </c>
      <c r="J33" s="17">
        <f t="shared" si="4"/>
        <v>210210406</v>
      </c>
      <c r="K33" s="17">
        <f t="shared" si="17"/>
        <v>210220408</v>
      </c>
      <c r="L33" s="17">
        <v>-1</v>
      </c>
      <c r="M33" s="17">
        <v>-1</v>
      </c>
      <c r="N33" s="17">
        <v>-1</v>
      </c>
      <c r="O33" s="17">
        <v>-1</v>
      </c>
      <c r="P33" s="17">
        <v>-1</v>
      </c>
      <c r="Q33" s="17" t="b">
        <v>0</v>
      </c>
    </row>
    <row r="34" spans="1:17" x14ac:dyDescent="0.3">
      <c r="A34" s="69" t="b">
        <v>1</v>
      </c>
      <c r="B34" s="16" t="s">
        <v>1204</v>
      </c>
      <c r="C34" s="17">
        <f t="shared" si="13"/>
        <v>210210407</v>
      </c>
      <c r="D34" s="69">
        <f t="shared" si="13"/>
        <v>18157</v>
      </c>
      <c r="E34" s="17">
        <v>0</v>
      </c>
      <c r="F34" s="69">
        <v>0</v>
      </c>
      <c r="G34" s="17">
        <v>0</v>
      </c>
      <c r="H34" s="17">
        <v>1</v>
      </c>
      <c r="I34" s="17" t="s">
        <v>25</v>
      </c>
      <c r="J34" s="17">
        <f t="shared" si="4"/>
        <v>210210407</v>
      </c>
      <c r="K34" s="17">
        <f t="shared" si="17"/>
        <v>210220409</v>
      </c>
      <c r="L34" s="17">
        <v>-1</v>
      </c>
      <c r="M34" s="17">
        <v>-1</v>
      </c>
      <c r="N34" s="17">
        <v>-1</v>
      </c>
      <c r="O34" s="17">
        <v>-1</v>
      </c>
      <c r="P34" s="17">
        <v>-1</v>
      </c>
      <c r="Q34" s="17" t="b">
        <v>0</v>
      </c>
    </row>
    <row r="35" spans="1:17" x14ac:dyDescent="0.3">
      <c r="A35" s="69" t="b">
        <v>1</v>
      </c>
      <c r="B35" s="16" t="s">
        <v>1205</v>
      </c>
      <c r="C35" s="17">
        <f t="shared" si="13"/>
        <v>210210408</v>
      </c>
      <c r="D35" s="69">
        <f t="shared" si="13"/>
        <v>18158</v>
      </c>
      <c r="E35" s="17">
        <v>0</v>
      </c>
      <c r="F35" s="69">
        <v>0</v>
      </c>
      <c r="G35" s="17">
        <v>0</v>
      </c>
      <c r="H35" s="17">
        <v>1</v>
      </c>
      <c r="I35" s="17" t="s">
        <v>25</v>
      </c>
      <c r="J35" s="17">
        <f t="shared" si="4"/>
        <v>210210408</v>
      </c>
      <c r="K35" s="17">
        <f t="shared" si="17"/>
        <v>210220410</v>
      </c>
      <c r="L35" s="17">
        <v>-1</v>
      </c>
      <c r="M35" s="17">
        <v>-1</v>
      </c>
      <c r="N35" s="17">
        <v>-1</v>
      </c>
      <c r="O35" s="17">
        <v>-1</v>
      </c>
      <c r="P35" s="17">
        <v>-1</v>
      </c>
      <c r="Q35" s="17" t="b">
        <v>0</v>
      </c>
    </row>
    <row r="36" spans="1:17" x14ac:dyDescent="0.3">
      <c r="A36" s="69" t="b">
        <v>1</v>
      </c>
      <c r="B36" s="16" t="s">
        <v>1206</v>
      </c>
      <c r="C36" s="17">
        <f t="shared" si="13"/>
        <v>210210409</v>
      </c>
      <c r="D36" s="69">
        <f t="shared" si="13"/>
        <v>18159</v>
      </c>
      <c r="E36" s="17">
        <v>0</v>
      </c>
      <c r="F36" s="69">
        <v>0</v>
      </c>
      <c r="G36" s="17">
        <v>0</v>
      </c>
      <c r="H36" s="17">
        <v>1</v>
      </c>
      <c r="I36" s="17" t="s">
        <v>25</v>
      </c>
      <c r="J36" s="17">
        <f t="shared" si="4"/>
        <v>210210409</v>
      </c>
      <c r="K36" s="17">
        <f t="shared" si="17"/>
        <v>210220411</v>
      </c>
      <c r="L36" s="17">
        <v>-1</v>
      </c>
      <c r="M36" s="17">
        <v>-1</v>
      </c>
      <c r="N36" s="17">
        <v>-1</v>
      </c>
      <c r="O36" s="17">
        <v>-1</v>
      </c>
      <c r="P36" s="17">
        <v>-1</v>
      </c>
      <c r="Q36" s="17" t="b">
        <v>0</v>
      </c>
    </row>
    <row r="37" spans="1:17" x14ac:dyDescent="0.3">
      <c r="A37" s="69" t="b">
        <v>1</v>
      </c>
      <c r="B37" s="16" t="s">
        <v>1207</v>
      </c>
      <c r="C37" s="17">
        <f t="shared" si="13"/>
        <v>210210410</v>
      </c>
      <c r="D37" s="69">
        <f t="shared" si="13"/>
        <v>18160</v>
      </c>
      <c r="E37" s="17">
        <v>0</v>
      </c>
      <c r="F37" s="69">
        <v>0</v>
      </c>
      <c r="G37" s="17">
        <v>0</v>
      </c>
      <c r="H37" s="17">
        <v>1</v>
      </c>
      <c r="I37" s="17" t="s">
        <v>25</v>
      </c>
      <c r="J37" s="17">
        <f t="shared" si="4"/>
        <v>210210410</v>
      </c>
      <c r="K37" s="17">
        <f t="shared" si="17"/>
        <v>210220412</v>
      </c>
      <c r="L37" s="17">
        <v>-1</v>
      </c>
      <c r="M37" s="17">
        <v>-1</v>
      </c>
      <c r="N37" s="17">
        <v>-1</v>
      </c>
      <c r="O37" s="17">
        <v>-1</v>
      </c>
      <c r="P37" s="17">
        <v>-1</v>
      </c>
      <c r="Q37" s="17" t="b">
        <v>0</v>
      </c>
    </row>
    <row r="38" spans="1:17" x14ac:dyDescent="0.3">
      <c r="A38" s="69" t="b">
        <v>1</v>
      </c>
      <c r="B38" s="16" t="s">
        <v>1208</v>
      </c>
      <c r="C38" s="17">
        <f t="shared" si="13"/>
        <v>210210411</v>
      </c>
      <c r="D38" s="69">
        <f t="shared" si="13"/>
        <v>18161</v>
      </c>
      <c r="E38" s="17">
        <v>0</v>
      </c>
      <c r="F38" s="69">
        <v>0</v>
      </c>
      <c r="G38" s="17">
        <v>0</v>
      </c>
      <c r="H38" s="17">
        <v>1</v>
      </c>
      <c r="I38" s="17" t="s">
        <v>25</v>
      </c>
      <c r="J38" s="17">
        <f t="shared" si="4"/>
        <v>210210411</v>
      </c>
      <c r="K38" s="17">
        <f t="shared" si="17"/>
        <v>210220413</v>
      </c>
      <c r="L38" s="17">
        <v>-1</v>
      </c>
      <c r="M38" s="17">
        <v>-1</v>
      </c>
      <c r="N38" s="17">
        <v>-1</v>
      </c>
      <c r="O38" s="17">
        <v>-1</v>
      </c>
      <c r="P38" s="17">
        <v>-1</v>
      </c>
      <c r="Q38" s="17" t="b">
        <v>0</v>
      </c>
    </row>
    <row r="39" spans="1:17" x14ac:dyDescent="0.3">
      <c r="A39" s="69" t="b">
        <v>1</v>
      </c>
      <c r="B39" s="16" t="s">
        <v>2578</v>
      </c>
      <c r="C39" s="17">
        <f t="shared" ref="C39:D39" si="18">C38+1</f>
        <v>210210412</v>
      </c>
      <c r="D39" s="69">
        <f t="shared" si="18"/>
        <v>18162</v>
      </c>
      <c r="E39" s="17">
        <v>0</v>
      </c>
      <c r="F39" s="69">
        <v>0</v>
      </c>
      <c r="G39" s="17">
        <v>0</v>
      </c>
      <c r="H39" s="17">
        <v>1</v>
      </c>
      <c r="I39" s="17" t="s">
        <v>25</v>
      </c>
      <c r="J39" s="17">
        <f t="shared" ref="J39:J42" si="19">C39</f>
        <v>210210412</v>
      </c>
      <c r="K39" s="17">
        <f>K29+20</f>
        <v>210220424</v>
      </c>
      <c r="L39" s="17">
        <v>-1</v>
      </c>
      <c r="M39" s="17">
        <v>-1</v>
      </c>
      <c r="N39" s="17">
        <v>-1</v>
      </c>
      <c r="O39" s="17">
        <v>-1</v>
      </c>
      <c r="P39" s="17">
        <v>-1</v>
      </c>
      <c r="Q39" s="17" t="b">
        <v>0</v>
      </c>
    </row>
    <row r="40" spans="1:17" x14ac:dyDescent="0.3">
      <c r="A40" s="69" t="b">
        <v>1</v>
      </c>
      <c r="B40" s="16" t="s">
        <v>2579</v>
      </c>
      <c r="C40" s="17">
        <f t="shared" ref="C40:D40" si="20">C39+1</f>
        <v>210210413</v>
      </c>
      <c r="D40" s="69">
        <f t="shared" si="20"/>
        <v>18163</v>
      </c>
      <c r="E40" s="17">
        <v>0</v>
      </c>
      <c r="F40" s="69">
        <v>0</v>
      </c>
      <c r="G40" s="17">
        <v>0</v>
      </c>
      <c r="H40" s="17">
        <v>1</v>
      </c>
      <c r="I40" s="17" t="s">
        <v>25</v>
      </c>
      <c r="J40" s="17">
        <f t="shared" si="19"/>
        <v>210210413</v>
      </c>
      <c r="K40" s="17">
        <f t="shared" si="17"/>
        <v>210220425</v>
      </c>
      <c r="L40" s="17">
        <v>-1</v>
      </c>
      <c r="M40" s="17">
        <v>-1</v>
      </c>
      <c r="N40" s="17">
        <v>-1</v>
      </c>
      <c r="O40" s="17">
        <v>-1</v>
      </c>
      <c r="P40" s="17">
        <v>-1</v>
      </c>
      <c r="Q40" s="17" t="b">
        <v>0</v>
      </c>
    </row>
    <row r="41" spans="1:17" x14ac:dyDescent="0.3">
      <c r="A41" s="69" t="b">
        <v>1</v>
      </c>
      <c r="B41" s="16" t="s">
        <v>2580</v>
      </c>
      <c r="C41" s="17">
        <f t="shared" ref="C41:D41" si="21">C40+1</f>
        <v>210210414</v>
      </c>
      <c r="D41" s="69">
        <f t="shared" si="21"/>
        <v>18164</v>
      </c>
      <c r="E41" s="17">
        <v>0</v>
      </c>
      <c r="F41" s="69">
        <v>0</v>
      </c>
      <c r="G41" s="17">
        <v>0</v>
      </c>
      <c r="H41" s="17">
        <v>1</v>
      </c>
      <c r="I41" s="17" t="s">
        <v>25</v>
      </c>
      <c r="J41" s="17">
        <f t="shared" si="19"/>
        <v>210210414</v>
      </c>
      <c r="K41" s="17">
        <f t="shared" si="17"/>
        <v>210220426</v>
      </c>
      <c r="L41" s="17">
        <v>-1</v>
      </c>
      <c r="M41" s="17">
        <v>-1</v>
      </c>
      <c r="N41" s="17">
        <v>-1</v>
      </c>
      <c r="O41" s="17">
        <v>-1</v>
      </c>
      <c r="P41" s="17">
        <v>-1</v>
      </c>
      <c r="Q41" s="17" t="b">
        <v>0</v>
      </c>
    </row>
    <row r="42" spans="1:17" x14ac:dyDescent="0.3">
      <c r="A42" s="69" t="b">
        <v>1</v>
      </c>
      <c r="B42" s="16" t="s">
        <v>2581</v>
      </c>
      <c r="C42" s="17">
        <f t="shared" ref="C42:D42" si="22">C41+1</f>
        <v>210210415</v>
      </c>
      <c r="D42" s="69">
        <f t="shared" si="22"/>
        <v>18165</v>
      </c>
      <c r="E42" s="17">
        <v>0</v>
      </c>
      <c r="F42" s="69">
        <v>0</v>
      </c>
      <c r="G42" s="17">
        <v>0</v>
      </c>
      <c r="H42" s="17">
        <v>1</v>
      </c>
      <c r="I42" s="17" t="s">
        <v>25</v>
      </c>
      <c r="J42" s="17">
        <f t="shared" si="19"/>
        <v>210210415</v>
      </c>
      <c r="K42" s="17">
        <f t="shared" si="17"/>
        <v>210220427</v>
      </c>
      <c r="L42" s="17">
        <v>-1</v>
      </c>
      <c r="M42" s="17">
        <v>-1</v>
      </c>
      <c r="N42" s="17">
        <v>-1</v>
      </c>
      <c r="O42" s="17">
        <v>-1</v>
      </c>
      <c r="P42" s="17">
        <v>-1</v>
      </c>
      <c r="Q42" s="17" t="b">
        <v>0</v>
      </c>
    </row>
    <row r="43" spans="1:17" x14ac:dyDescent="0.3">
      <c r="A43" s="68" t="b">
        <v>1</v>
      </c>
      <c r="B43" s="15" t="s">
        <v>1209</v>
      </c>
      <c r="C43" s="12">
        <v>210210501</v>
      </c>
      <c r="D43" s="64">
        <v>18201</v>
      </c>
      <c r="E43" s="13">
        <v>0</v>
      </c>
      <c r="F43" s="68">
        <v>0</v>
      </c>
      <c r="G43" s="13">
        <v>0</v>
      </c>
      <c r="H43" s="13">
        <v>1</v>
      </c>
      <c r="I43" s="13" t="s">
        <v>1318</v>
      </c>
      <c r="J43" s="13">
        <v>210210501</v>
      </c>
      <c r="K43" s="8">
        <v>210220503</v>
      </c>
      <c r="L43" s="13">
        <v>-1</v>
      </c>
      <c r="M43" s="13">
        <v>-1</v>
      </c>
      <c r="N43" s="13">
        <v>-1</v>
      </c>
      <c r="O43" s="13">
        <v>-1</v>
      </c>
      <c r="P43" s="13">
        <v>-1</v>
      </c>
      <c r="Q43" s="13" t="b">
        <v>0</v>
      </c>
    </row>
    <row r="44" spans="1:17" x14ac:dyDescent="0.3">
      <c r="A44" s="68" t="b">
        <v>1</v>
      </c>
      <c r="B44" s="15" t="s">
        <v>1210</v>
      </c>
      <c r="C44" s="13">
        <f t="shared" ref="C44:D68" si="23">C43+1</f>
        <v>210210502</v>
      </c>
      <c r="D44" s="68">
        <f t="shared" si="13"/>
        <v>18202</v>
      </c>
      <c r="E44" s="13">
        <v>0</v>
      </c>
      <c r="F44" s="68">
        <v>0</v>
      </c>
      <c r="G44" s="13">
        <v>0</v>
      </c>
      <c r="H44" s="13">
        <v>1</v>
      </c>
      <c r="I44" s="13" t="s">
        <v>25</v>
      </c>
      <c r="J44" s="13">
        <f t="shared" si="4"/>
        <v>210210502</v>
      </c>
      <c r="K44" s="13">
        <f t="shared" si="5"/>
        <v>210220504</v>
      </c>
      <c r="L44" s="13">
        <v>-1</v>
      </c>
      <c r="M44" s="13">
        <v>-1</v>
      </c>
      <c r="N44" s="13">
        <v>-1</v>
      </c>
      <c r="O44" s="13">
        <v>-1</v>
      </c>
      <c r="P44" s="13">
        <v>-1</v>
      </c>
      <c r="Q44" s="13" t="b">
        <v>0</v>
      </c>
    </row>
    <row r="45" spans="1:17" x14ac:dyDescent="0.3">
      <c r="A45" s="68" t="b">
        <v>1</v>
      </c>
      <c r="B45" s="15" t="s">
        <v>1211</v>
      </c>
      <c r="C45" s="13">
        <f t="shared" si="23"/>
        <v>210210503</v>
      </c>
      <c r="D45" s="68">
        <f t="shared" si="23"/>
        <v>18203</v>
      </c>
      <c r="E45" s="13">
        <v>0</v>
      </c>
      <c r="F45" s="68">
        <v>0</v>
      </c>
      <c r="G45" s="13">
        <v>0</v>
      </c>
      <c r="H45" s="13">
        <v>1</v>
      </c>
      <c r="I45" s="13" t="s">
        <v>25</v>
      </c>
      <c r="J45" s="13">
        <f t="shared" si="4"/>
        <v>210210503</v>
      </c>
      <c r="K45" s="13">
        <f t="shared" si="5"/>
        <v>210220505</v>
      </c>
      <c r="L45" s="13">
        <v>-1</v>
      </c>
      <c r="M45" s="13">
        <v>-1</v>
      </c>
      <c r="N45" s="13">
        <v>-1</v>
      </c>
      <c r="O45" s="13">
        <v>-1</v>
      </c>
      <c r="P45" s="13">
        <v>-1</v>
      </c>
      <c r="Q45" s="13" t="b">
        <v>0</v>
      </c>
    </row>
    <row r="46" spans="1:17" x14ac:dyDescent="0.3">
      <c r="A46" s="68" t="b">
        <v>1</v>
      </c>
      <c r="B46" s="15" t="s">
        <v>1212</v>
      </c>
      <c r="C46" s="13">
        <f t="shared" si="23"/>
        <v>210210504</v>
      </c>
      <c r="D46" s="68">
        <f t="shared" si="23"/>
        <v>18204</v>
      </c>
      <c r="E46" s="13">
        <v>0</v>
      </c>
      <c r="F46" s="68">
        <v>0</v>
      </c>
      <c r="G46" s="13">
        <v>0</v>
      </c>
      <c r="H46" s="13">
        <v>1</v>
      </c>
      <c r="I46" s="13" t="s">
        <v>25</v>
      </c>
      <c r="J46" s="13">
        <f t="shared" si="4"/>
        <v>210210504</v>
      </c>
      <c r="K46" s="13">
        <f t="shared" si="5"/>
        <v>210220506</v>
      </c>
      <c r="L46" s="13">
        <v>-1</v>
      </c>
      <c r="M46" s="13">
        <v>-1</v>
      </c>
      <c r="N46" s="13">
        <v>-1</v>
      </c>
      <c r="O46" s="13">
        <v>-1</v>
      </c>
      <c r="P46" s="13">
        <v>-1</v>
      </c>
      <c r="Q46" s="13" t="b">
        <v>0</v>
      </c>
    </row>
    <row r="47" spans="1:17" x14ac:dyDescent="0.3">
      <c r="A47" s="68" t="b">
        <v>1</v>
      </c>
      <c r="B47" s="15" t="s">
        <v>1213</v>
      </c>
      <c r="C47" s="13">
        <f t="shared" si="23"/>
        <v>210210505</v>
      </c>
      <c r="D47" s="68">
        <f t="shared" si="23"/>
        <v>18205</v>
      </c>
      <c r="E47" s="13">
        <v>0</v>
      </c>
      <c r="F47" s="68">
        <v>0</v>
      </c>
      <c r="G47" s="13">
        <v>0</v>
      </c>
      <c r="H47" s="13">
        <v>1</v>
      </c>
      <c r="I47" s="13" t="s">
        <v>25</v>
      </c>
      <c r="J47" s="13">
        <f t="shared" si="4"/>
        <v>210210505</v>
      </c>
      <c r="K47" s="13">
        <f t="shared" si="5"/>
        <v>210220507</v>
      </c>
      <c r="L47" s="13">
        <v>-1</v>
      </c>
      <c r="M47" s="13">
        <v>-1</v>
      </c>
      <c r="N47" s="13">
        <v>-1</v>
      </c>
      <c r="O47" s="13">
        <v>-1</v>
      </c>
      <c r="P47" s="13">
        <v>-1</v>
      </c>
      <c r="Q47" s="13" t="b">
        <v>0</v>
      </c>
    </row>
    <row r="48" spans="1:17" x14ac:dyDescent="0.3">
      <c r="A48" s="68" t="b">
        <v>1</v>
      </c>
      <c r="B48" s="15" t="s">
        <v>1214</v>
      </c>
      <c r="C48" s="13">
        <f t="shared" si="23"/>
        <v>210210506</v>
      </c>
      <c r="D48" s="68">
        <f t="shared" si="23"/>
        <v>18206</v>
      </c>
      <c r="E48" s="13">
        <v>0</v>
      </c>
      <c r="F48" s="68">
        <v>0</v>
      </c>
      <c r="G48" s="13">
        <v>0</v>
      </c>
      <c r="H48" s="13">
        <v>1</v>
      </c>
      <c r="I48" s="13" t="s">
        <v>25</v>
      </c>
      <c r="J48" s="13">
        <f t="shared" si="4"/>
        <v>210210506</v>
      </c>
      <c r="K48" s="13">
        <f t="shared" si="5"/>
        <v>210220508</v>
      </c>
      <c r="L48" s="13">
        <v>-1</v>
      </c>
      <c r="M48" s="13">
        <v>-1</v>
      </c>
      <c r="N48" s="13">
        <v>-1</v>
      </c>
      <c r="O48" s="13">
        <v>-1</v>
      </c>
      <c r="P48" s="13">
        <v>-1</v>
      </c>
      <c r="Q48" s="13" t="b">
        <v>0</v>
      </c>
    </row>
    <row r="49" spans="1:17" x14ac:dyDescent="0.3">
      <c r="A49" s="68" t="b">
        <v>1</v>
      </c>
      <c r="B49" s="15" t="s">
        <v>1215</v>
      </c>
      <c r="C49" s="13">
        <f t="shared" si="23"/>
        <v>210210507</v>
      </c>
      <c r="D49" s="68">
        <f t="shared" si="23"/>
        <v>18207</v>
      </c>
      <c r="E49" s="13">
        <v>0</v>
      </c>
      <c r="F49" s="68">
        <v>0</v>
      </c>
      <c r="G49" s="13">
        <v>0</v>
      </c>
      <c r="H49" s="13">
        <v>1</v>
      </c>
      <c r="I49" s="13" t="s">
        <v>25</v>
      </c>
      <c r="J49" s="13">
        <f t="shared" si="4"/>
        <v>210210507</v>
      </c>
      <c r="K49" s="13">
        <f t="shared" si="5"/>
        <v>210220509</v>
      </c>
      <c r="L49" s="13">
        <v>-1</v>
      </c>
      <c r="M49" s="13">
        <v>-1</v>
      </c>
      <c r="N49" s="13">
        <v>-1</v>
      </c>
      <c r="O49" s="13">
        <v>-1</v>
      </c>
      <c r="P49" s="13">
        <v>-1</v>
      </c>
      <c r="Q49" s="13" t="b">
        <v>0</v>
      </c>
    </row>
    <row r="50" spans="1:17" x14ac:dyDescent="0.3">
      <c r="A50" s="68" t="b">
        <v>1</v>
      </c>
      <c r="B50" s="15" t="s">
        <v>1216</v>
      </c>
      <c r="C50" s="13">
        <f t="shared" si="23"/>
        <v>210210508</v>
      </c>
      <c r="D50" s="68">
        <f t="shared" si="23"/>
        <v>18208</v>
      </c>
      <c r="E50" s="13">
        <v>0</v>
      </c>
      <c r="F50" s="68">
        <v>0</v>
      </c>
      <c r="G50" s="13">
        <v>0</v>
      </c>
      <c r="H50" s="13">
        <v>1</v>
      </c>
      <c r="I50" s="13" t="s">
        <v>25</v>
      </c>
      <c r="J50" s="13">
        <f t="shared" si="4"/>
        <v>210210508</v>
      </c>
      <c r="K50" s="13">
        <f t="shared" si="5"/>
        <v>210220510</v>
      </c>
      <c r="L50" s="13">
        <v>-1</v>
      </c>
      <c r="M50" s="13">
        <v>-1</v>
      </c>
      <c r="N50" s="13">
        <v>-1</v>
      </c>
      <c r="O50" s="13">
        <v>-1</v>
      </c>
      <c r="P50" s="13">
        <v>-1</v>
      </c>
      <c r="Q50" s="13" t="b">
        <v>0</v>
      </c>
    </row>
    <row r="51" spans="1:17" x14ac:dyDescent="0.3">
      <c r="A51" s="68" t="b">
        <v>1</v>
      </c>
      <c r="B51" s="15" t="s">
        <v>1217</v>
      </c>
      <c r="C51" s="13">
        <f t="shared" si="23"/>
        <v>210210509</v>
      </c>
      <c r="D51" s="68">
        <f t="shared" si="23"/>
        <v>18209</v>
      </c>
      <c r="E51" s="13">
        <v>0</v>
      </c>
      <c r="F51" s="68">
        <v>0</v>
      </c>
      <c r="G51" s="13">
        <v>0</v>
      </c>
      <c r="H51" s="13">
        <v>1</v>
      </c>
      <c r="I51" s="13" t="s">
        <v>25</v>
      </c>
      <c r="J51" s="13">
        <f t="shared" si="4"/>
        <v>210210509</v>
      </c>
      <c r="K51" s="13">
        <f t="shared" si="5"/>
        <v>210220511</v>
      </c>
      <c r="L51" s="13">
        <v>-1</v>
      </c>
      <c r="M51" s="13">
        <v>-1</v>
      </c>
      <c r="N51" s="13">
        <v>-1</v>
      </c>
      <c r="O51" s="13">
        <v>-1</v>
      </c>
      <c r="P51" s="13">
        <v>-1</v>
      </c>
      <c r="Q51" s="13" t="b">
        <v>0</v>
      </c>
    </row>
    <row r="52" spans="1:17" x14ac:dyDescent="0.3">
      <c r="A52" s="68" t="b">
        <v>1</v>
      </c>
      <c r="B52" s="15" t="s">
        <v>1218</v>
      </c>
      <c r="C52" s="13">
        <f t="shared" si="23"/>
        <v>210210510</v>
      </c>
      <c r="D52" s="68">
        <f t="shared" si="23"/>
        <v>18210</v>
      </c>
      <c r="E52" s="13">
        <v>0</v>
      </c>
      <c r="F52" s="68">
        <v>0</v>
      </c>
      <c r="G52" s="13">
        <v>0</v>
      </c>
      <c r="H52" s="13">
        <v>1</v>
      </c>
      <c r="I52" s="13" t="s">
        <v>25</v>
      </c>
      <c r="J52" s="13">
        <f t="shared" si="4"/>
        <v>210210510</v>
      </c>
      <c r="K52" s="13">
        <f t="shared" si="5"/>
        <v>210220512</v>
      </c>
      <c r="L52" s="13">
        <v>-1</v>
      </c>
      <c r="M52" s="13">
        <v>-1</v>
      </c>
      <c r="N52" s="13">
        <v>-1</v>
      </c>
      <c r="O52" s="13">
        <v>-1</v>
      </c>
      <c r="P52" s="13">
        <v>-1</v>
      </c>
      <c r="Q52" s="13" t="b">
        <v>0</v>
      </c>
    </row>
    <row r="53" spans="1:17" x14ac:dyDescent="0.3">
      <c r="A53" s="68" t="b">
        <v>1</v>
      </c>
      <c r="B53" s="15" t="s">
        <v>1219</v>
      </c>
      <c r="C53" s="13">
        <f t="shared" si="23"/>
        <v>210210511</v>
      </c>
      <c r="D53" s="68">
        <f t="shared" si="23"/>
        <v>18211</v>
      </c>
      <c r="E53" s="13">
        <v>0</v>
      </c>
      <c r="F53" s="68">
        <v>0</v>
      </c>
      <c r="G53" s="13">
        <v>0</v>
      </c>
      <c r="H53" s="13">
        <v>1</v>
      </c>
      <c r="I53" s="13" t="s">
        <v>25</v>
      </c>
      <c r="J53" s="13">
        <f t="shared" si="4"/>
        <v>210210511</v>
      </c>
      <c r="K53" s="13">
        <f t="shared" si="5"/>
        <v>210220513</v>
      </c>
      <c r="L53" s="13">
        <v>-1</v>
      </c>
      <c r="M53" s="13">
        <v>-1</v>
      </c>
      <c r="N53" s="13">
        <v>-1</v>
      </c>
      <c r="O53" s="13">
        <v>-1</v>
      </c>
      <c r="P53" s="13">
        <v>-1</v>
      </c>
      <c r="Q53" s="13" t="b">
        <v>0</v>
      </c>
    </row>
    <row r="54" spans="1:17" x14ac:dyDescent="0.3">
      <c r="A54" s="68" t="b">
        <v>1</v>
      </c>
      <c r="B54" s="15" t="s">
        <v>2582</v>
      </c>
      <c r="C54" s="13">
        <f t="shared" ref="C54:D54" si="24">C53+1</f>
        <v>210210512</v>
      </c>
      <c r="D54" s="68">
        <f t="shared" si="24"/>
        <v>18212</v>
      </c>
      <c r="E54" s="13">
        <v>0</v>
      </c>
      <c r="F54" s="68">
        <v>0</v>
      </c>
      <c r="G54" s="13">
        <v>0</v>
      </c>
      <c r="H54" s="13">
        <v>1</v>
      </c>
      <c r="I54" s="13" t="s">
        <v>25</v>
      </c>
      <c r="J54" s="13">
        <f t="shared" ref="J54:J57" si="25">C54</f>
        <v>210210512</v>
      </c>
      <c r="K54" s="13">
        <f>K44+20</f>
        <v>210220524</v>
      </c>
      <c r="L54" s="13">
        <v>-1</v>
      </c>
      <c r="M54" s="13">
        <v>-1</v>
      </c>
      <c r="N54" s="13">
        <v>-1</v>
      </c>
      <c r="O54" s="13">
        <v>-1</v>
      </c>
      <c r="P54" s="13">
        <v>-1</v>
      </c>
      <c r="Q54" s="13" t="b">
        <v>0</v>
      </c>
    </row>
    <row r="55" spans="1:17" x14ac:dyDescent="0.3">
      <c r="A55" s="68" t="b">
        <v>1</v>
      </c>
      <c r="B55" s="15" t="s">
        <v>2583</v>
      </c>
      <c r="C55" s="13">
        <f t="shared" ref="C55:D55" si="26">C54+1</f>
        <v>210210513</v>
      </c>
      <c r="D55" s="68">
        <f t="shared" si="26"/>
        <v>18213</v>
      </c>
      <c r="E55" s="13">
        <v>0</v>
      </c>
      <c r="F55" s="68">
        <v>0</v>
      </c>
      <c r="G55" s="13">
        <v>0</v>
      </c>
      <c r="H55" s="13">
        <v>1</v>
      </c>
      <c r="I55" s="13" t="s">
        <v>25</v>
      </c>
      <c r="J55" s="13">
        <f t="shared" si="25"/>
        <v>210210513</v>
      </c>
      <c r="K55" s="13">
        <f t="shared" si="5"/>
        <v>210220525</v>
      </c>
      <c r="L55" s="13">
        <v>-1</v>
      </c>
      <c r="M55" s="13">
        <v>-1</v>
      </c>
      <c r="N55" s="13">
        <v>-1</v>
      </c>
      <c r="O55" s="13">
        <v>-1</v>
      </c>
      <c r="P55" s="13">
        <v>-1</v>
      </c>
      <c r="Q55" s="13" t="b">
        <v>0</v>
      </c>
    </row>
    <row r="56" spans="1:17" x14ac:dyDescent="0.3">
      <c r="A56" s="68" t="b">
        <v>1</v>
      </c>
      <c r="B56" s="15" t="s">
        <v>2584</v>
      </c>
      <c r="C56" s="13">
        <f t="shared" ref="C56:D56" si="27">C55+1</f>
        <v>210210514</v>
      </c>
      <c r="D56" s="68">
        <f t="shared" si="27"/>
        <v>18214</v>
      </c>
      <c r="E56" s="13">
        <v>0</v>
      </c>
      <c r="F56" s="68">
        <v>0</v>
      </c>
      <c r="G56" s="13">
        <v>0</v>
      </c>
      <c r="H56" s="13">
        <v>1</v>
      </c>
      <c r="I56" s="13" t="s">
        <v>25</v>
      </c>
      <c r="J56" s="13">
        <f t="shared" si="25"/>
        <v>210210514</v>
      </c>
      <c r="K56" s="13">
        <f t="shared" si="5"/>
        <v>210220526</v>
      </c>
      <c r="L56" s="13">
        <v>-1</v>
      </c>
      <c r="M56" s="13">
        <v>-1</v>
      </c>
      <c r="N56" s="13">
        <v>-1</v>
      </c>
      <c r="O56" s="13">
        <v>-1</v>
      </c>
      <c r="P56" s="13">
        <v>-1</v>
      </c>
      <c r="Q56" s="13" t="b">
        <v>0</v>
      </c>
    </row>
    <row r="57" spans="1:17" x14ac:dyDescent="0.3">
      <c r="A57" s="68" t="b">
        <v>1</v>
      </c>
      <c r="B57" s="15" t="s">
        <v>2585</v>
      </c>
      <c r="C57" s="13">
        <f t="shared" ref="C57:D57" si="28">C56+1</f>
        <v>210210515</v>
      </c>
      <c r="D57" s="68">
        <f t="shared" si="28"/>
        <v>18215</v>
      </c>
      <c r="E57" s="13">
        <v>0</v>
      </c>
      <c r="F57" s="68">
        <v>0</v>
      </c>
      <c r="G57" s="13">
        <v>0</v>
      </c>
      <c r="H57" s="13">
        <v>1</v>
      </c>
      <c r="I57" s="13" t="s">
        <v>25</v>
      </c>
      <c r="J57" s="13">
        <f t="shared" si="25"/>
        <v>210210515</v>
      </c>
      <c r="K57" s="13">
        <f t="shared" si="5"/>
        <v>210220527</v>
      </c>
      <c r="L57" s="13">
        <v>-1</v>
      </c>
      <c r="M57" s="13">
        <v>-1</v>
      </c>
      <c r="N57" s="13">
        <v>-1</v>
      </c>
      <c r="O57" s="13">
        <v>-1</v>
      </c>
      <c r="P57" s="13">
        <v>-1</v>
      </c>
      <c r="Q57" s="13" t="b">
        <v>0</v>
      </c>
    </row>
    <row r="58" spans="1:17" x14ac:dyDescent="0.3">
      <c r="A58" s="69" t="b">
        <v>1</v>
      </c>
      <c r="B58" s="16" t="s">
        <v>1220</v>
      </c>
      <c r="C58" s="12">
        <v>210210601</v>
      </c>
      <c r="D58" s="64">
        <v>18251</v>
      </c>
      <c r="E58" s="17">
        <v>0</v>
      </c>
      <c r="F58" s="69">
        <v>0</v>
      </c>
      <c r="G58" s="17">
        <v>0</v>
      </c>
      <c r="H58" s="17">
        <v>1</v>
      </c>
      <c r="I58" s="17" t="s">
        <v>1318</v>
      </c>
      <c r="J58" s="17">
        <v>210210601</v>
      </c>
      <c r="K58" s="8">
        <v>210220603</v>
      </c>
      <c r="L58" s="17">
        <v>-1</v>
      </c>
      <c r="M58" s="17">
        <v>-1</v>
      </c>
      <c r="N58" s="17">
        <v>-1</v>
      </c>
      <c r="O58" s="17">
        <v>-1</v>
      </c>
      <c r="P58" s="17">
        <v>-1</v>
      </c>
      <c r="Q58" s="17" t="b">
        <v>0</v>
      </c>
    </row>
    <row r="59" spans="1:17" x14ac:dyDescent="0.3">
      <c r="A59" s="69" t="b">
        <v>1</v>
      </c>
      <c r="B59" s="16" t="s">
        <v>1221</v>
      </c>
      <c r="C59" s="17">
        <f t="shared" si="23"/>
        <v>210210602</v>
      </c>
      <c r="D59" s="69">
        <f t="shared" si="23"/>
        <v>18252</v>
      </c>
      <c r="E59" s="17">
        <v>0</v>
      </c>
      <c r="F59" s="69">
        <v>0</v>
      </c>
      <c r="G59" s="17">
        <v>0</v>
      </c>
      <c r="H59" s="17">
        <v>1</v>
      </c>
      <c r="I59" s="17" t="s">
        <v>25</v>
      </c>
      <c r="J59" s="17">
        <f t="shared" si="4"/>
        <v>210210602</v>
      </c>
      <c r="K59" s="17">
        <f t="shared" si="5"/>
        <v>210220604</v>
      </c>
      <c r="L59" s="17">
        <v>-1</v>
      </c>
      <c r="M59" s="17">
        <v>-1</v>
      </c>
      <c r="N59" s="17">
        <v>-1</v>
      </c>
      <c r="O59" s="17">
        <v>-1</v>
      </c>
      <c r="P59" s="17">
        <v>-1</v>
      </c>
      <c r="Q59" s="17" t="b">
        <v>0</v>
      </c>
    </row>
    <row r="60" spans="1:17" x14ac:dyDescent="0.3">
      <c r="A60" s="69" t="b">
        <v>1</v>
      </c>
      <c r="B60" s="16" t="s">
        <v>1222</v>
      </c>
      <c r="C60" s="17">
        <f t="shared" si="23"/>
        <v>210210603</v>
      </c>
      <c r="D60" s="69">
        <f t="shared" si="23"/>
        <v>18253</v>
      </c>
      <c r="E60" s="17">
        <v>0</v>
      </c>
      <c r="F60" s="69">
        <v>0</v>
      </c>
      <c r="G60" s="17">
        <v>0</v>
      </c>
      <c r="H60" s="17">
        <v>1</v>
      </c>
      <c r="I60" s="17" t="s">
        <v>25</v>
      </c>
      <c r="J60" s="17">
        <f t="shared" si="4"/>
        <v>210210603</v>
      </c>
      <c r="K60" s="17">
        <f t="shared" si="5"/>
        <v>210220605</v>
      </c>
      <c r="L60" s="17">
        <v>-1</v>
      </c>
      <c r="M60" s="17">
        <v>-1</v>
      </c>
      <c r="N60" s="17">
        <v>-1</v>
      </c>
      <c r="O60" s="17">
        <v>-1</v>
      </c>
      <c r="P60" s="17">
        <v>-1</v>
      </c>
      <c r="Q60" s="17" t="b">
        <v>0</v>
      </c>
    </row>
    <row r="61" spans="1:17" x14ac:dyDescent="0.3">
      <c r="A61" s="69" t="b">
        <v>1</v>
      </c>
      <c r="B61" s="16" t="s">
        <v>1223</v>
      </c>
      <c r="C61" s="17">
        <f t="shared" si="23"/>
        <v>210210604</v>
      </c>
      <c r="D61" s="69">
        <f t="shared" si="23"/>
        <v>18254</v>
      </c>
      <c r="E61" s="17">
        <v>0</v>
      </c>
      <c r="F61" s="69">
        <v>0</v>
      </c>
      <c r="G61" s="17">
        <v>0</v>
      </c>
      <c r="H61" s="17">
        <v>1</v>
      </c>
      <c r="I61" s="17" t="s">
        <v>25</v>
      </c>
      <c r="J61" s="17">
        <f t="shared" si="4"/>
        <v>210210604</v>
      </c>
      <c r="K61" s="17">
        <f t="shared" si="5"/>
        <v>210220606</v>
      </c>
      <c r="L61" s="17">
        <v>-1</v>
      </c>
      <c r="M61" s="17">
        <v>-1</v>
      </c>
      <c r="N61" s="17">
        <v>-1</v>
      </c>
      <c r="O61" s="17">
        <v>-1</v>
      </c>
      <c r="P61" s="17">
        <v>-1</v>
      </c>
      <c r="Q61" s="17" t="b">
        <v>0</v>
      </c>
    </row>
    <row r="62" spans="1:17" x14ac:dyDescent="0.3">
      <c r="A62" s="69" t="b">
        <v>1</v>
      </c>
      <c r="B62" s="16" t="s">
        <v>1224</v>
      </c>
      <c r="C62" s="17">
        <f t="shared" si="23"/>
        <v>210210605</v>
      </c>
      <c r="D62" s="69">
        <f t="shared" si="23"/>
        <v>18255</v>
      </c>
      <c r="E62" s="17">
        <v>0</v>
      </c>
      <c r="F62" s="69">
        <v>0</v>
      </c>
      <c r="G62" s="17">
        <v>0</v>
      </c>
      <c r="H62" s="17">
        <v>1</v>
      </c>
      <c r="I62" s="17" t="s">
        <v>25</v>
      </c>
      <c r="J62" s="17">
        <f t="shared" si="4"/>
        <v>210210605</v>
      </c>
      <c r="K62" s="17">
        <f t="shared" si="5"/>
        <v>210220607</v>
      </c>
      <c r="L62" s="17">
        <v>-1</v>
      </c>
      <c r="M62" s="17">
        <v>-1</v>
      </c>
      <c r="N62" s="17">
        <v>-1</v>
      </c>
      <c r="O62" s="17">
        <v>-1</v>
      </c>
      <c r="P62" s="17">
        <v>-1</v>
      </c>
      <c r="Q62" s="17" t="b">
        <v>0</v>
      </c>
    </row>
    <row r="63" spans="1:17" x14ac:dyDescent="0.3">
      <c r="A63" s="69" t="b">
        <v>1</v>
      </c>
      <c r="B63" s="16" t="s">
        <v>1225</v>
      </c>
      <c r="C63" s="17">
        <f t="shared" si="23"/>
        <v>210210606</v>
      </c>
      <c r="D63" s="69">
        <f t="shared" si="23"/>
        <v>18256</v>
      </c>
      <c r="E63" s="17">
        <v>0</v>
      </c>
      <c r="F63" s="69">
        <v>0</v>
      </c>
      <c r="G63" s="17">
        <v>0</v>
      </c>
      <c r="H63" s="17">
        <v>1</v>
      </c>
      <c r="I63" s="17" t="s">
        <v>25</v>
      </c>
      <c r="J63" s="17">
        <f t="shared" si="4"/>
        <v>210210606</v>
      </c>
      <c r="K63" s="17">
        <f t="shared" si="5"/>
        <v>210220608</v>
      </c>
      <c r="L63" s="17">
        <v>-1</v>
      </c>
      <c r="M63" s="17">
        <v>-1</v>
      </c>
      <c r="N63" s="17">
        <v>-1</v>
      </c>
      <c r="O63" s="17">
        <v>-1</v>
      </c>
      <c r="P63" s="17">
        <v>-1</v>
      </c>
      <c r="Q63" s="17" t="b">
        <v>0</v>
      </c>
    </row>
    <row r="64" spans="1:17" x14ac:dyDescent="0.3">
      <c r="A64" s="69" t="b">
        <v>1</v>
      </c>
      <c r="B64" s="16" t="s">
        <v>1226</v>
      </c>
      <c r="C64" s="17">
        <f t="shared" si="23"/>
        <v>210210607</v>
      </c>
      <c r="D64" s="69">
        <f t="shared" si="23"/>
        <v>18257</v>
      </c>
      <c r="E64" s="17">
        <v>0</v>
      </c>
      <c r="F64" s="69">
        <v>0</v>
      </c>
      <c r="G64" s="17">
        <v>0</v>
      </c>
      <c r="H64" s="17">
        <v>1</v>
      </c>
      <c r="I64" s="17" t="s">
        <v>25</v>
      </c>
      <c r="J64" s="17">
        <f t="shared" si="4"/>
        <v>210210607</v>
      </c>
      <c r="K64" s="17">
        <f t="shared" si="5"/>
        <v>210220609</v>
      </c>
      <c r="L64" s="17">
        <v>-1</v>
      </c>
      <c r="M64" s="17">
        <v>-1</v>
      </c>
      <c r="N64" s="17">
        <v>-1</v>
      </c>
      <c r="O64" s="17">
        <v>-1</v>
      </c>
      <c r="P64" s="17">
        <v>-1</v>
      </c>
      <c r="Q64" s="17" t="b">
        <v>0</v>
      </c>
    </row>
    <row r="65" spans="1:17" x14ac:dyDescent="0.3">
      <c r="A65" s="69" t="b">
        <v>1</v>
      </c>
      <c r="B65" s="16" t="s">
        <v>1227</v>
      </c>
      <c r="C65" s="17">
        <f t="shared" si="23"/>
        <v>210210608</v>
      </c>
      <c r="D65" s="69">
        <f t="shared" si="23"/>
        <v>18258</v>
      </c>
      <c r="E65" s="17">
        <v>0</v>
      </c>
      <c r="F65" s="69">
        <v>0</v>
      </c>
      <c r="G65" s="17">
        <v>0</v>
      </c>
      <c r="H65" s="17">
        <v>1</v>
      </c>
      <c r="I65" s="17" t="s">
        <v>25</v>
      </c>
      <c r="J65" s="17">
        <f t="shared" si="4"/>
        <v>210210608</v>
      </c>
      <c r="K65" s="17">
        <f t="shared" si="5"/>
        <v>210220610</v>
      </c>
      <c r="L65" s="17">
        <v>-1</v>
      </c>
      <c r="M65" s="17">
        <v>-1</v>
      </c>
      <c r="N65" s="17">
        <v>-1</v>
      </c>
      <c r="O65" s="17">
        <v>-1</v>
      </c>
      <c r="P65" s="17">
        <v>-1</v>
      </c>
      <c r="Q65" s="17" t="b">
        <v>0</v>
      </c>
    </row>
    <row r="66" spans="1:17" x14ac:dyDescent="0.3">
      <c r="A66" s="69" t="b">
        <v>1</v>
      </c>
      <c r="B66" s="16" t="s">
        <v>1228</v>
      </c>
      <c r="C66" s="17">
        <f t="shared" si="23"/>
        <v>210210609</v>
      </c>
      <c r="D66" s="69">
        <f t="shared" si="23"/>
        <v>18259</v>
      </c>
      <c r="E66" s="17">
        <v>0</v>
      </c>
      <c r="F66" s="69">
        <v>0</v>
      </c>
      <c r="G66" s="17">
        <v>0</v>
      </c>
      <c r="H66" s="17">
        <v>1</v>
      </c>
      <c r="I66" s="17" t="s">
        <v>25</v>
      </c>
      <c r="J66" s="17">
        <f t="shared" si="4"/>
        <v>210210609</v>
      </c>
      <c r="K66" s="17">
        <f t="shared" si="5"/>
        <v>210220611</v>
      </c>
      <c r="L66" s="17">
        <v>-1</v>
      </c>
      <c r="M66" s="17">
        <v>-1</v>
      </c>
      <c r="N66" s="17">
        <v>-1</v>
      </c>
      <c r="O66" s="17">
        <v>-1</v>
      </c>
      <c r="P66" s="17">
        <v>-1</v>
      </c>
      <c r="Q66" s="17" t="b">
        <v>0</v>
      </c>
    </row>
    <row r="67" spans="1:17" x14ac:dyDescent="0.3">
      <c r="A67" s="69" t="b">
        <v>1</v>
      </c>
      <c r="B67" s="16" t="s">
        <v>1229</v>
      </c>
      <c r="C67" s="17">
        <f t="shared" si="23"/>
        <v>210210610</v>
      </c>
      <c r="D67" s="69">
        <f t="shared" si="23"/>
        <v>18260</v>
      </c>
      <c r="E67" s="17">
        <v>0</v>
      </c>
      <c r="F67" s="69">
        <v>0</v>
      </c>
      <c r="G67" s="17">
        <v>0</v>
      </c>
      <c r="H67" s="17">
        <v>1</v>
      </c>
      <c r="I67" s="17" t="s">
        <v>25</v>
      </c>
      <c r="J67" s="17">
        <f t="shared" si="4"/>
        <v>210210610</v>
      </c>
      <c r="K67" s="17">
        <f t="shared" si="5"/>
        <v>210220612</v>
      </c>
      <c r="L67" s="17">
        <v>-1</v>
      </c>
      <c r="M67" s="17">
        <v>-1</v>
      </c>
      <c r="N67" s="17">
        <v>-1</v>
      </c>
      <c r="O67" s="17">
        <v>-1</v>
      </c>
      <c r="P67" s="17">
        <v>-1</v>
      </c>
      <c r="Q67" s="17" t="b">
        <v>0</v>
      </c>
    </row>
    <row r="68" spans="1:17" x14ac:dyDescent="0.3">
      <c r="A68" s="69" t="b">
        <v>1</v>
      </c>
      <c r="B68" s="16" t="s">
        <v>1230</v>
      </c>
      <c r="C68" s="17">
        <f t="shared" si="23"/>
        <v>210210611</v>
      </c>
      <c r="D68" s="69">
        <f t="shared" si="23"/>
        <v>18261</v>
      </c>
      <c r="E68" s="17">
        <v>0</v>
      </c>
      <c r="F68" s="69">
        <v>0</v>
      </c>
      <c r="G68" s="17">
        <v>0</v>
      </c>
      <c r="H68" s="17">
        <v>1</v>
      </c>
      <c r="I68" s="17" t="s">
        <v>25</v>
      </c>
      <c r="J68" s="17">
        <f t="shared" si="4"/>
        <v>210210611</v>
      </c>
      <c r="K68" s="17">
        <f t="shared" si="5"/>
        <v>210220613</v>
      </c>
      <c r="L68" s="17">
        <v>-1</v>
      </c>
      <c r="M68" s="17">
        <v>-1</v>
      </c>
      <c r="N68" s="17">
        <v>-1</v>
      </c>
      <c r="O68" s="17">
        <v>-1</v>
      </c>
      <c r="P68" s="17">
        <v>-1</v>
      </c>
      <c r="Q68" s="17" t="b">
        <v>0</v>
      </c>
    </row>
    <row r="69" spans="1:17" x14ac:dyDescent="0.3">
      <c r="A69" s="68" t="b">
        <v>1</v>
      </c>
      <c r="B69" s="15" t="s">
        <v>1231</v>
      </c>
      <c r="C69" s="12">
        <v>210210701</v>
      </c>
      <c r="D69" s="64">
        <v>18301</v>
      </c>
      <c r="E69" s="13">
        <v>0</v>
      </c>
      <c r="F69" s="68">
        <v>0</v>
      </c>
      <c r="G69" s="13">
        <v>0</v>
      </c>
      <c r="H69" s="13">
        <v>1</v>
      </c>
      <c r="I69" s="13" t="s">
        <v>1318</v>
      </c>
      <c r="J69" s="13">
        <v>210210701</v>
      </c>
      <c r="K69" s="8">
        <v>210220703</v>
      </c>
      <c r="L69" s="13">
        <v>-1</v>
      </c>
      <c r="M69" s="13">
        <v>-1</v>
      </c>
      <c r="N69" s="13">
        <v>-1</v>
      </c>
      <c r="O69" s="13">
        <v>-1</v>
      </c>
      <c r="P69" s="13">
        <v>-1</v>
      </c>
      <c r="Q69" s="13" t="b">
        <v>0</v>
      </c>
    </row>
    <row r="70" spans="1:17" x14ac:dyDescent="0.3">
      <c r="A70" s="68" t="b">
        <v>1</v>
      </c>
      <c r="B70" s="15" t="s">
        <v>1232</v>
      </c>
      <c r="C70" s="13">
        <f t="shared" ref="C70:D90" si="29">C69+1</f>
        <v>210210702</v>
      </c>
      <c r="D70" s="68">
        <f t="shared" si="29"/>
        <v>18302</v>
      </c>
      <c r="E70" s="13">
        <v>0</v>
      </c>
      <c r="F70" s="68">
        <v>0</v>
      </c>
      <c r="G70" s="13">
        <v>0</v>
      </c>
      <c r="H70" s="13">
        <v>1</v>
      </c>
      <c r="I70" s="13" t="s">
        <v>25</v>
      </c>
      <c r="J70" s="13">
        <f t="shared" si="4"/>
        <v>210210702</v>
      </c>
      <c r="K70" s="13">
        <f t="shared" si="5"/>
        <v>210220704</v>
      </c>
      <c r="L70" s="13">
        <v>-1</v>
      </c>
      <c r="M70" s="13">
        <v>-1</v>
      </c>
      <c r="N70" s="13">
        <v>-1</v>
      </c>
      <c r="O70" s="13">
        <v>-1</v>
      </c>
      <c r="P70" s="13">
        <v>-1</v>
      </c>
      <c r="Q70" s="13" t="b">
        <v>0</v>
      </c>
    </row>
    <row r="71" spans="1:17" x14ac:dyDescent="0.3">
      <c r="A71" s="68" t="b">
        <v>1</v>
      </c>
      <c r="B71" s="15" t="s">
        <v>1233</v>
      </c>
      <c r="C71" s="13">
        <f t="shared" si="29"/>
        <v>210210703</v>
      </c>
      <c r="D71" s="68">
        <f t="shared" si="29"/>
        <v>18303</v>
      </c>
      <c r="E71" s="13">
        <v>0</v>
      </c>
      <c r="F71" s="68">
        <v>0</v>
      </c>
      <c r="G71" s="13">
        <v>0</v>
      </c>
      <c r="H71" s="13">
        <v>1</v>
      </c>
      <c r="I71" s="13" t="s">
        <v>25</v>
      </c>
      <c r="J71" s="13">
        <f t="shared" si="4"/>
        <v>210210703</v>
      </c>
      <c r="K71" s="13">
        <f t="shared" si="5"/>
        <v>210220705</v>
      </c>
      <c r="L71" s="13">
        <v>-1</v>
      </c>
      <c r="M71" s="13">
        <v>-1</v>
      </c>
      <c r="N71" s="13">
        <v>-1</v>
      </c>
      <c r="O71" s="13">
        <v>-1</v>
      </c>
      <c r="P71" s="13">
        <v>-1</v>
      </c>
      <c r="Q71" s="13" t="b">
        <v>0</v>
      </c>
    </row>
    <row r="72" spans="1:17" x14ac:dyDescent="0.3">
      <c r="A72" s="68" t="b">
        <v>1</v>
      </c>
      <c r="B72" s="15" t="s">
        <v>1234</v>
      </c>
      <c r="C72" s="13">
        <f t="shared" si="29"/>
        <v>210210704</v>
      </c>
      <c r="D72" s="68">
        <f t="shared" si="29"/>
        <v>18304</v>
      </c>
      <c r="E72" s="13">
        <v>0</v>
      </c>
      <c r="F72" s="68">
        <v>0</v>
      </c>
      <c r="G72" s="13">
        <v>0</v>
      </c>
      <c r="H72" s="13">
        <v>1</v>
      </c>
      <c r="I72" s="13" t="s">
        <v>25</v>
      </c>
      <c r="J72" s="13">
        <f t="shared" si="4"/>
        <v>210210704</v>
      </c>
      <c r="K72" s="13">
        <f t="shared" si="5"/>
        <v>210220706</v>
      </c>
      <c r="L72" s="13">
        <v>-1</v>
      </c>
      <c r="M72" s="13">
        <v>-1</v>
      </c>
      <c r="N72" s="13">
        <v>-1</v>
      </c>
      <c r="O72" s="13">
        <v>-1</v>
      </c>
      <c r="P72" s="13">
        <v>-1</v>
      </c>
      <c r="Q72" s="13" t="b">
        <v>0</v>
      </c>
    </row>
    <row r="73" spans="1:17" x14ac:dyDescent="0.3">
      <c r="A73" s="68" t="b">
        <v>1</v>
      </c>
      <c r="B73" s="15" t="s">
        <v>1235</v>
      </c>
      <c r="C73" s="13">
        <f t="shared" si="29"/>
        <v>210210705</v>
      </c>
      <c r="D73" s="68">
        <f t="shared" si="29"/>
        <v>18305</v>
      </c>
      <c r="E73" s="13">
        <v>0</v>
      </c>
      <c r="F73" s="68">
        <v>0</v>
      </c>
      <c r="G73" s="13">
        <v>0</v>
      </c>
      <c r="H73" s="13">
        <v>1</v>
      </c>
      <c r="I73" s="13" t="s">
        <v>25</v>
      </c>
      <c r="J73" s="13">
        <f t="shared" si="4"/>
        <v>210210705</v>
      </c>
      <c r="K73" s="13">
        <f t="shared" si="5"/>
        <v>210220707</v>
      </c>
      <c r="L73" s="13">
        <v>-1</v>
      </c>
      <c r="M73" s="13">
        <v>-1</v>
      </c>
      <c r="N73" s="13">
        <v>-1</v>
      </c>
      <c r="O73" s="13">
        <v>-1</v>
      </c>
      <c r="P73" s="13">
        <v>-1</v>
      </c>
      <c r="Q73" s="13" t="b">
        <v>0</v>
      </c>
    </row>
    <row r="74" spans="1:17" x14ac:dyDescent="0.3">
      <c r="A74" s="68" t="b">
        <v>1</v>
      </c>
      <c r="B74" s="15" t="s">
        <v>1236</v>
      </c>
      <c r="C74" s="13">
        <f t="shared" si="29"/>
        <v>210210706</v>
      </c>
      <c r="D74" s="68">
        <f t="shared" si="29"/>
        <v>18306</v>
      </c>
      <c r="E74" s="13">
        <v>0</v>
      </c>
      <c r="F74" s="68">
        <v>0</v>
      </c>
      <c r="G74" s="13">
        <v>0</v>
      </c>
      <c r="H74" s="13">
        <v>1</v>
      </c>
      <c r="I74" s="13" t="s">
        <v>25</v>
      </c>
      <c r="J74" s="13">
        <f t="shared" si="4"/>
        <v>210210706</v>
      </c>
      <c r="K74" s="13">
        <f t="shared" si="5"/>
        <v>210220708</v>
      </c>
      <c r="L74" s="13">
        <v>-1</v>
      </c>
      <c r="M74" s="13">
        <v>-1</v>
      </c>
      <c r="N74" s="13">
        <v>-1</v>
      </c>
      <c r="O74" s="13">
        <v>-1</v>
      </c>
      <c r="P74" s="13">
        <v>-1</v>
      </c>
      <c r="Q74" s="13" t="b">
        <v>0</v>
      </c>
    </row>
    <row r="75" spans="1:17" x14ac:dyDescent="0.3">
      <c r="A75" s="68" t="b">
        <v>1</v>
      </c>
      <c r="B75" s="15" t="s">
        <v>1237</v>
      </c>
      <c r="C75" s="13">
        <f t="shared" si="29"/>
        <v>210210707</v>
      </c>
      <c r="D75" s="68">
        <f t="shared" si="29"/>
        <v>18307</v>
      </c>
      <c r="E75" s="13">
        <v>0</v>
      </c>
      <c r="F75" s="68">
        <v>0</v>
      </c>
      <c r="G75" s="13">
        <v>0</v>
      </c>
      <c r="H75" s="13">
        <v>1</v>
      </c>
      <c r="I75" s="13" t="s">
        <v>25</v>
      </c>
      <c r="J75" s="13">
        <f t="shared" si="4"/>
        <v>210210707</v>
      </c>
      <c r="K75" s="13">
        <f t="shared" si="5"/>
        <v>210220709</v>
      </c>
      <c r="L75" s="13">
        <v>-1</v>
      </c>
      <c r="M75" s="13">
        <v>-1</v>
      </c>
      <c r="N75" s="13">
        <v>-1</v>
      </c>
      <c r="O75" s="13">
        <v>-1</v>
      </c>
      <c r="P75" s="13">
        <v>-1</v>
      </c>
      <c r="Q75" s="13" t="b">
        <v>0</v>
      </c>
    </row>
    <row r="76" spans="1:17" x14ac:dyDescent="0.3">
      <c r="A76" s="68" t="b">
        <v>1</v>
      </c>
      <c r="B76" s="15" t="s">
        <v>1238</v>
      </c>
      <c r="C76" s="13">
        <f t="shared" si="29"/>
        <v>210210708</v>
      </c>
      <c r="D76" s="68">
        <f t="shared" si="29"/>
        <v>18308</v>
      </c>
      <c r="E76" s="13">
        <v>0</v>
      </c>
      <c r="F76" s="68">
        <v>0</v>
      </c>
      <c r="G76" s="13">
        <v>0</v>
      </c>
      <c r="H76" s="13">
        <v>1</v>
      </c>
      <c r="I76" s="13" t="s">
        <v>25</v>
      </c>
      <c r="J76" s="13">
        <f t="shared" si="4"/>
        <v>210210708</v>
      </c>
      <c r="K76" s="13">
        <f t="shared" si="5"/>
        <v>210220710</v>
      </c>
      <c r="L76" s="13">
        <v>-1</v>
      </c>
      <c r="M76" s="13">
        <v>-1</v>
      </c>
      <c r="N76" s="13">
        <v>-1</v>
      </c>
      <c r="O76" s="13">
        <v>-1</v>
      </c>
      <c r="P76" s="13">
        <v>-1</v>
      </c>
      <c r="Q76" s="13" t="b">
        <v>0</v>
      </c>
    </row>
    <row r="77" spans="1:17" x14ac:dyDescent="0.3">
      <c r="A77" s="68" t="b">
        <v>1</v>
      </c>
      <c r="B77" s="15" t="s">
        <v>1239</v>
      </c>
      <c r="C77" s="13">
        <f t="shared" si="29"/>
        <v>210210709</v>
      </c>
      <c r="D77" s="68">
        <f t="shared" si="29"/>
        <v>18309</v>
      </c>
      <c r="E77" s="13">
        <v>0</v>
      </c>
      <c r="F77" s="68">
        <v>0</v>
      </c>
      <c r="G77" s="13">
        <v>0</v>
      </c>
      <c r="H77" s="13">
        <v>1</v>
      </c>
      <c r="I77" s="13" t="s">
        <v>25</v>
      </c>
      <c r="J77" s="13">
        <f t="shared" si="4"/>
        <v>210210709</v>
      </c>
      <c r="K77" s="13">
        <f t="shared" si="5"/>
        <v>210220711</v>
      </c>
      <c r="L77" s="13">
        <v>-1</v>
      </c>
      <c r="M77" s="13">
        <v>-1</v>
      </c>
      <c r="N77" s="13">
        <v>-1</v>
      </c>
      <c r="O77" s="13">
        <v>-1</v>
      </c>
      <c r="P77" s="13">
        <v>-1</v>
      </c>
      <c r="Q77" s="13" t="b">
        <v>0</v>
      </c>
    </row>
    <row r="78" spans="1:17" x14ac:dyDescent="0.3">
      <c r="A78" s="68" t="b">
        <v>1</v>
      </c>
      <c r="B78" s="15" t="s">
        <v>1240</v>
      </c>
      <c r="C78" s="13">
        <f t="shared" si="29"/>
        <v>210210710</v>
      </c>
      <c r="D78" s="68">
        <f t="shared" si="29"/>
        <v>18310</v>
      </c>
      <c r="E78" s="13">
        <v>0</v>
      </c>
      <c r="F78" s="68">
        <v>0</v>
      </c>
      <c r="G78" s="13">
        <v>0</v>
      </c>
      <c r="H78" s="13">
        <v>1</v>
      </c>
      <c r="I78" s="13" t="s">
        <v>25</v>
      </c>
      <c r="J78" s="13">
        <f t="shared" si="4"/>
        <v>210210710</v>
      </c>
      <c r="K78" s="13">
        <f t="shared" si="5"/>
        <v>210220712</v>
      </c>
      <c r="L78" s="13">
        <v>-1</v>
      </c>
      <c r="M78" s="13">
        <v>-1</v>
      </c>
      <c r="N78" s="13">
        <v>-1</v>
      </c>
      <c r="O78" s="13">
        <v>-1</v>
      </c>
      <c r="P78" s="13">
        <v>-1</v>
      </c>
      <c r="Q78" s="13" t="b">
        <v>0</v>
      </c>
    </row>
    <row r="79" spans="1:17" x14ac:dyDescent="0.3">
      <c r="A79" s="68" t="b">
        <v>1</v>
      </c>
      <c r="B79" s="15" t="s">
        <v>1241</v>
      </c>
      <c r="C79" s="13">
        <f t="shared" si="29"/>
        <v>210210711</v>
      </c>
      <c r="D79" s="68">
        <f t="shared" si="29"/>
        <v>18311</v>
      </c>
      <c r="E79" s="13">
        <v>0</v>
      </c>
      <c r="F79" s="68">
        <v>0</v>
      </c>
      <c r="G79" s="13">
        <v>0</v>
      </c>
      <c r="H79" s="13">
        <v>1</v>
      </c>
      <c r="I79" s="13" t="s">
        <v>25</v>
      </c>
      <c r="J79" s="13">
        <f t="shared" si="4"/>
        <v>210210711</v>
      </c>
      <c r="K79" s="13">
        <f t="shared" si="5"/>
        <v>210220713</v>
      </c>
      <c r="L79" s="13">
        <v>-1</v>
      </c>
      <c r="M79" s="13">
        <v>-1</v>
      </c>
      <c r="N79" s="13">
        <v>-1</v>
      </c>
      <c r="O79" s="13">
        <v>-1</v>
      </c>
      <c r="P79" s="13">
        <v>-1</v>
      </c>
      <c r="Q79" s="13" t="b">
        <v>0</v>
      </c>
    </row>
    <row r="80" spans="1:17" x14ac:dyDescent="0.3">
      <c r="A80" s="69" t="b">
        <v>1</v>
      </c>
      <c r="B80" s="16" t="s">
        <v>1242</v>
      </c>
      <c r="C80" s="12">
        <v>210210801</v>
      </c>
      <c r="D80" s="64">
        <v>18351</v>
      </c>
      <c r="E80" s="17">
        <v>0</v>
      </c>
      <c r="F80" s="69">
        <v>0</v>
      </c>
      <c r="G80" s="17">
        <v>0</v>
      </c>
      <c r="H80" s="17">
        <v>1</v>
      </c>
      <c r="I80" s="17" t="s">
        <v>1318</v>
      </c>
      <c r="J80" s="17">
        <v>210210801</v>
      </c>
      <c r="K80" s="8">
        <v>210220803</v>
      </c>
      <c r="L80" s="17">
        <v>-1</v>
      </c>
      <c r="M80" s="17">
        <v>-1</v>
      </c>
      <c r="N80" s="17">
        <v>-1</v>
      </c>
      <c r="O80" s="17">
        <v>-1</v>
      </c>
      <c r="P80" s="17">
        <v>-1</v>
      </c>
      <c r="Q80" s="17" t="b">
        <v>0</v>
      </c>
    </row>
    <row r="81" spans="1:17" x14ac:dyDescent="0.3">
      <c r="A81" s="69" t="b">
        <v>1</v>
      </c>
      <c r="B81" s="16" t="s">
        <v>1243</v>
      </c>
      <c r="C81" s="17">
        <f t="shared" si="29"/>
        <v>210210802</v>
      </c>
      <c r="D81" s="69">
        <f t="shared" si="29"/>
        <v>18352</v>
      </c>
      <c r="E81" s="17">
        <v>0</v>
      </c>
      <c r="F81" s="69">
        <v>0</v>
      </c>
      <c r="G81" s="17">
        <v>0</v>
      </c>
      <c r="H81" s="17">
        <v>1</v>
      </c>
      <c r="I81" s="17" t="s">
        <v>25</v>
      </c>
      <c r="J81" s="17">
        <f t="shared" ref="J81:J123" si="30">C81</f>
        <v>210210802</v>
      </c>
      <c r="K81" s="17">
        <f t="shared" ref="K81:K123" si="31">K80+1</f>
        <v>210220804</v>
      </c>
      <c r="L81" s="17">
        <v>-1</v>
      </c>
      <c r="M81" s="17">
        <v>-1</v>
      </c>
      <c r="N81" s="17">
        <v>-1</v>
      </c>
      <c r="O81" s="17">
        <v>-1</v>
      </c>
      <c r="P81" s="17">
        <v>-1</v>
      </c>
      <c r="Q81" s="17" t="b">
        <v>0</v>
      </c>
    </row>
    <row r="82" spans="1:17" x14ac:dyDescent="0.3">
      <c r="A82" s="69" t="b">
        <v>1</v>
      </c>
      <c r="B82" s="16" t="s">
        <v>1244</v>
      </c>
      <c r="C82" s="17">
        <f t="shared" si="29"/>
        <v>210210803</v>
      </c>
      <c r="D82" s="69">
        <f t="shared" si="29"/>
        <v>18353</v>
      </c>
      <c r="E82" s="17">
        <v>0</v>
      </c>
      <c r="F82" s="69">
        <v>0</v>
      </c>
      <c r="G82" s="17">
        <v>0</v>
      </c>
      <c r="H82" s="17">
        <v>1</v>
      </c>
      <c r="I82" s="17" t="s">
        <v>25</v>
      </c>
      <c r="J82" s="17">
        <f t="shared" si="30"/>
        <v>210210803</v>
      </c>
      <c r="K82" s="17">
        <f t="shared" si="31"/>
        <v>210220805</v>
      </c>
      <c r="L82" s="17">
        <v>-1</v>
      </c>
      <c r="M82" s="17">
        <v>-1</v>
      </c>
      <c r="N82" s="17">
        <v>-1</v>
      </c>
      <c r="O82" s="17">
        <v>-1</v>
      </c>
      <c r="P82" s="17">
        <v>-1</v>
      </c>
      <c r="Q82" s="17" t="b">
        <v>0</v>
      </c>
    </row>
    <row r="83" spans="1:17" x14ac:dyDescent="0.3">
      <c r="A83" s="69" t="b">
        <v>1</v>
      </c>
      <c r="B83" s="16" t="s">
        <v>1245</v>
      </c>
      <c r="C83" s="17">
        <f t="shared" si="29"/>
        <v>210210804</v>
      </c>
      <c r="D83" s="69">
        <f t="shared" si="29"/>
        <v>18354</v>
      </c>
      <c r="E83" s="17">
        <v>0</v>
      </c>
      <c r="F83" s="69">
        <v>0</v>
      </c>
      <c r="G83" s="17">
        <v>0</v>
      </c>
      <c r="H83" s="17">
        <v>1</v>
      </c>
      <c r="I83" s="17" t="s">
        <v>25</v>
      </c>
      <c r="J83" s="17">
        <f t="shared" si="30"/>
        <v>210210804</v>
      </c>
      <c r="K83" s="17">
        <f t="shared" si="31"/>
        <v>210220806</v>
      </c>
      <c r="L83" s="17">
        <v>-1</v>
      </c>
      <c r="M83" s="17">
        <v>-1</v>
      </c>
      <c r="N83" s="17">
        <v>-1</v>
      </c>
      <c r="O83" s="17">
        <v>-1</v>
      </c>
      <c r="P83" s="17">
        <v>-1</v>
      </c>
      <c r="Q83" s="17" t="b">
        <v>0</v>
      </c>
    </row>
    <row r="84" spans="1:17" x14ac:dyDescent="0.3">
      <c r="A84" s="69" t="b">
        <v>1</v>
      </c>
      <c r="B84" s="16" t="s">
        <v>1246</v>
      </c>
      <c r="C84" s="17">
        <f t="shared" si="29"/>
        <v>210210805</v>
      </c>
      <c r="D84" s="69">
        <f t="shared" si="29"/>
        <v>18355</v>
      </c>
      <c r="E84" s="17">
        <v>0</v>
      </c>
      <c r="F84" s="69">
        <v>0</v>
      </c>
      <c r="G84" s="17">
        <v>0</v>
      </c>
      <c r="H84" s="17">
        <v>1</v>
      </c>
      <c r="I84" s="17" t="s">
        <v>25</v>
      </c>
      <c r="J84" s="17">
        <f t="shared" si="30"/>
        <v>210210805</v>
      </c>
      <c r="K84" s="17">
        <f t="shared" si="31"/>
        <v>210220807</v>
      </c>
      <c r="L84" s="17">
        <v>-1</v>
      </c>
      <c r="M84" s="17">
        <v>-1</v>
      </c>
      <c r="N84" s="17">
        <v>-1</v>
      </c>
      <c r="O84" s="17">
        <v>-1</v>
      </c>
      <c r="P84" s="17">
        <v>-1</v>
      </c>
      <c r="Q84" s="17" t="b">
        <v>0</v>
      </c>
    </row>
    <row r="85" spans="1:17" x14ac:dyDescent="0.3">
      <c r="A85" s="69" t="b">
        <v>1</v>
      </c>
      <c r="B85" s="16" t="s">
        <v>1247</v>
      </c>
      <c r="C85" s="17">
        <f t="shared" si="29"/>
        <v>210210806</v>
      </c>
      <c r="D85" s="69">
        <f t="shared" si="29"/>
        <v>18356</v>
      </c>
      <c r="E85" s="17">
        <v>0</v>
      </c>
      <c r="F85" s="69">
        <v>0</v>
      </c>
      <c r="G85" s="17">
        <v>0</v>
      </c>
      <c r="H85" s="17">
        <v>1</v>
      </c>
      <c r="I85" s="17" t="s">
        <v>25</v>
      </c>
      <c r="J85" s="17">
        <f t="shared" si="30"/>
        <v>210210806</v>
      </c>
      <c r="K85" s="17">
        <f t="shared" si="31"/>
        <v>210220808</v>
      </c>
      <c r="L85" s="17">
        <v>-1</v>
      </c>
      <c r="M85" s="17">
        <v>-1</v>
      </c>
      <c r="N85" s="17">
        <v>-1</v>
      </c>
      <c r="O85" s="17">
        <v>-1</v>
      </c>
      <c r="P85" s="17">
        <v>-1</v>
      </c>
      <c r="Q85" s="17" t="b">
        <v>0</v>
      </c>
    </row>
    <row r="86" spans="1:17" x14ac:dyDescent="0.3">
      <c r="A86" s="69" t="b">
        <v>1</v>
      </c>
      <c r="B86" s="16" t="s">
        <v>1248</v>
      </c>
      <c r="C86" s="17">
        <f t="shared" si="29"/>
        <v>210210807</v>
      </c>
      <c r="D86" s="69">
        <f t="shared" si="29"/>
        <v>18357</v>
      </c>
      <c r="E86" s="17">
        <v>0</v>
      </c>
      <c r="F86" s="69">
        <v>0</v>
      </c>
      <c r="G86" s="17">
        <v>0</v>
      </c>
      <c r="H86" s="17">
        <v>1</v>
      </c>
      <c r="I86" s="17" t="s">
        <v>25</v>
      </c>
      <c r="J86" s="17">
        <f t="shared" si="30"/>
        <v>210210807</v>
      </c>
      <c r="K86" s="17">
        <f t="shared" si="31"/>
        <v>210220809</v>
      </c>
      <c r="L86" s="17">
        <v>-1</v>
      </c>
      <c r="M86" s="17">
        <v>-1</v>
      </c>
      <c r="N86" s="17">
        <v>-1</v>
      </c>
      <c r="O86" s="17">
        <v>-1</v>
      </c>
      <c r="P86" s="17">
        <v>-1</v>
      </c>
      <c r="Q86" s="17" t="b">
        <v>0</v>
      </c>
    </row>
    <row r="87" spans="1:17" x14ac:dyDescent="0.3">
      <c r="A87" s="69" t="b">
        <v>1</v>
      </c>
      <c r="B87" s="16" t="s">
        <v>1249</v>
      </c>
      <c r="C87" s="17">
        <f t="shared" si="29"/>
        <v>210210808</v>
      </c>
      <c r="D87" s="69">
        <f t="shared" si="29"/>
        <v>18358</v>
      </c>
      <c r="E87" s="17">
        <v>0</v>
      </c>
      <c r="F87" s="69">
        <v>0</v>
      </c>
      <c r="G87" s="17">
        <v>0</v>
      </c>
      <c r="H87" s="17">
        <v>1</v>
      </c>
      <c r="I87" s="17" t="s">
        <v>25</v>
      </c>
      <c r="J87" s="17">
        <f t="shared" si="30"/>
        <v>210210808</v>
      </c>
      <c r="K87" s="17">
        <f t="shared" si="31"/>
        <v>210220810</v>
      </c>
      <c r="L87" s="17">
        <v>-1</v>
      </c>
      <c r="M87" s="17">
        <v>-1</v>
      </c>
      <c r="N87" s="17">
        <v>-1</v>
      </c>
      <c r="O87" s="17">
        <v>-1</v>
      </c>
      <c r="P87" s="17">
        <v>-1</v>
      </c>
      <c r="Q87" s="17" t="b">
        <v>0</v>
      </c>
    </row>
    <row r="88" spans="1:17" x14ac:dyDescent="0.3">
      <c r="A88" s="69" t="b">
        <v>1</v>
      </c>
      <c r="B88" s="16" t="s">
        <v>1250</v>
      </c>
      <c r="C88" s="17">
        <f t="shared" si="29"/>
        <v>210210809</v>
      </c>
      <c r="D88" s="69">
        <f t="shared" si="29"/>
        <v>18359</v>
      </c>
      <c r="E88" s="17">
        <v>0</v>
      </c>
      <c r="F88" s="69">
        <v>0</v>
      </c>
      <c r="G88" s="17">
        <v>0</v>
      </c>
      <c r="H88" s="17">
        <v>1</v>
      </c>
      <c r="I88" s="17" t="s">
        <v>25</v>
      </c>
      <c r="J88" s="17">
        <f t="shared" si="30"/>
        <v>210210809</v>
      </c>
      <c r="K88" s="17">
        <f t="shared" si="31"/>
        <v>210220811</v>
      </c>
      <c r="L88" s="17">
        <v>-1</v>
      </c>
      <c r="M88" s="17">
        <v>-1</v>
      </c>
      <c r="N88" s="17">
        <v>-1</v>
      </c>
      <c r="O88" s="17">
        <v>-1</v>
      </c>
      <c r="P88" s="17">
        <v>-1</v>
      </c>
      <c r="Q88" s="17" t="b">
        <v>0</v>
      </c>
    </row>
    <row r="89" spans="1:17" x14ac:dyDescent="0.3">
      <c r="A89" s="69" t="b">
        <v>1</v>
      </c>
      <c r="B89" s="16" t="s">
        <v>1251</v>
      </c>
      <c r="C89" s="17">
        <f t="shared" si="29"/>
        <v>210210810</v>
      </c>
      <c r="D89" s="69">
        <f t="shared" si="29"/>
        <v>18360</v>
      </c>
      <c r="E89" s="17">
        <v>0</v>
      </c>
      <c r="F89" s="69">
        <v>0</v>
      </c>
      <c r="G89" s="17">
        <v>0</v>
      </c>
      <c r="H89" s="17">
        <v>1</v>
      </c>
      <c r="I89" s="17" t="s">
        <v>25</v>
      </c>
      <c r="J89" s="17">
        <f t="shared" si="30"/>
        <v>210210810</v>
      </c>
      <c r="K89" s="17">
        <f t="shared" si="31"/>
        <v>210220812</v>
      </c>
      <c r="L89" s="17">
        <v>-1</v>
      </c>
      <c r="M89" s="17">
        <v>-1</v>
      </c>
      <c r="N89" s="17">
        <v>-1</v>
      </c>
      <c r="O89" s="17">
        <v>-1</v>
      </c>
      <c r="P89" s="17">
        <v>-1</v>
      </c>
      <c r="Q89" s="17" t="b">
        <v>0</v>
      </c>
    </row>
    <row r="90" spans="1:17" x14ac:dyDescent="0.3">
      <c r="A90" s="69" t="b">
        <v>1</v>
      </c>
      <c r="B90" s="16" t="s">
        <v>1252</v>
      </c>
      <c r="C90" s="17">
        <f t="shared" si="29"/>
        <v>210210811</v>
      </c>
      <c r="D90" s="69">
        <f t="shared" si="29"/>
        <v>18361</v>
      </c>
      <c r="E90" s="17">
        <v>0</v>
      </c>
      <c r="F90" s="69">
        <v>0</v>
      </c>
      <c r="G90" s="17">
        <v>0</v>
      </c>
      <c r="H90" s="17">
        <v>1</v>
      </c>
      <c r="I90" s="17" t="s">
        <v>25</v>
      </c>
      <c r="J90" s="17">
        <f t="shared" si="30"/>
        <v>210210811</v>
      </c>
      <c r="K90" s="17">
        <f t="shared" si="31"/>
        <v>210220813</v>
      </c>
      <c r="L90" s="17">
        <v>-1</v>
      </c>
      <c r="M90" s="17">
        <v>-1</v>
      </c>
      <c r="N90" s="17">
        <v>-1</v>
      </c>
      <c r="O90" s="17">
        <v>-1</v>
      </c>
      <c r="P90" s="17">
        <v>-1</v>
      </c>
      <c r="Q90" s="17" t="b">
        <v>0</v>
      </c>
    </row>
    <row r="91" spans="1:17" x14ac:dyDescent="0.3">
      <c r="A91" s="68" t="b">
        <v>1</v>
      </c>
      <c r="B91" s="15" t="s">
        <v>1253</v>
      </c>
      <c r="C91" s="12">
        <v>210210901</v>
      </c>
      <c r="D91" s="64">
        <v>18401</v>
      </c>
      <c r="E91" s="13">
        <v>0</v>
      </c>
      <c r="F91" s="68">
        <v>0</v>
      </c>
      <c r="G91" s="13">
        <v>0</v>
      </c>
      <c r="H91" s="13">
        <v>1</v>
      </c>
      <c r="I91" s="13" t="s">
        <v>1318</v>
      </c>
      <c r="J91" s="13">
        <v>210210901</v>
      </c>
      <c r="K91" s="8">
        <v>210220903</v>
      </c>
      <c r="L91" s="13">
        <v>-1</v>
      </c>
      <c r="M91" s="13">
        <v>-1</v>
      </c>
      <c r="N91" s="13">
        <v>-1</v>
      </c>
      <c r="O91" s="13">
        <v>-1</v>
      </c>
      <c r="P91" s="13">
        <v>-1</v>
      </c>
      <c r="Q91" s="13" t="b">
        <v>0</v>
      </c>
    </row>
    <row r="92" spans="1:17" x14ac:dyDescent="0.3">
      <c r="A92" s="68" t="b">
        <v>1</v>
      </c>
      <c r="B92" s="15" t="s">
        <v>1254</v>
      </c>
      <c r="C92" s="13">
        <f t="shared" ref="C92:D112" si="32">C91+1</f>
        <v>210210902</v>
      </c>
      <c r="D92" s="68">
        <f t="shared" si="32"/>
        <v>18402</v>
      </c>
      <c r="E92" s="13">
        <v>0</v>
      </c>
      <c r="F92" s="68">
        <v>0</v>
      </c>
      <c r="G92" s="13">
        <v>0</v>
      </c>
      <c r="H92" s="13">
        <v>1</v>
      </c>
      <c r="I92" s="13" t="s">
        <v>25</v>
      </c>
      <c r="J92" s="13">
        <f t="shared" si="30"/>
        <v>210210902</v>
      </c>
      <c r="K92" s="13">
        <f t="shared" si="31"/>
        <v>210220904</v>
      </c>
      <c r="L92" s="13">
        <v>-1</v>
      </c>
      <c r="M92" s="13">
        <v>-1</v>
      </c>
      <c r="N92" s="13">
        <v>-1</v>
      </c>
      <c r="O92" s="13">
        <v>-1</v>
      </c>
      <c r="P92" s="13">
        <v>-1</v>
      </c>
      <c r="Q92" s="13" t="b">
        <v>0</v>
      </c>
    </row>
    <row r="93" spans="1:17" x14ac:dyDescent="0.3">
      <c r="A93" s="68" t="b">
        <v>1</v>
      </c>
      <c r="B93" s="15" t="s">
        <v>1255</v>
      </c>
      <c r="C93" s="13">
        <f t="shared" si="32"/>
        <v>210210903</v>
      </c>
      <c r="D93" s="68">
        <f t="shared" si="32"/>
        <v>18403</v>
      </c>
      <c r="E93" s="13">
        <v>0</v>
      </c>
      <c r="F93" s="68">
        <v>0</v>
      </c>
      <c r="G93" s="13">
        <v>0</v>
      </c>
      <c r="H93" s="13">
        <v>1</v>
      </c>
      <c r="I93" s="13" t="s">
        <v>25</v>
      </c>
      <c r="J93" s="13">
        <f t="shared" si="30"/>
        <v>210210903</v>
      </c>
      <c r="K93" s="13">
        <f t="shared" si="31"/>
        <v>210220905</v>
      </c>
      <c r="L93" s="13">
        <v>-1</v>
      </c>
      <c r="M93" s="13">
        <v>-1</v>
      </c>
      <c r="N93" s="13">
        <v>-1</v>
      </c>
      <c r="O93" s="13">
        <v>-1</v>
      </c>
      <c r="P93" s="13">
        <v>-1</v>
      </c>
      <c r="Q93" s="13" t="b">
        <v>0</v>
      </c>
    </row>
    <row r="94" spans="1:17" x14ac:dyDescent="0.3">
      <c r="A94" s="68" t="b">
        <v>1</v>
      </c>
      <c r="B94" s="15" t="s">
        <v>1256</v>
      </c>
      <c r="C94" s="13">
        <f t="shared" si="32"/>
        <v>210210904</v>
      </c>
      <c r="D94" s="68">
        <f t="shared" si="32"/>
        <v>18404</v>
      </c>
      <c r="E94" s="13">
        <v>0</v>
      </c>
      <c r="F94" s="68">
        <v>0</v>
      </c>
      <c r="G94" s="13">
        <v>0</v>
      </c>
      <c r="H94" s="13">
        <v>1</v>
      </c>
      <c r="I94" s="13" t="s">
        <v>25</v>
      </c>
      <c r="J94" s="13">
        <f t="shared" si="30"/>
        <v>210210904</v>
      </c>
      <c r="K94" s="13">
        <f t="shared" si="31"/>
        <v>210220906</v>
      </c>
      <c r="L94" s="13">
        <v>-1</v>
      </c>
      <c r="M94" s="13">
        <v>-1</v>
      </c>
      <c r="N94" s="13">
        <v>-1</v>
      </c>
      <c r="O94" s="13">
        <v>-1</v>
      </c>
      <c r="P94" s="13">
        <v>-1</v>
      </c>
      <c r="Q94" s="13" t="b">
        <v>0</v>
      </c>
    </row>
    <row r="95" spans="1:17" x14ac:dyDescent="0.3">
      <c r="A95" s="68" t="b">
        <v>1</v>
      </c>
      <c r="B95" s="15" t="s">
        <v>1257</v>
      </c>
      <c r="C95" s="13">
        <f t="shared" si="32"/>
        <v>210210905</v>
      </c>
      <c r="D95" s="68">
        <f t="shared" si="32"/>
        <v>18405</v>
      </c>
      <c r="E95" s="13">
        <v>0</v>
      </c>
      <c r="F95" s="68">
        <v>0</v>
      </c>
      <c r="G95" s="13">
        <v>0</v>
      </c>
      <c r="H95" s="13">
        <v>1</v>
      </c>
      <c r="I95" s="13" t="s">
        <v>25</v>
      </c>
      <c r="J95" s="13">
        <f t="shared" si="30"/>
        <v>210210905</v>
      </c>
      <c r="K95" s="13">
        <f t="shared" si="31"/>
        <v>210220907</v>
      </c>
      <c r="L95" s="13">
        <v>-1</v>
      </c>
      <c r="M95" s="13">
        <v>-1</v>
      </c>
      <c r="N95" s="13">
        <v>-1</v>
      </c>
      <c r="O95" s="13">
        <v>-1</v>
      </c>
      <c r="P95" s="13">
        <v>-1</v>
      </c>
      <c r="Q95" s="13" t="b">
        <v>0</v>
      </c>
    </row>
    <row r="96" spans="1:17" x14ac:dyDescent="0.3">
      <c r="A96" s="68" t="b">
        <v>1</v>
      </c>
      <c r="B96" s="15" t="s">
        <v>1258</v>
      </c>
      <c r="C96" s="13">
        <f t="shared" si="32"/>
        <v>210210906</v>
      </c>
      <c r="D96" s="68">
        <f t="shared" si="32"/>
        <v>18406</v>
      </c>
      <c r="E96" s="13">
        <v>0</v>
      </c>
      <c r="F96" s="68">
        <v>0</v>
      </c>
      <c r="G96" s="13">
        <v>0</v>
      </c>
      <c r="H96" s="13">
        <v>1</v>
      </c>
      <c r="I96" s="13" t="s">
        <v>25</v>
      </c>
      <c r="J96" s="13">
        <f t="shared" si="30"/>
        <v>210210906</v>
      </c>
      <c r="K96" s="13">
        <f t="shared" si="31"/>
        <v>210220908</v>
      </c>
      <c r="L96" s="13">
        <v>-1</v>
      </c>
      <c r="M96" s="13">
        <v>-1</v>
      </c>
      <c r="N96" s="13">
        <v>-1</v>
      </c>
      <c r="O96" s="13">
        <v>-1</v>
      </c>
      <c r="P96" s="13">
        <v>-1</v>
      </c>
      <c r="Q96" s="13" t="b">
        <v>0</v>
      </c>
    </row>
    <row r="97" spans="1:17" x14ac:dyDescent="0.3">
      <c r="A97" s="68" t="b">
        <v>1</v>
      </c>
      <c r="B97" s="15" t="s">
        <v>1259</v>
      </c>
      <c r="C97" s="13">
        <f t="shared" si="32"/>
        <v>210210907</v>
      </c>
      <c r="D97" s="68">
        <f t="shared" si="32"/>
        <v>18407</v>
      </c>
      <c r="E97" s="13">
        <v>0</v>
      </c>
      <c r="F97" s="68">
        <v>0</v>
      </c>
      <c r="G97" s="13">
        <v>0</v>
      </c>
      <c r="H97" s="13">
        <v>1</v>
      </c>
      <c r="I97" s="13" t="s">
        <v>25</v>
      </c>
      <c r="J97" s="13">
        <f t="shared" si="30"/>
        <v>210210907</v>
      </c>
      <c r="K97" s="13">
        <f t="shared" si="31"/>
        <v>210220909</v>
      </c>
      <c r="L97" s="13">
        <v>-1</v>
      </c>
      <c r="M97" s="13">
        <v>-1</v>
      </c>
      <c r="N97" s="13">
        <v>-1</v>
      </c>
      <c r="O97" s="13">
        <v>-1</v>
      </c>
      <c r="P97" s="13">
        <v>-1</v>
      </c>
      <c r="Q97" s="13" t="b">
        <v>0</v>
      </c>
    </row>
    <row r="98" spans="1:17" x14ac:dyDescent="0.3">
      <c r="A98" s="68" t="b">
        <v>1</v>
      </c>
      <c r="B98" s="15" t="s">
        <v>1260</v>
      </c>
      <c r="C98" s="13">
        <f t="shared" si="32"/>
        <v>210210908</v>
      </c>
      <c r="D98" s="68">
        <f t="shared" si="32"/>
        <v>18408</v>
      </c>
      <c r="E98" s="13">
        <v>0</v>
      </c>
      <c r="F98" s="68">
        <v>0</v>
      </c>
      <c r="G98" s="13">
        <v>0</v>
      </c>
      <c r="H98" s="13">
        <v>1</v>
      </c>
      <c r="I98" s="13" t="s">
        <v>25</v>
      </c>
      <c r="J98" s="13">
        <f t="shared" si="30"/>
        <v>210210908</v>
      </c>
      <c r="K98" s="13">
        <f t="shared" si="31"/>
        <v>210220910</v>
      </c>
      <c r="L98" s="13">
        <v>-1</v>
      </c>
      <c r="M98" s="13">
        <v>-1</v>
      </c>
      <c r="N98" s="13">
        <v>-1</v>
      </c>
      <c r="O98" s="13">
        <v>-1</v>
      </c>
      <c r="P98" s="13">
        <v>-1</v>
      </c>
      <c r="Q98" s="13" t="b">
        <v>0</v>
      </c>
    </row>
    <row r="99" spans="1:17" x14ac:dyDescent="0.3">
      <c r="A99" s="68" t="b">
        <v>1</v>
      </c>
      <c r="B99" s="15" t="s">
        <v>1261</v>
      </c>
      <c r="C99" s="13">
        <f t="shared" si="32"/>
        <v>210210909</v>
      </c>
      <c r="D99" s="68">
        <f t="shared" si="32"/>
        <v>18409</v>
      </c>
      <c r="E99" s="13">
        <v>0</v>
      </c>
      <c r="F99" s="68">
        <v>0</v>
      </c>
      <c r="G99" s="13">
        <v>0</v>
      </c>
      <c r="H99" s="13">
        <v>1</v>
      </c>
      <c r="I99" s="13" t="s">
        <v>25</v>
      </c>
      <c r="J99" s="13">
        <f t="shared" si="30"/>
        <v>210210909</v>
      </c>
      <c r="K99" s="13">
        <f t="shared" si="31"/>
        <v>210220911</v>
      </c>
      <c r="L99" s="13">
        <v>-1</v>
      </c>
      <c r="M99" s="13">
        <v>-1</v>
      </c>
      <c r="N99" s="13">
        <v>-1</v>
      </c>
      <c r="O99" s="13">
        <v>-1</v>
      </c>
      <c r="P99" s="13">
        <v>-1</v>
      </c>
      <c r="Q99" s="13" t="b">
        <v>0</v>
      </c>
    </row>
    <row r="100" spans="1:17" x14ac:dyDescent="0.3">
      <c r="A100" s="68" t="b">
        <v>1</v>
      </c>
      <c r="B100" s="15" t="s">
        <v>1262</v>
      </c>
      <c r="C100" s="13">
        <f t="shared" si="32"/>
        <v>210210910</v>
      </c>
      <c r="D100" s="68">
        <f t="shared" si="32"/>
        <v>18410</v>
      </c>
      <c r="E100" s="13">
        <v>0</v>
      </c>
      <c r="F100" s="68">
        <v>0</v>
      </c>
      <c r="G100" s="13">
        <v>0</v>
      </c>
      <c r="H100" s="13">
        <v>1</v>
      </c>
      <c r="I100" s="13" t="s">
        <v>25</v>
      </c>
      <c r="J100" s="13">
        <f t="shared" si="30"/>
        <v>210210910</v>
      </c>
      <c r="K100" s="13">
        <f t="shared" si="31"/>
        <v>210220912</v>
      </c>
      <c r="L100" s="13">
        <v>-1</v>
      </c>
      <c r="M100" s="13">
        <v>-1</v>
      </c>
      <c r="N100" s="13">
        <v>-1</v>
      </c>
      <c r="O100" s="13">
        <v>-1</v>
      </c>
      <c r="P100" s="13">
        <v>-1</v>
      </c>
      <c r="Q100" s="13" t="b">
        <v>0</v>
      </c>
    </row>
    <row r="101" spans="1:17" x14ac:dyDescent="0.3">
      <c r="A101" s="68" t="b">
        <v>1</v>
      </c>
      <c r="B101" s="15" t="s">
        <v>1263</v>
      </c>
      <c r="C101" s="13">
        <f t="shared" si="32"/>
        <v>210210911</v>
      </c>
      <c r="D101" s="68">
        <f t="shared" si="32"/>
        <v>18411</v>
      </c>
      <c r="E101" s="13">
        <v>0</v>
      </c>
      <c r="F101" s="68">
        <v>0</v>
      </c>
      <c r="G101" s="13">
        <v>0</v>
      </c>
      <c r="H101" s="13">
        <v>1</v>
      </c>
      <c r="I101" s="13" t="s">
        <v>25</v>
      </c>
      <c r="J101" s="13">
        <f t="shared" si="30"/>
        <v>210210911</v>
      </c>
      <c r="K101" s="13">
        <f t="shared" si="31"/>
        <v>210220913</v>
      </c>
      <c r="L101" s="13">
        <v>-1</v>
      </c>
      <c r="M101" s="13">
        <v>-1</v>
      </c>
      <c r="N101" s="13">
        <v>-1</v>
      </c>
      <c r="O101" s="13">
        <v>-1</v>
      </c>
      <c r="P101" s="13">
        <v>-1</v>
      </c>
      <c r="Q101" s="13" t="b">
        <v>0</v>
      </c>
    </row>
    <row r="102" spans="1:17" x14ac:dyDescent="0.3">
      <c r="A102" s="69" t="b">
        <v>1</v>
      </c>
      <c r="B102" s="16" t="s">
        <v>1264</v>
      </c>
      <c r="C102" s="12">
        <v>210211001</v>
      </c>
      <c r="D102" s="64">
        <v>18451</v>
      </c>
      <c r="E102" s="17">
        <v>0</v>
      </c>
      <c r="F102" s="69">
        <v>0</v>
      </c>
      <c r="G102" s="17">
        <v>0</v>
      </c>
      <c r="H102" s="17">
        <v>1</v>
      </c>
      <c r="I102" s="17" t="s">
        <v>1318</v>
      </c>
      <c r="J102" s="17">
        <v>210211001</v>
      </c>
      <c r="K102" s="8">
        <v>210221003</v>
      </c>
      <c r="L102" s="17">
        <v>-1</v>
      </c>
      <c r="M102" s="17">
        <v>-1</v>
      </c>
      <c r="N102" s="17">
        <v>-1</v>
      </c>
      <c r="O102" s="17">
        <v>-1</v>
      </c>
      <c r="P102" s="17">
        <v>-1</v>
      </c>
      <c r="Q102" s="17" t="b">
        <v>0</v>
      </c>
    </row>
    <row r="103" spans="1:17" x14ac:dyDescent="0.3">
      <c r="A103" s="69" t="b">
        <v>1</v>
      </c>
      <c r="B103" s="16" t="s">
        <v>1265</v>
      </c>
      <c r="C103" s="17">
        <f t="shared" si="32"/>
        <v>210211002</v>
      </c>
      <c r="D103" s="69">
        <f t="shared" si="32"/>
        <v>18452</v>
      </c>
      <c r="E103" s="17">
        <v>0</v>
      </c>
      <c r="F103" s="69">
        <v>0</v>
      </c>
      <c r="G103" s="17">
        <v>0</v>
      </c>
      <c r="H103" s="17">
        <v>1</v>
      </c>
      <c r="I103" s="17" t="s">
        <v>25</v>
      </c>
      <c r="J103" s="17">
        <f t="shared" si="30"/>
        <v>210211002</v>
      </c>
      <c r="K103" s="17">
        <f t="shared" si="31"/>
        <v>210221004</v>
      </c>
      <c r="L103" s="17">
        <v>-1</v>
      </c>
      <c r="M103" s="17">
        <v>-1</v>
      </c>
      <c r="N103" s="17">
        <v>-1</v>
      </c>
      <c r="O103" s="17">
        <v>-1</v>
      </c>
      <c r="P103" s="17">
        <v>-1</v>
      </c>
      <c r="Q103" s="17" t="b">
        <v>0</v>
      </c>
    </row>
    <row r="104" spans="1:17" x14ac:dyDescent="0.3">
      <c r="A104" s="69" t="b">
        <v>1</v>
      </c>
      <c r="B104" s="16" t="s">
        <v>1266</v>
      </c>
      <c r="C104" s="17">
        <f t="shared" si="32"/>
        <v>210211003</v>
      </c>
      <c r="D104" s="69">
        <f t="shared" si="32"/>
        <v>18453</v>
      </c>
      <c r="E104" s="17">
        <v>0</v>
      </c>
      <c r="F104" s="69">
        <v>0</v>
      </c>
      <c r="G104" s="17">
        <v>0</v>
      </c>
      <c r="H104" s="17">
        <v>1</v>
      </c>
      <c r="I104" s="17" t="s">
        <v>25</v>
      </c>
      <c r="J104" s="17">
        <f t="shared" si="30"/>
        <v>210211003</v>
      </c>
      <c r="K104" s="17">
        <f t="shared" si="31"/>
        <v>210221005</v>
      </c>
      <c r="L104" s="17">
        <v>-1</v>
      </c>
      <c r="M104" s="17">
        <v>-1</v>
      </c>
      <c r="N104" s="17">
        <v>-1</v>
      </c>
      <c r="O104" s="17">
        <v>-1</v>
      </c>
      <c r="P104" s="17">
        <v>-1</v>
      </c>
      <c r="Q104" s="17" t="b">
        <v>0</v>
      </c>
    </row>
    <row r="105" spans="1:17" x14ac:dyDescent="0.3">
      <c r="A105" s="69" t="b">
        <v>1</v>
      </c>
      <c r="B105" s="16" t="s">
        <v>1267</v>
      </c>
      <c r="C105" s="17">
        <f t="shared" si="32"/>
        <v>210211004</v>
      </c>
      <c r="D105" s="69">
        <f t="shared" si="32"/>
        <v>18454</v>
      </c>
      <c r="E105" s="17">
        <v>0</v>
      </c>
      <c r="F105" s="69">
        <v>0</v>
      </c>
      <c r="G105" s="17">
        <v>0</v>
      </c>
      <c r="H105" s="17">
        <v>1</v>
      </c>
      <c r="I105" s="17" t="s">
        <v>25</v>
      </c>
      <c r="J105" s="17">
        <f t="shared" si="30"/>
        <v>210211004</v>
      </c>
      <c r="K105" s="17">
        <f t="shared" si="31"/>
        <v>210221006</v>
      </c>
      <c r="L105" s="17">
        <v>-1</v>
      </c>
      <c r="M105" s="17">
        <v>-1</v>
      </c>
      <c r="N105" s="17">
        <v>-1</v>
      </c>
      <c r="O105" s="17">
        <v>-1</v>
      </c>
      <c r="P105" s="17">
        <v>-1</v>
      </c>
      <c r="Q105" s="17" t="b">
        <v>0</v>
      </c>
    </row>
    <row r="106" spans="1:17" x14ac:dyDescent="0.3">
      <c r="A106" s="69" t="b">
        <v>1</v>
      </c>
      <c r="B106" s="16" t="s">
        <v>1268</v>
      </c>
      <c r="C106" s="17">
        <f t="shared" si="32"/>
        <v>210211005</v>
      </c>
      <c r="D106" s="69">
        <f t="shared" si="32"/>
        <v>18455</v>
      </c>
      <c r="E106" s="17">
        <v>0</v>
      </c>
      <c r="F106" s="69">
        <v>0</v>
      </c>
      <c r="G106" s="17">
        <v>0</v>
      </c>
      <c r="H106" s="17">
        <v>1</v>
      </c>
      <c r="I106" s="17" t="s">
        <v>25</v>
      </c>
      <c r="J106" s="17">
        <f t="shared" si="30"/>
        <v>210211005</v>
      </c>
      <c r="K106" s="17">
        <f t="shared" si="31"/>
        <v>210221007</v>
      </c>
      <c r="L106" s="17">
        <v>-1</v>
      </c>
      <c r="M106" s="17">
        <v>-1</v>
      </c>
      <c r="N106" s="17">
        <v>-1</v>
      </c>
      <c r="O106" s="17">
        <v>-1</v>
      </c>
      <c r="P106" s="17">
        <v>-1</v>
      </c>
      <c r="Q106" s="17" t="b">
        <v>0</v>
      </c>
    </row>
    <row r="107" spans="1:17" x14ac:dyDescent="0.3">
      <c r="A107" s="69" t="b">
        <v>1</v>
      </c>
      <c r="B107" s="16" t="s">
        <v>1269</v>
      </c>
      <c r="C107" s="17">
        <f t="shared" si="32"/>
        <v>210211006</v>
      </c>
      <c r="D107" s="69">
        <f t="shared" si="32"/>
        <v>18456</v>
      </c>
      <c r="E107" s="17">
        <v>0</v>
      </c>
      <c r="F107" s="69">
        <v>0</v>
      </c>
      <c r="G107" s="17">
        <v>0</v>
      </c>
      <c r="H107" s="17">
        <v>1</v>
      </c>
      <c r="I107" s="17" t="s">
        <v>25</v>
      </c>
      <c r="J107" s="17">
        <f t="shared" si="30"/>
        <v>210211006</v>
      </c>
      <c r="K107" s="17">
        <f t="shared" si="31"/>
        <v>210221008</v>
      </c>
      <c r="L107" s="17">
        <v>-1</v>
      </c>
      <c r="M107" s="17">
        <v>-1</v>
      </c>
      <c r="N107" s="17">
        <v>-1</v>
      </c>
      <c r="O107" s="17">
        <v>-1</v>
      </c>
      <c r="P107" s="17">
        <v>-1</v>
      </c>
      <c r="Q107" s="17" t="b">
        <v>0</v>
      </c>
    </row>
    <row r="108" spans="1:17" x14ac:dyDescent="0.3">
      <c r="A108" s="69" t="b">
        <v>1</v>
      </c>
      <c r="B108" s="16" t="s">
        <v>1270</v>
      </c>
      <c r="C108" s="17">
        <f t="shared" si="32"/>
        <v>210211007</v>
      </c>
      <c r="D108" s="69">
        <f t="shared" si="32"/>
        <v>18457</v>
      </c>
      <c r="E108" s="17">
        <v>0</v>
      </c>
      <c r="F108" s="69">
        <v>0</v>
      </c>
      <c r="G108" s="17">
        <v>0</v>
      </c>
      <c r="H108" s="17">
        <v>1</v>
      </c>
      <c r="I108" s="17" t="s">
        <v>25</v>
      </c>
      <c r="J108" s="17">
        <f t="shared" si="30"/>
        <v>210211007</v>
      </c>
      <c r="K108" s="17">
        <f t="shared" si="31"/>
        <v>210221009</v>
      </c>
      <c r="L108" s="17">
        <v>-1</v>
      </c>
      <c r="M108" s="17">
        <v>-1</v>
      </c>
      <c r="N108" s="17">
        <v>-1</v>
      </c>
      <c r="O108" s="17">
        <v>-1</v>
      </c>
      <c r="P108" s="17">
        <v>-1</v>
      </c>
      <c r="Q108" s="17" t="b">
        <v>0</v>
      </c>
    </row>
    <row r="109" spans="1:17" x14ac:dyDescent="0.3">
      <c r="A109" s="69" t="b">
        <v>1</v>
      </c>
      <c r="B109" s="16" t="s">
        <v>1271</v>
      </c>
      <c r="C109" s="17">
        <f t="shared" si="32"/>
        <v>210211008</v>
      </c>
      <c r="D109" s="69">
        <f t="shared" si="32"/>
        <v>18458</v>
      </c>
      <c r="E109" s="17">
        <v>0</v>
      </c>
      <c r="F109" s="69">
        <v>0</v>
      </c>
      <c r="G109" s="17">
        <v>0</v>
      </c>
      <c r="H109" s="17">
        <v>1</v>
      </c>
      <c r="I109" s="17" t="s">
        <v>25</v>
      </c>
      <c r="J109" s="17">
        <f t="shared" si="30"/>
        <v>210211008</v>
      </c>
      <c r="K109" s="17">
        <f t="shared" si="31"/>
        <v>210221010</v>
      </c>
      <c r="L109" s="17">
        <v>-1</v>
      </c>
      <c r="M109" s="17">
        <v>-1</v>
      </c>
      <c r="N109" s="17">
        <v>-1</v>
      </c>
      <c r="O109" s="17">
        <v>-1</v>
      </c>
      <c r="P109" s="17">
        <v>-1</v>
      </c>
      <c r="Q109" s="17" t="b">
        <v>0</v>
      </c>
    </row>
    <row r="110" spans="1:17" x14ac:dyDescent="0.3">
      <c r="A110" s="69" t="b">
        <v>1</v>
      </c>
      <c r="B110" s="16" t="s">
        <v>1272</v>
      </c>
      <c r="C110" s="17">
        <f t="shared" si="32"/>
        <v>210211009</v>
      </c>
      <c r="D110" s="69">
        <f t="shared" si="32"/>
        <v>18459</v>
      </c>
      <c r="E110" s="17">
        <v>0</v>
      </c>
      <c r="F110" s="69">
        <v>0</v>
      </c>
      <c r="G110" s="17">
        <v>0</v>
      </c>
      <c r="H110" s="17">
        <v>1</v>
      </c>
      <c r="I110" s="17" t="s">
        <v>25</v>
      </c>
      <c r="J110" s="17">
        <f t="shared" si="30"/>
        <v>210211009</v>
      </c>
      <c r="K110" s="17">
        <f t="shared" si="31"/>
        <v>210221011</v>
      </c>
      <c r="L110" s="17">
        <v>-1</v>
      </c>
      <c r="M110" s="17">
        <v>-1</v>
      </c>
      <c r="N110" s="17">
        <v>-1</v>
      </c>
      <c r="O110" s="17">
        <v>-1</v>
      </c>
      <c r="P110" s="17">
        <v>-1</v>
      </c>
      <c r="Q110" s="17" t="b">
        <v>0</v>
      </c>
    </row>
    <row r="111" spans="1:17" x14ac:dyDescent="0.3">
      <c r="A111" s="69" t="b">
        <v>1</v>
      </c>
      <c r="B111" s="16" t="s">
        <v>1273</v>
      </c>
      <c r="C111" s="17">
        <f t="shared" si="32"/>
        <v>210211010</v>
      </c>
      <c r="D111" s="69">
        <f t="shared" si="32"/>
        <v>18460</v>
      </c>
      <c r="E111" s="17">
        <v>0</v>
      </c>
      <c r="F111" s="69">
        <v>0</v>
      </c>
      <c r="G111" s="17">
        <v>0</v>
      </c>
      <c r="H111" s="17">
        <v>1</v>
      </c>
      <c r="I111" s="17" t="s">
        <v>25</v>
      </c>
      <c r="J111" s="17">
        <f t="shared" si="30"/>
        <v>210211010</v>
      </c>
      <c r="K111" s="17">
        <f t="shared" si="31"/>
        <v>210221012</v>
      </c>
      <c r="L111" s="17">
        <v>-1</v>
      </c>
      <c r="M111" s="17">
        <v>-1</v>
      </c>
      <c r="N111" s="17">
        <v>-1</v>
      </c>
      <c r="O111" s="17">
        <v>-1</v>
      </c>
      <c r="P111" s="17">
        <v>-1</v>
      </c>
      <c r="Q111" s="17" t="b">
        <v>0</v>
      </c>
    </row>
    <row r="112" spans="1:17" x14ac:dyDescent="0.3">
      <c r="A112" s="69" t="b">
        <v>1</v>
      </c>
      <c r="B112" s="16" t="s">
        <v>1274</v>
      </c>
      <c r="C112" s="17">
        <f t="shared" si="32"/>
        <v>210211011</v>
      </c>
      <c r="D112" s="69">
        <f t="shared" si="32"/>
        <v>18461</v>
      </c>
      <c r="E112" s="17">
        <v>0</v>
      </c>
      <c r="F112" s="69">
        <v>0</v>
      </c>
      <c r="G112" s="17">
        <v>0</v>
      </c>
      <c r="H112" s="17">
        <v>1</v>
      </c>
      <c r="I112" s="17" t="s">
        <v>25</v>
      </c>
      <c r="J112" s="17">
        <f t="shared" si="30"/>
        <v>210211011</v>
      </c>
      <c r="K112" s="17">
        <f t="shared" si="31"/>
        <v>210221013</v>
      </c>
      <c r="L112" s="17">
        <v>-1</v>
      </c>
      <c r="M112" s="17">
        <v>-1</v>
      </c>
      <c r="N112" s="17">
        <v>-1</v>
      </c>
      <c r="O112" s="17">
        <v>-1</v>
      </c>
      <c r="P112" s="17">
        <v>-1</v>
      </c>
      <c r="Q112" s="17" t="b">
        <v>0</v>
      </c>
    </row>
    <row r="113" spans="1:17" x14ac:dyDescent="0.3">
      <c r="A113" s="68" t="b">
        <v>1</v>
      </c>
      <c r="B113" s="15" t="s">
        <v>1275</v>
      </c>
      <c r="C113" s="12">
        <v>210211101</v>
      </c>
      <c r="D113" s="64">
        <v>18501</v>
      </c>
      <c r="E113" s="13">
        <v>0</v>
      </c>
      <c r="F113" s="68">
        <v>0</v>
      </c>
      <c r="G113" s="13">
        <v>0</v>
      </c>
      <c r="H113" s="13">
        <v>1</v>
      </c>
      <c r="I113" s="13" t="s">
        <v>1318</v>
      </c>
      <c r="J113" s="13">
        <v>210211101</v>
      </c>
      <c r="K113" s="8">
        <v>210221103</v>
      </c>
      <c r="L113" s="13">
        <v>-1</v>
      </c>
      <c r="M113" s="13">
        <v>-1</v>
      </c>
      <c r="N113" s="13">
        <v>-1</v>
      </c>
      <c r="O113" s="13">
        <v>-1</v>
      </c>
      <c r="P113" s="13">
        <v>-1</v>
      </c>
      <c r="Q113" s="13" t="b">
        <v>0</v>
      </c>
    </row>
    <row r="114" spans="1:17" x14ac:dyDescent="0.3">
      <c r="A114" s="68" t="b">
        <v>1</v>
      </c>
      <c r="B114" s="15" t="s">
        <v>1276</v>
      </c>
      <c r="C114" s="13">
        <f t="shared" ref="C114:D123" si="33">C113+1</f>
        <v>210211102</v>
      </c>
      <c r="D114" s="68">
        <f t="shared" si="33"/>
        <v>18502</v>
      </c>
      <c r="E114" s="13">
        <v>0</v>
      </c>
      <c r="F114" s="68">
        <v>0</v>
      </c>
      <c r="G114" s="13">
        <v>0</v>
      </c>
      <c r="H114" s="13">
        <v>1</v>
      </c>
      <c r="I114" s="13" t="s">
        <v>25</v>
      </c>
      <c r="J114" s="13">
        <f t="shared" si="30"/>
        <v>210211102</v>
      </c>
      <c r="K114" s="13">
        <f t="shared" si="31"/>
        <v>210221104</v>
      </c>
      <c r="L114" s="13">
        <v>-1</v>
      </c>
      <c r="M114" s="13">
        <v>-1</v>
      </c>
      <c r="N114" s="13">
        <v>-1</v>
      </c>
      <c r="O114" s="13">
        <v>-1</v>
      </c>
      <c r="P114" s="13">
        <v>-1</v>
      </c>
      <c r="Q114" s="13" t="b">
        <v>0</v>
      </c>
    </row>
    <row r="115" spans="1:17" x14ac:dyDescent="0.3">
      <c r="A115" s="68" t="b">
        <v>1</v>
      </c>
      <c r="B115" s="15" t="s">
        <v>1277</v>
      </c>
      <c r="C115" s="13">
        <f t="shared" si="33"/>
        <v>210211103</v>
      </c>
      <c r="D115" s="68">
        <f t="shared" si="33"/>
        <v>18503</v>
      </c>
      <c r="E115" s="13">
        <v>0</v>
      </c>
      <c r="F115" s="68">
        <v>0</v>
      </c>
      <c r="G115" s="13">
        <v>0</v>
      </c>
      <c r="H115" s="13">
        <v>1</v>
      </c>
      <c r="I115" s="13" t="s">
        <v>25</v>
      </c>
      <c r="J115" s="13">
        <f t="shared" si="30"/>
        <v>210211103</v>
      </c>
      <c r="K115" s="13">
        <f t="shared" si="31"/>
        <v>210221105</v>
      </c>
      <c r="L115" s="13">
        <v>-1</v>
      </c>
      <c r="M115" s="13">
        <v>-1</v>
      </c>
      <c r="N115" s="13">
        <v>-1</v>
      </c>
      <c r="O115" s="13">
        <v>-1</v>
      </c>
      <c r="P115" s="13">
        <v>-1</v>
      </c>
      <c r="Q115" s="13" t="b">
        <v>0</v>
      </c>
    </row>
    <row r="116" spans="1:17" x14ac:dyDescent="0.3">
      <c r="A116" s="68" t="b">
        <v>1</v>
      </c>
      <c r="B116" s="15" t="s">
        <v>1278</v>
      </c>
      <c r="C116" s="13">
        <f t="shared" si="33"/>
        <v>210211104</v>
      </c>
      <c r="D116" s="68">
        <f t="shared" si="33"/>
        <v>18504</v>
      </c>
      <c r="E116" s="13">
        <v>0</v>
      </c>
      <c r="F116" s="68">
        <v>0</v>
      </c>
      <c r="G116" s="13">
        <v>0</v>
      </c>
      <c r="H116" s="13">
        <v>1</v>
      </c>
      <c r="I116" s="13" t="s">
        <v>25</v>
      </c>
      <c r="J116" s="13">
        <f t="shared" si="30"/>
        <v>210211104</v>
      </c>
      <c r="K116" s="13">
        <f t="shared" si="31"/>
        <v>210221106</v>
      </c>
      <c r="L116" s="13">
        <v>-1</v>
      </c>
      <c r="M116" s="13">
        <v>-1</v>
      </c>
      <c r="N116" s="13">
        <v>-1</v>
      </c>
      <c r="O116" s="13">
        <v>-1</v>
      </c>
      <c r="P116" s="13">
        <v>-1</v>
      </c>
      <c r="Q116" s="13" t="b">
        <v>0</v>
      </c>
    </row>
    <row r="117" spans="1:17" x14ac:dyDescent="0.3">
      <c r="A117" s="68" t="b">
        <v>1</v>
      </c>
      <c r="B117" s="15" t="s">
        <v>1279</v>
      </c>
      <c r="C117" s="13">
        <f t="shared" si="33"/>
        <v>210211105</v>
      </c>
      <c r="D117" s="68">
        <f t="shared" si="33"/>
        <v>18505</v>
      </c>
      <c r="E117" s="13">
        <v>0</v>
      </c>
      <c r="F117" s="68">
        <v>0</v>
      </c>
      <c r="G117" s="13">
        <v>0</v>
      </c>
      <c r="H117" s="13">
        <v>1</v>
      </c>
      <c r="I117" s="13" t="s">
        <v>25</v>
      </c>
      <c r="J117" s="13">
        <f t="shared" si="30"/>
        <v>210211105</v>
      </c>
      <c r="K117" s="13">
        <f t="shared" si="31"/>
        <v>210221107</v>
      </c>
      <c r="L117" s="13">
        <v>-1</v>
      </c>
      <c r="M117" s="13">
        <v>-1</v>
      </c>
      <c r="N117" s="13">
        <v>-1</v>
      </c>
      <c r="O117" s="13">
        <v>-1</v>
      </c>
      <c r="P117" s="13">
        <v>-1</v>
      </c>
      <c r="Q117" s="13" t="b">
        <v>0</v>
      </c>
    </row>
    <row r="118" spans="1:17" x14ac:dyDescent="0.3">
      <c r="A118" s="68" t="b">
        <v>1</v>
      </c>
      <c r="B118" s="15" t="s">
        <v>1280</v>
      </c>
      <c r="C118" s="13">
        <f t="shared" si="33"/>
        <v>210211106</v>
      </c>
      <c r="D118" s="68">
        <f t="shared" si="33"/>
        <v>18506</v>
      </c>
      <c r="E118" s="13">
        <v>0</v>
      </c>
      <c r="F118" s="68">
        <v>0</v>
      </c>
      <c r="G118" s="13">
        <v>0</v>
      </c>
      <c r="H118" s="13">
        <v>1</v>
      </c>
      <c r="I118" s="13" t="s">
        <v>25</v>
      </c>
      <c r="J118" s="13">
        <f t="shared" si="30"/>
        <v>210211106</v>
      </c>
      <c r="K118" s="13">
        <f t="shared" si="31"/>
        <v>210221108</v>
      </c>
      <c r="L118" s="13">
        <v>-1</v>
      </c>
      <c r="M118" s="13">
        <v>-1</v>
      </c>
      <c r="N118" s="13">
        <v>-1</v>
      </c>
      <c r="O118" s="13">
        <v>-1</v>
      </c>
      <c r="P118" s="13">
        <v>-1</v>
      </c>
      <c r="Q118" s="13" t="b">
        <v>0</v>
      </c>
    </row>
    <row r="119" spans="1:17" x14ac:dyDescent="0.3">
      <c r="A119" s="68" t="b">
        <v>1</v>
      </c>
      <c r="B119" s="15" t="s">
        <v>1281</v>
      </c>
      <c r="C119" s="13">
        <f t="shared" si="33"/>
        <v>210211107</v>
      </c>
      <c r="D119" s="68">
        <f t="shared" si="33"/>
        <v>18507</v>
      </c>
      <c r="E119" s="13">
        <v>0</v>
      </c>
      <c r="F119" s="68">
        <v>0</v>
      </c>
      <c r="G119" s="13">
        <v>0</v>
      </c>
      <c r="H119" s="13">
        <v>1</v>
      </c>
      <c r="I119" s="13" t="s">
        <v>25</v>
      </c>
      <c r="J119" s="13">
        <f t="shared" si="30"/>
        <v>210211107</v>
      </c>
      <c r="K119" s="13">
        <f t="shared" si="31"/>
        <v>210221109</v>
      </c>
      <c r="L119" s="13">
        <v>-1</v>
      </c>
      <c r="M119" s="13">
        <v>-1</v>
      </c>
      <c r="N119" s="13">
        <v>-1</v>
      </c>
      <c r="O119" s="13">
        <v>-1</v>
      </c>
      <c r="P119" s="13">
        <v>-1</v>
      </c>
      <c r="Q119" s="13" t="b">
        <v>0</v>
      </c>
    </row>
    <row r="120" spans="1:17" x14ac:dyDescent="0.3">
      <c r="A120" s="68" t="b">
        <v>1</v>
      </c>
      <c r="B120" s="15" t="s">
        <v>1282</v>
      </c>
      <c r="C120" s="13">
        <f t="shared" si="33"/>
        <v>210211108</v>
      </c>
      <c r="D120" s="68">
        <f t="shared" si="33"/>
        <v>18508</v>
      </c>
      <c r="E120" s="13">
        <v>0</v>
      </c>
      <c r="F120" s="68">
        <v>0</v>
      </c>
      <c r="G120" s="13">
        <v>0</v>
      </c>
      <c r="H120" s="13">
        <v>1</v>
      </c>
      <c r="I120" s="13" t="s">
        <v>25</v>
      </c>
      <c r="J120" s="13">
        <f t="shared" si="30"/>
        <v>210211108</v>
      </c>
      <c r="K120" s="13">
        <f t="shared" si="31"/>
        <v>210221110</v>
      </c>
      <c r="L120" s="13">
        <v>-1</v>
      </c>
      <c r="M120" s="13">
        <v>-1</v>
      </c>
      <c r="N120" s="13">
        <v>-1</v>
      </c>
      <c r="O120" s="13">
        <v>-1</v>
      </c>
      <c r="P120" s="13">
        <v>-1</v>
      </c>
      <c r="Q120" s="13" t="b">
        <v>0</v>
      </c>
    </row>
    <row r="121" spans="1:17" x14ac:dyDescent="0.3">
      <c r="A121" s="68" t="b">
        <v>1</v>
      </c>
      <c r="B121" s="15" t="s">
        <v>1283</v>
      </c>
      <c r="C121" s="13">
        <f t="shared" si="33"/>
        <v>210211109</v>
      </c>
      <c r="D121" s="68">
        <f t="shared" si="33"/>
        <v>18509</v>
      </c>
      <c r="E121" s="13">
        <v>0</v>
      </c>
      <c r="F121" s="68">
        <v>0</v>
      </c>
      <c r="G121" s="13">
        <v>0</v>
      </c>
      <c r="H121" s="13">
        <v>1</v>
      </c>
      <c r="I121" s="13" t="s">
        <v>25</v>
      </c>
      <c r="J121" s="13">
        <f t="shared" si="30"/>
        <v>210211109</v>
      </c>
      <c r="K121" s="13">
        <f t="shared" si="31"/>
        <v>210221111</v>
      </c>
      <c r="L121" s="13">
        <v>-1</v>
      </c>
      <c r="M121" s="13">
        <v>-1</v>
      </c>
      <c r="N121" s="13">
        <v>-1</v>
      </c>
      <c r="O121" s="13">
        <v>-1</v>
      </c>
      <c r="P121" s="13">
        <v>-1</v>
      </c>
      <c r="Q121" s="13" t="b">
        <v>0</v>
      </c>
    </row>
    <row r="122" spans="1:17" x14ac:dyDescent="0.3">
      <c r="A122" s="68" t="b">
        <v>1</v>
      </c>
      <c r="B122" s="15" t="s">
        <v>1284</v>
      </c>
      <c r="C122" s="13">
        <f t="shared" si="33"/>
        <v>210211110</v>
      </c>
      <c r="D122" s="68">
        <f t="shared" si="33"/>
        <v>18510</v>
      </c>
      <c r="E122" s="13">
        <v>0</v>
      </c>
      <c r="F122" s="68">
        <v>0</v>
      </c>
      <c r="G122" s="13">
        <v>0</v>
      </c>
      <c r="H122" s="13">
        <v>1</v>
      </c>
      <c r="I122" s="13" t="s">
        <v>25</v>
      </c>
      <c r="J122" s="13">
        <f t="shared" si="30"/>
        <v>210211110</v>
      </c>
      <c r="K122" s="13">
        <f t="shared" si="31"/>
        <v>210221112</v>
      </c>
      <c r="L122" s="13">
        <v>-1</v>
      </c>
      <c r="M122" s="13">
        <v>-1</v>
      </c>
      <c r="N122" s="13">
        <v>-1</v>
      </c>
      <c r="O122" s="13">
        <v>-1</v>
      </c>
      <c r="P122" s="13">
        <v>-1</v>
      </c>
      <c r="Q122" s="13" t="b">
        <v>0</v>
      </c>
    </row>
    <row r="123" spans="1:17" x14ac:dyDescent="0.3">
      <c r="A123" s="68" t="b">
        <v>1</v>
      </c>
      <c r="B123" s="15" t="s">
        <v>1285</v>
      </c>
      <c r="C123" s="13">
        <f t="shared" si="33"/>
        <v>210211111</v>
      </c>
      <c r="D123" s="68">
        <f t="shared" si="33"/>
        <v>18511</v>
      </c>
      <c r="E123" s="13">
        <v>0</v>
      </c>
      <c r="F123" s="68">
        <v>0</v>
      </c>
      <c r="G123" s="13">
        <v>0</v>
      </c>
      <c r="H123" s="13">
        <v>1</v>
      </c>
      <c r="I123" s="13" t="s">
        <v>25</v>
      </c>
      <c r="J123" s="13">
        <f t="shared" si="30"/>
        <v>210211111</v>
      </c>
      <c r="K123" s="13">
        <f t="shared" si="31"/>
        <v>210221113</v>
      </c>
      <c r="L123" s="13">
        <v>-1</v>
      </c>
      <c r="M123" s="13">
        <v>-1</v>
      </c>
      <c r="N123" s="13">
        <v>-1</v>
      </c>
      <c r="O123" s="13">
        <v>-1</v>
      </c>
      <c r="P123" s="13">
        <v>-1</v>
      </c>
      <c r="Q123" s="13" t="b">
        <v>0</v>
      </c>
    </row>
    <row r="124" spans="1:17" x14ac:dyDescent="0.3">
      <c r="A124" s="69" t="b">
        <v>1</v>
      </c>
      <c r="B124" s="16" t="s">
        <v>1286</v>
      </c>
      <c r="C124" s="12">
        <v>210211201</v>
      </c>
      <c r="D124" s="64">
        <v>18551</v>
      </c>
      <c r="E124" s="17">
        <v>0</v>
      </c>
      <c r="F124" s="69">
        <v>0</v>
      </c>
      <c r="G124" s="17">
        <v>0</v>
      </c>
      <c r="H124" s="17">
        <v>1</v>
      </c>
      <c r="I124" s="17" t="s">
        <v>1318</v>
      </c>
      <c r="J124" s="17">
        <v>210211201</v>
      </c>
      <c r="K124" s="8">
        <v>210221203</v>
      </c>
      <c r="L124" s="17">
        <v>-1</v>
      </c>
      <c r="M124" s="17">
        <v>-1</v>
      </c>
      <c r="N124" s="17">
        <v>-1</v>
      </c>
      <c r="O124" s="17">
        <v>-1</v>
      </c>
      <c r="P124" s="17">
        <v>-1</v>
      </c>
      <c r="Q124" s="17" t="b">
        <v>0</v>
      </c>
    </row>
    <row r="125" spans="1:17" x14ac:dyDescent="0.3">
      <c r="A125" s="69" t="b">
        <v>1</v>
      </c>
      <c r="B125" s="16" t="s">
        <v>1287</v>
      </c>
      <c r="C125" s="17">
        <f t="shared" ref="C125:D134" si="34">C124+1</f>
        <v>210211202</v>
      </c>
      <c r="D125" s="69">
        <f t="shared" si="34"/>
        <v>18552</v>
      </c>
      <c r="E125" s="17">
        <v>0</v>
      </c>
      <c r="F125" s="69">
        <v>0</v>
      </c>
      <c r="G125" s="17">
        <v>0</v>
      </c>
      <c r="H125" s="17">
        <v>1</v>
      </c>
      <c r="I125" s="17" t="s">
        <v>25</v>
      </c>
      <c r="J125" s="17">
        <f t="shared" ref="J125:J145" si="35">C125</f>
        <v>210211202</v>
      </c>
      <c r="K125" s="17">
        <f t="shared" ref="K125:K145" si="36">K124+1</f>
        <v>210221204</v>
      </c>
      <c r="L125" s="17">
        <v>-1</v>
      </c>
      <c r="M125" s="17">
        <v>-1</v>
      </c>
      <c r="N125" s="17">
        <v>-1</v>
      </c>
      <c r="O125" s="17">
        <v>-1</v>
      </c>
      <c r="P125" s="17">
        <v>-1</v>
      </c>
      <c r="Q125" s="17" t="b">
        <v>0</v>
      </c>
    </row>
    <row r="126" spans="1:17" x14ac:dyDescent="0.3">
      <c r="A126" s="69" t="b">
        <v>1</v>
      </c>
      <c r="B126" s="16" t="s">
        <v>1288</v>
      </c>
      <c r="C126" s="17">
        <f t="shared" si="34"/>
        <v>210211203</v>
      </c>
      <c r="D126" s="69">
        <f t="shared" si="34"/>
        <v>18553</v>
      </c>
      <c r="E126" s="17">
        <v>0</v>
      </c>
      <c r="F126" s="69">
        <v>0</v>
      </c>
      <c r="G126" s="17">
        <v>0</v>
      </c>
      <c r="H126" s="17">
        <v>1</v>
      </c>
      <c r="I126" s="17" t="s">
        <v>25</v>
      </c>
      <c r="J126" s="17">
        <f t="shared" si="35"/>
        <v>210211203</v>
      </c>
      <c r="K126" s="17">
        <f t="shared" si="36"/>
        <v>210221205</v>
      </c>
      <c r="L126" s="17">
        <v>-1</v>
      </c>
      <c r="M126" s="17">
        <v>-1</v>
      </c>
      <c r="N126" s="17">
        <v>-1</v>
      </c>
      <c r="O126" s="17">
        <v>-1</v>
      </c>
      <c r="P126" s="17">
        <v>-1</v>
      </c>
      <c r="Q126" s="17" t="b">
        <v>0</v>
      </c>
    </row>
    <row r="127" spans="1:17" x14ac:dyDescent="0.3">
      <c r="A127" s="69" t="b">
        <v>1</v>
      </c>
      <c r="B127" s="16" t="s">
        <v>1289</v>
      </c>
      <c r="C127" s="17">
        <f t="shared" si="34"/>
        <v>210211204</v>
      </c>
      <c r="D127" s="69">
        <f t="shared" si="34"/>
        <v>18554</v>
      </c>
      <c r="E127" s="17">
        <v>0</v>
      </c>
      <c r="F127" s="69">
        <v>0</v>
      </c>
      <c r="G127" s="17">
        <v>0</v>
      </c>
      <c r="H127" s="17">
        <v>1</v>
      </c>
      <c r="I127" s="17" t="s">
        <v>25</v>
      </c>
      <c r="J127" s="17">
        <f t="shared" si="35"/>
        <v>210211204</v>
      </c>
      <c r="K127" s="17">
        <f t="shared" si="36"/>
        <v>210221206</v>
      </c>
      <c r="L127" s="17">
        <v>-1</v>
      </c>
      <c r="M127" s="17">
        <v>-1</v>
      </c>
      <c r="N127" s="17">
        <v>-1</v>
      </c>
      <c r="O127" s="17">
        <v>-1</v>
      </c>
      <c r="P127" s="17">
        <v>-1</v>
      </c>
      <c r="Q127" s="17" t="b">
        <v>0</v>
      </c>
    </row>
    <row r="128" spans="1:17" x14ac:dyDescent="0.3">
      <c r="A128" s="69" t="b">
        <v>1</v>
      </c>
      <c r="B128" s="16" t="s">
        <v>1290</v>
      </c>
      <c r="C128" s="17">
        <f t="shared" si="34"/>
        <v>210211205</v>
      </c>
      <c r="D128" s="69">
        <f t="shared" si="34"/>
        <v>18555</v>
      </c>
      <c r="E128" s="17">
        <v>0</v>
      </c>
      <c r="F128" s="69">
        <v>0</v>
      </c>
      <c r="G128" s="17">
        <v>0</v>
      </c>
      <c r="H128" s="17">
        <v>1</v>
      </c>
      <c r="I128" s="17" t="s">
        <v>25</v>
      </c>
      <c r="J128" s="17">
        <f t="shared" si="35"/>
        <v>210211205</v>
      </c>
      <c r="K128" s="17">
        <f t="shared" si="36"/>
        <v>210221207</v>
      </c>
      <c r="L128" s="17">
        <v>-1</v>
      </c>
      <c r="M128" s="17">
        <v>-1</v>
      </c>
      <c r="N128" s="17">
        <v>-1</v>
      </c>
      <c r="O128" s="17">
        <v>-1</v>
      </c>
      <c r="P128" s="17">
        <v>-1</v>
      </c>
      <c r="Q128" s="17" t="b">
        <v>0</v>
      </c>
    </row>
    <row r="129" spans="1:17" x14ac:dyDescent="0.3">
      <c r="A129" s="69" t="b">
        <v>1</v>
      </c>
      <c r="B129" s="16" t="s">
        <v>1291</v>
      </c>
      <c r="C129" s="17">
        <f t="shared" si="34"/>
        <v>210211206</v>
      </c>
      <c r="D129" s="69">
        <f t="shared" si="34"/>
        <v>18556</v>
      </c>
      <c r="E129" s="17">
        <v>0</v>
      </c>
      <c r="F129" s="69">
        <v>0</v>
      </c>
      <c r="G129" s="17">
        <v>0</v>
      </c>
      <c r="H129" s="17">
        <v>1</v>
      </c>
      <c r="I129" s="17" t="s">
        <v>25</v>
      </c>
      <c r="J129" s="17">
        <f t="shared" si="35"/>
        <v>210211206</v>
      </c>
      <c r="K129" s="17">
        <f t="shared" si="36"/>
        <v>210221208</v>
      </c>
      <c r="L129" s="17">
        <v>-1</v>
      </c>
      <c r="M129" s="17">
        <v>-1</v>
      </c>
      <c r="N129" s="17">
        <v>-1</v>
      </c>
      <c r="O129" s="17">
        <v>-1</v>
      </c>
      <c r="P129" s="17">
        <v>-1</v>
      </c>
      <c r="Q129" s="17" t="b">
        <v>0</v>
      </c>
    </row>
    <row r="130" spans="1:17" x14ac:dyDescent="0.3">
      <c r="A130" s="69" t="b">
        <v>1</v>
      </c>
      <c r="B130" s="16" t="s">
        <v>1292</v>
      </c>
      <c r="C130" s="17">
        <f t="shared" si="34"/>
        <v>210211207</v>
      </c>
      <c r="D130" s="69">
        <f t="shared" si="34"/>
        <v>18557</v>
      </c>
      <c r="E130" s="17">
        <v>0</v>
      </c>
      <c r="F130" s="69">
        <v>0</v>
      </c>
      <c r="G130" s="17">
        <v>0</v>
      </c>
      <c r="H130" s="17">
        <v>1</v>
      </c>
      <c r="I130" s="17" t="s">
        <v>25</v>
      </c>
      <c r="J130" s="17">
        <f t="shared" si="35"/>
        <v>210211207</v>
      </c>
      <c r="K130" s="17">
        <f t="shared" si="36"/>
        <v>210221209</v>
      </c>
      <c r="L130" s="17">
        <v>-1</v>
      </c>
      <c r="M130" s="17">
        <v>-1</v>
      </c>
      <c r="N130" s="17">
        <v>-1</v>
      </c>
      <c r="O130" s="17">
        <v>-1</v>
      </c>
      <c r="P130" s="17">
        <v>-1</v>
      </c>
      <c r="Q130" s="17" t="b">
        <v>0</v>
      </c>
    </row>
    <row r="131" spans="1:17" x14ac:dyDescent="0.3">
      <c r="A131" s="69" t="b">
        <v>1</v>
      </c>
      <c r="B131" s="16" t="s">
        <v>1293</v>
      </c>
      <c r="C131" s="17">
        <f t="shared" si="34"/>
        <v>210211208</v>
      </c>
      <c r="D131" s="69">
        <f t="shared" si="34"/>
        <v>18558</v>
      </c>
      <c r="E131" s="17">
        <v>0</v>
      </c>
      <c r="F131" s="69">
        <v>0</v>
      </c>
      <c r="G131" s="17">
        <v>0</v>
      </c>
      <c r="H131" s="17">
        <v>1</v>
      </c>
      <c r="I131" s="17" t="s">
        <v>25</v>
      </c>
      <c r="J131" s="17">
        <f t="shared" si="35"/>
        <v>210211208</v>
      </c>
      <c r="K131" s="17">
        <f t="shared" si="36"/>
        <v>210221210</v>
      </c>
      <c r="L131" s="17">
        <v>-1</v>
      </c>
      <c r="M131" s="17">
        <v>-1</v>
      </c>
      <c r="N131" s="17">
        <v>-1</v>
      </c>
      <c r="O131" s="17">
        <v>-1</v>
      </c>
      <c r="P131" s="17">
        <v>-1</v>
      </c>
      <c r="Q131" s="17" t="b">
        <v>0</v>
      </c>
    </row>
    <row r="132" spans="1:17" x14ac:dyDescent="0.3">
      <c r="A132" s="69" t="b">
        <v>1</v>
      </c>
      <c r="B132" s="16" t="s">
        <v>1294</v>
      </c>
      <c r="C132" s="17">
        <f t="shared" si="34"/>
        <v>210211209</v>
      </c>
      <c r="D132" s="69">
        <f t="shared" si="34"/>
        <v>18559</v>
      </c>
      <c r="E132" s="17">
        <v>0</v>
      </c>
      <c r="F132" s="69">
        <v>0</v>
      </c>
      <c r="G132" s="17">
        <v>0</v>
      </c>
      <c r="H132" s="17">
        <v>1</v>
      </c>
      <c r="I132" s="17" t="s">
        <v>25</v>
      </c>
      <c r="J132" s="17">
        <f t="shared" si="35"/>
        <v>210211209</v>
      </c>
      <c r="K132" s="17">
        <f t="shared" si="36"/>
        <v>210221211</v>
      </c>
      <c r="L132" s="17">
        <v>-1</v>
      </c>
      <c r="M132" s="17">
        <v>-1</v>
      </c>
      <c r="N132" s="17">
        <v>-1</v>
      </c>
      <c r="O132" s="17">
        <v>-1</v>
      </c>
      <c r="P132" s="17">
        <v>-1</v>
      </c>
      <c r="Q132" s="17" t="b">
        <v>0</v>
      </c>
    </row>
    <row r="133" spans="1:17" x14ac:dyDescent="0.3">
      <c r="A133" s="69" t="b">
        <v>1</v>
      </c>
      <c r="B133" s="16" t="s">
        <v>1295</v>
      </c>
      <c r="C133" s="17">
        <f t="shared" si="34"/>
        <v>210211210</v>
      </c>
      <c r="D133" s="69">
        <f t="shared" si="34"/>
        <v>18560</v>
      </c>
      <c r="E133" s="17">
        <v>0</v>
      </c>
      <c r="F133" s="69">
        <v>0</v>
      </c>
      <c r="G133" s="17">
        <v>0</v>
      </c>
      <c r="H133" s="17">
        <v>1</v>
      </c>
      <c r="I133" s="17" t="s">
        <v>25</v>
      </c>
      <c r="J133" s="17">
        <f t="shared" si="35"/>
        <v>210211210</v>
      </c>
      <c r="K133" s="17">
        <f t="shared" si="36"/>
        <v>210221212</v>
      </c>
      <c r="L133" s="17">
        <v>-1</v>
      </c>
      <c r="M133" s="17">
        <v>-1</v>
      </c>
      <c r="N133" s="17">
        <v>-1</v>
      </c>
      <c r="O133" s="17">
        <v>-1</v>
      </c>
      <c r="P133" s="17">
        <v>-1</v>
      </c>
      <c r="Q133" s="17" t="b">
        <v>0</v>
      </c>
    </row>
    <row r="134" spans="1:17" x14ac:dyDescent="0.3">
      <c r="A134" s="69" t="b">
        <v>1</v>
      </c>
      <c r="B134" s="16" t="s">
        <v>1296</v>
      </c>
      <c r="C134" s="17">
        <f t="shared" si="34"/>
        <v>210211211</v>
      </c>
      <c r="D134" s="69">
        <f t="shared" si="34"/>
        <v>18561</v>
      </c>
      <c r="E134" s="17">
        <v>0</v>
      </c>
      <c r="F134" s="69">
        <v>0</v>
      </c>
      <c r="G134" s="17">
        <v>0</v>
      </c>
      <c r="H134" s="17">
        <v>1</v>
      </c>
      <c r="I134" s="17" t="s">
        <v>25</v>
      </c>
      <c r="J134" s="17">
        <f t="shared" si="35"/>
        <v>210211211</v>
      </c>
      <c r="K134" s="17">
        <f t="shared" si="36"/>
        <v>210221213</v>
      </c>
      <c r="L134" s="17">
        <v>-1</v>
      </c>
      <c r="M134" s="17">
        <v>-1</v>
      </c>
      <c r="N134" s="17">
        <v>-1</v>
      </c>
      <c r="O134" s="17">
        <v>-1</v>
      </c>
      <c r="P134" s="17">
        <v>-1</v>
      </c>
      <c r="Q134" s="17" t="b">
        <v>0</v>
      </c>
    </row>
    <row r="135" spans="1:17" x14ac:dyDescent="0.3">
      <c r="A135" s="68" t="b">
        <v>1</v>
      </c>
      <c r="B135" s="15" t="s">
        <v>1297</v>
      </c>
      <c r="C135" s="12">
        <v>210211301</v>
      </c>
      <c r="D135" s="64">
        <v>18601</v>
      </c>
      <c r="E135" s="13">
        <v>0</v>
      </c>
      <c r="F135" s="68">
        <v>0</v>
      </c>
      <c r="G135" s="13">
        <v>0</v>
      </c>
      <c r="H135" s="13">
        <v>1</v>
      </c>
      <c r="I135" s="13" t="s">
        <v>1318</v>
      </c>
      <c r="J135" s="13">
        <v>210211301</v>
      </c>
      <c r="K135" s="8">
        <v>210221303</v>
      </c>
      <c r="L135" s="13">
        <v>-1</v>
      </c>
      <c r="M135" s="13">
        <v>-1</v>
      </c>
      <c r="N135" s="13">
        <v>-1</v>
      </c>
      <c r="O135" s="13">
        <v>-1</v>
      </c>
      <c r="P135" s="13">
        <v>-1</v>
      </c>
      <c r="Q135" s="13" t="b">
        <v>0</v>
      </c>
    </row>
    <row r="136" spans="1:17" x14ac:dyDescent="0.3">
      <c r="A136" s="68" t="b">
        <v>1</v>
      </c>
      <c r="B136" s="15" t="s">
        <v>1298</v>
      </c>
      <c r="C136" s="13">
        <f t="shared" ref="C136:D145" si="37">C135+1</f>
        <v>210211302</v>
      </c>
      <c r="D136" s="68">
        <f t="shared" si="37"/>
        <v>18602</v>
      </c>
      <c r="E136" s="13">
        <v>0</v>
      </c>
      <c r="F136" s="68">
        <v>0</v>
      </c>
      <c r="G136" s="13">
        <v>0</v>
      </c>
      <c r="H136" s="13">
        <v>1</v>
      </c>
      <c r="I136" s="13" t="s">
        <v>25</v>
      </c>
      <c r="J136" s="13">
        <f t="shared" si="35"/>
        <v>210211302</v>
      </c>
      <c r="K136" s="13">
        <f t="shared" si="36"/>
        <v>210221304</v>
      </c>
      <c r="L136" s="13">
        <v>-1</v>
      </c>
      <c r="M136" s="13">
        <v>-1</v>
      </c>
      <c r="N136" s="13">
        <v>-1</v>
      </c>
      <c r="O136" s="13">
        <v>-1</v>
      </c>
      <c r="P136" s="13">
        <v>-1</v>
      </c>
      <c r="Q136" s="13" t="b">
        <v>0</v>
      </c>
    </row>
    <row r="137" spans="1:17" x14ac:dyDescent="0.3">
      <c r="A137" s="68" t="b">
        <v>1</v>
      </c>
      <c r="B137" s="15" t="s">
        <v>1299</v>
      </c>
      <c r="C137" s="13">
        <f t="shared" si="37"/>
        <v>210211303</v>
      </c>
      <c r="D137" s="68">
        <f t="shared" si="37"/>
        <v>18603</v>
      </c>
      <c r="E137" s="13">
        <v>0</v>
      </c>
      <c r="F137" s="68">
        <v>0</v>
      </c>
      <c r="G137" s="13">
        <v>0</v>
      </c>
      <c r="H137" s="13">
        <v>1</v>
      </c>
      <c r="I137" s="13" t="s">
        <v>25</v>
      </c>
      <c r="J137" s="13">
        <f t="shared" si="35"/>
        <v>210211303</v>
      </c>
      <c r="K137" s="13">
        <f t="shared" si="36"/>
        <v>210221305</v>
      </c>
      <c r="L137" s="13">
        <v>-1</v>
      </c>
      <c r="M137" s="13">
        <v>-1</v>
      </c>
      <c r="N137" s="13">
        <v>-1</v>
      </c>
      <c r="O137" s="13">
        <v>-1</v>
      </c>
      <c r="P137" s="13">
        <v>-1</v>
      </c>
      <c r="Q137" s="13" t="b">
        <v>0</v>
      </c>
    </row>
    <row r="138" spans="1:17" x14ac:dyDescent="0.3">
      <c r="A138" s="68" t="b">
        <v>1</v>
      </c>
      <c r="B138" s="15" t="s">
        <v>1300</v>
      </c>
      <c r="C138" s="13">
        <f t="shared" si="37"/>
        <v>210211304</v>
      </c>
      <c r="D138" s="68">
        <f t="shared" si="37"/>
        <v>18604</v>
      </c>
      <c r="E138" s="13">
        <v>0</v>
      </c>
      <c r="F138" s="68">
        <v>0</v>
      </c>
      <c r="G138" s="13">
        <v>0</v>
      </c>
      <c r="H138" s="13">
        <v>1</v>
      </c>
      <c r="I138" s="13" t="s">
        <v>25</v>
      </c>
      <c r="J138" s="13">
        <f t="shared" si="35"/>
        <v>210211304</v>
      </c>
      <c r="K138" s="13">
        <f t="shared" si="36"/>
        <v>210221306</v>
      </c>
      <c r="L138" s="13">
        <v>-1</v>
      </c>
      <c r="M138" s="13">
        <v>-1</v>
      </c>
      <c r="N138" s="13">
        <v>-1</v>
      </c>
      <c r="O138" s="13">
        <v>-1</v>
      </c>
      <c r="P138" s="13">
        <v>-1</v>
      </c>
      <c r="Q138" s="13" t="b">
        <v>0</v>
      </c>
    </row>
    <row r="139" spans="1:17" x14ac:dyDescent="0.3">
      <c r="A139" s="68" t="b">
        <v>1</v>
      </c>
      <c r="B139" s="15" t="s">
        <v>1301</v>
      </c>
      <c r="C139" s="13">
        <f t="shared" si="37"/>
        <v>210211305</v>
      </c>
      <c r="D139" s="68">
        <f t="shared" si="37"/>
        <v>18605</v>
      </c>
      <c r="E139" s="13">
        <v>0</v>
      </c>
      <c r="F139" s="68">
        <v>0</v>
      </c>
      <c r="G139" s="13">
        <v>0</v>
      </c>
      <c r="H139" s="13">
        <v>1</v>
      </c>
      <c r="I139" s="13" t="s">
        <v>25</v>
      </c>
      <c r="J139" s="13">
        <f t="shared" si="35"/>
        <v>210211305</v>
      </c>
      <c r="K139" s="13">
        <f t="shared" si="36"/>
        <v>210221307</v>
      </c>
      <c r="L139" s="13">
        <v>-1</v>
      </c>
      <c r="M139" s="13">
        <v>-1</v>
      </c>
      <c r="N139" s="13">
        <v>-1</v>
      </c>
      <c r="O139" s="13">
        <v>-1</v>
      </c>
      <c r="P139" s="13">
        <v>-1</v>
      </c>
      <c r="Q139" s="13" t="b">
        <v>0</v>
      </c>
    </row>
    <row r="140" spans="1:17" x14ac:dyDescent="0.3">
      <c r="A140" s="68" t="b">
        <v>1</v>
      </c>
      <c r="B140" s="15" t="s">
        <v>1302</v>
      </c>
      <c r="C140" s="13">
        <f t="shared" si="37"/>
        <v>210211306</v>
      </c>
      <c r="D140" s="68">
        <f t="shared" si="37"/>
        <v>18606</v>
      </c>
      <c r="E140" s="13">
        <v>0</v>
      </c>
      <c r="F140" s="68">
        <v>0</v>
      </c>
      <c r="G140" s="13">
        <v>0</v>
      </c>
      <c r="H140" s="13">
        <v>1</v>
      </c>
      <c r="I140" s="13" t="s">
        <v>25</v>
      </c>
      <c r="J140" s="13">
        <f t="shared" si="35"/>
        <v>210211306</v>
      </c>
      <c r="K140" s="13">
        <f t="shared" si="36"/>
        <v>210221308</v>
      </c>
      <c r="L140" s="13">
        <v>-1</v>
      </c>
      <c r="M140" s="13">
        <v>-1</v>
      </c>
      <c r="N140" s="13">
        <v>-1</v>
      </c>
      <c r="O140" s="13">
        <v>-1</v>
      </c>
      <c r="P140" s="13">
        <v>-1</v>
      </c>
      <c r="Q140" s="13" t="b">
        <v>0</v>
      </c>
    </row>
    <row r="141" spans="1:17" x14ac:dyDescent="0.3">
      <c r="A141" s="68" t="b">
        <v>1</v>
      </c>
      <c r="B141" s="15" t="s">
        <v>1303</v>
      </c>
      <c r="C141" s="13">
        <f t="shared" si="37"/>
        <v>210211307</v>
      </c>
      <c r="D141" s="68">
        <f t="shared" si="37"/>
        <v>18607</v>
      </c>
      <c r="E141" s="13">
        <v>0</v>
      </c>
      <c r="F141" s="68">
        <v>0</v>
      </c>
      <c r="G141" s="13">
        <v>0</v>
      </c>
      <c r="H141" s="13">
        <v>1</v>
      </c>
      <c r="I141" s="13" t="s">
        <v>25</v>
      </c>
      <c r="J141" s="13">
        <f t="shared" si="35"/>
        <v>210211307</v>
      </c>
      <c r="K141" s="13">
        <f t="shared" si="36"/>
        <v>210221309</v>
      </c>
      <c r="L141" s="13">
        <v>-1</v>
      </c>
      <c r="M141" s="13">
        <v>-1</v>
      </c>
      <c r="N141" s="13">
        <v>-1</v>
      </c>
      <c r="O141" s="13">
        <v>-1</v>
      </c>
      <c r="P141" s="13">
        <v>-1</v>
      </c>
      <c r="Q141" s="13" t="b">
        <v>0</v>
      </c>
    </row>
    <row r="142" spans="1:17" x14ac:dyDescent="0.3">
      <c r="A142" s="68" t="b">
        <v>1</v>
      </c>
      <c r="B142" s="15" t="s">
        <v>1304</v>
      </c>
      <c r="C142" s="13">
        <f t="shared" si="37"/>
        <v>210211308</v>
      </c>
      <c r="D142" s="68">
        <f t="shared" si="37"/>
        <v>18608</v>
      </c>
      <c r="E142" s="13">
        <v>0</v>
      </c>
      <c r="F142" s="68">
        <v>0</v>
      </c>
      <c r="G142" s="13">
        <v>0</v>
      </c>
      <c r="H142" s="13">
        <v>1</v>
      </c>
      <c r="I142" s="13" t="s">
        <v>25</v>
      </c>
      <c r="J142" s="13">
        <f t="shared" si="35"/>
        <v>210211308</v>
      </c>
      <c r="K142" s="13">
        <f t="shared" si="36"/>
        <v>210221310</v>
      </c>
      <c r="L142" s="13">
        <v>-1</v>
      </c>
      <c r="M142" s="13">
        <v>-1</v>
      </c>
      <c r="N142" s="13">
        <v>-1</v>
      </c>
      <c r="O142" s="13">
        <v>-1</v>
      </c>
      <c r="P142" s="13">
        <v>-1</v>
      </c>
      <c r="Q142" s="13" t="b">
        <v>0</v>
      </c>
    </row>
    <row r="143" spans="1:17" x14ac:dyDescent="0.3">
      <c r="A143" s="68" t="b">
        <v>1</v>
      </c>
      <c r="B143" s="15" t="s">
        <v>1305</v>
      </c>
      <c r="C143" s="13">
        <f t="shared" si="37"/>
        <v>210211309</v>
      </c>
      <c r="D143" s="68">
        <f t="shared" si="37"/>
        <v>18609</v>
      </c>
      <c r="E143" s="13">
        <v>0</v>
      </c>
      <c r="F143" s="68">
        <v>0</v>
      </c>
      <c r="G143" s="13">
        <v>0</v>
      </c>
      <c r="H143" s="13">
        <v>1</v>
      </c>
      <c r="I143" s="13" t="s">
        <v>25</v>
      </c>
      <c r="J143" s="13">
        <f t="shared" si="35"/>
        <v>210211309</v>
      </c>
      <c r="K143" s="13">
        <f t="shared" si="36"/>
        <v>210221311</v>
      </c>
      <c r="L143" s="13">
        <v>-1</v>
      </c>
      <c r="M143" s="13">
        <v>-1</v>
      </c>
      <c r="N143" s="13">
        <v>-1</v>
      </c>
      <c r="O143" s="13">
        <v>-1</v>
      </c>
      <c r="P143" s="13">
        <v>-1</v>
      </c>
      <c r="Q143" s="13" t="b">
        <v>0</v>
      </c>
    </row>
    <row r="144" spans="1:17" x14ac:dyDescent="0.3">
      <c r="A144" s="68" t="b">
        <v>1</v>
      </c>
      <c r="B144" s="15" t="s">
        <v>1306</v>
      </c>
      <c r="C144" s="13">
        <f t="shared" si="37"/>
        <v>210211310</v>
      </c>
      <c r="D144" s="68">
        <f t="shared" si="37"/>
        <v>18610</v>
      </c>
      <c r="E144" s="13">
        <v>0</v>
      </c>
      <c r="F144" s="68">
        <v>0</v>
      </c>
      <c r="G144" s="13">
        <v>0</v>
      </c>
      <c r="H144" s="13">
        <v>1</v>
      </c>
      <c r="I144" s="13" t="s">
        <v>25</v>
      </c>
      <c r="J144" s="13">
        <f t="shared" si="35"/>
        <v>210211310</v>
      </c>
      <c r="K144" s="13">
        <f t="shared" si="36"/>
        <v>210221312</v>
      </c>
      <c r="L144" s="13">
        <v>-1</v>
      </c>
      <c r="M144" s="13">
        <v>-1</v>
      </c>
      <c r="N144" s="13">
        <v>-1</v>
      </c>
      <c r="O144" s="13">
        <v>-1</v>
      </c>
      <c r="P144" s="13">
        <v>-1</v>
      </c>
      <c r="Q144" s="13" t="b">
        <v>0</v>
      </c>
    </row>
    <row r="145" spans="1:17" x14ac:dyDescent="0.3">
      <c r="A145" s="68" t="b">
        <v>1</v>
      </c>
      <c r="B145" s="15" t="s">
        <v>1307</v>
      </c>
      <c r="C145" s="13">
        <f t="shared" si="37"/>
        <v>210211311</v>
      </c>
      <c r="D145" s="68">
        <f t="shared" si="37"/>
        <v>18611</v>
      </c>
      <c r="E145" s="13">
        <v>0</v>
      </c>
      <c r="F145" s="68">
        <v>0</v>
      </c>
      <c r="G145" s="13">
        <v>0</v>
      </c>
      <c r="H145" s="13">
        <v>1</v>
      </c>
      <c r="I145" s="13" t="s">
        <v>25</v>
      </c>
      <c r="J145" s="13">
        <f t="shared" si="35"/>
        <v>210211311</v>
      </c>
      <c r="K145" s="13">
        <f t="shared" si="36"/>
        <v>210221313</v>
      </c>
      <c r="L145" s="13">
        <v>-1</v>
      </c>
      <c r="M145" s="13">
        <v>-1</v>
      </c>
      <c r="N145" s="13">
        <v>-1</v>
      </c>
      <c r="O145" s="13">
        <v>-1</v>
      </c>
      <c r="P145" s="13">
        <v>-1</v>
      </c>
      <c r="Q145" s="13" t="b">
        <v>0</v>
      </c>
    </row>
  </sheetData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9"/>
  <sheetViews>
    <sheetView workbookViewId="0">
      <pane ySplit="5" topLeftCell="A304" activePane="bottomLeft" state="frozen"/>
      <selection pane="bottomLeft" activeCell="C310" sqref="C310:C333"/>
    </sheetView>
  </sheetViews>
  <sheetFormatPr defaultRowHeight="16.5" x14ac:dyDescent="0.3"/>
  <cols>
    <col min="1" max="1" width="21.125" bestFit="1" customWidth="1"/>
    <col min="2" max="2" width="35.75" bestFit="1" customWidth="1"/>
    <col min="3" max="3" width="23.25" customWidth="1"/>
    <col min="4" max="4" width="22.75" customWidth="1"/>
    <col min="5" max="5" width="14.625" style="67" bestFit="1" customWidth="1"/>
    <col min="6" max="6" width="16.375" bestFit="1" customWidth="1"/>
    <col min="7" max="7" width="3.625" customWidth="1"/>
    <col min="8" max="8" width="9.5" bestFit="1" customWidth="1"/>
    <col min="10" max="10" width="9.375" bestFit="1" customWidth="1"/>
    <col min="13" max="13" width="3.625" customWidth="1"/>
  </cols>
  <sheetData>
    <row r="1" spans="1:15" x14ac:dyDescent="0.3">
      <c r="A1" s="1" t="s">
        <v>2764</v>
      </c>
      <c r="B1" s="2" t="s">
        <v>2764</v>
      </c>
      <c r="C1" s="115"/>
      <c r="D1" s="115"/>
      <c r="E1" s="116"/>
    </row>
    <row r="2" spans="1:15" ht="40.5" x14ac:dyDescent="0.3">
      <c r="A2" s="3" t="s">
        <v>3</v>
      </c>
      <c r="B2" s="3" t="s">
        <v>2751</v>
      </c>
      <c r="C2" s="63" t="s">
        <v>2700</v>
      </c>
      <c r="D2" s="63" t="s">
        <v>2765</v>
      </c>
      <c r="E2" s="65" t="s">
        <v>2701</v>
      </c>
    </row>
    <row r="3" spans="1:15" x14ac:dyDescent="0.3">
      <c r="A3" s="4" t="s">
        <v>4</v>
      </c>
      <c r="B3" s="5" t="s">
        <v>4</v>
      </c>
      <c r="C3" s="4" t="s">
        <v>12</v>
      </c>
      <c r="D3" s="4" t="s">
        <v>12</v>
      </c>
      <c r="E3" s="66" t="s">
        <v>12</v>
      </c>
    </row>
    <row r="4" spans="1:15" x14ac:dyDescent="0.3">
      <c r="A4" s="111" t="s">
        <v>5</v>
      </c>
      <c r="B4" s="111" t="s">
        <v>6</v>
      </c>
      <c r="C4" s="111" t="s">
        <v>2766</v>
      </c>
      <c r="D4" s="111" t="s">
        <v>14</v>
      </c>
      <c r="E4" s="117" t="s">
        <v>2702</v>
      </c>
    </row>
    <row r="5" spans="1:15" x14ac:dyDescent="0.3">
      <c r="A5" s="114" t="s">
        <v>7</v>
      </c>
      <c r="B5" s="114" t="s">
        <v>2</v>
      </c>
      <c r="C5" s="114" t="s">
        <v>2693</v>
      </c>
      <c r="D5" s="114" t="s">
        <v>2703</v>
      </c>
      <c r="E5" s="118" t="s">
        <v>2704</v>
      </c>
      <c r="F5" s="148" t="s">
        <v>2586</v>
      </c>
      <c r="G5" s="149"/>
      <c r="H5" s="149"/>
      <c r="I5" s="149"/>
      <c r="J5" s="149"/>
      <c r="K5" s="149"/>
      <c r="L5" s="149"/>
      <c r="M5" s="149"/>
      <c r="N5" s="149"/>
      <c r="O5" s="149"/>
    </row>
    <row r="6" spans="1:15" ht="16.5" customHeight="1" x14ac:dyDescent="0.3">
      <c r="A6" s="27" t="b">
        <v>1</v>
      </c>
      <c r="B6" s="77" t="s">
        <v>2587</v>
      </c>
      <c r="C6" s="31">
        <v>210220101</v>
      </c>
      <c r="D6" s="31">
        <v>210230301</v>
      </c>
      <c r="E6" s="143">
        <v>16.600000000000001</v>
      </c>
      <c r="F6" s="147" t="s">
        <v>2588</v>
      </c>
      <c r="H6" s="27" t="s">
        <v>2589</v>
      </c>
      <c r="I6" s="31">
        <v>210230301</v>
      </c>
      <c r="K6" s="27" t="s">
        <v>2590</v>
      </c>
      <c r="L6" s="31">
        <v>210230701</v>
      </c>
      <c r="N6" s="27" t="s">
        <v>2591</v>
      </c>
      <c r="O6" s="31">
        <v>210231201</v>
      </c>
    </row>
    <row r="7" spans="1:15" x14ac:dyDescent="0.3">
      <c r="A7" s="27" t="b">
        <v>1</v>
      </c>
      <c r="B7" s="77" t="s">
        <v>2592</v>
      </c>
      <c r="C7" s="32">
        <f>C6</f>
        <v>210220101</v>
      </c>
      <c r="D7" s="33">
        <f>D6+100</f>
        <v>210230401</v>
      </c>
      <c r="E7" s="143">
        <v>41.5</v>
      </c>
      <c r="F7" s="147"/>
      <c r="H7" s="27" t="s">
        <v>795</v>
      </c>
      <c r="I7" s="31">
        <v>210230302</v>
      </c>
      <c r="K7" s="27" t="s">
        <v>796</v>
      </c>
      <c r="L7" s="31">
        <f>L6+1</f>
        <v>210230702</v>
      </c>
      <c r="N7" s="27" t="s">
        <v>797</v>
      </c>
      <c r="O7" s="31">
        <f t="shared" ref="O7:O12" si="0">O6+1</f>
        <v>210231202</v>
      </c>
    </row>
    <row r="8" spans="1:15" x14ac:dyDescent="0.3">
      <c r="A8" s="27" t="b">
        <v>1</v>
      </c>
      <c r="B8" s="77" t="s">
        <v>2593</v>
      </c>
      <c r="C8" s="32">
        <f t="shared" ref="C8:C17" si="1">C7</f>
        <v>210220101</v>
      </c>
      <c r="D8" s="33">
        <f>D7+100</f>
        <v>210230501</v>
      </c>
      <c r="E8" s="143">
        <v>24.9</v>
      </c>
      <c r="F8" s="147"/>
      <c r="H8" s="27" t="s">
        <v>798</v>
      </c>
      <c r="I8" s="31">
        <v>210230303</v>
      </c>
      <c r="K8" s="27" t="s">
        <v>799</v>
      </c>
      <c r="L8" s="31">
        <f t="shared" ref="L8:L12" si="2">L7+1</f>
        <v>210230703</v>
      </c>
      <c r="N8" s="27" t="s">
        <v>800</v>
      </c>
      <c r="O8" s="31">
        <f t="shared" si="0"/>
        <v>210231203</v>
      </c>
    </row>
    <row r="9" spans="1:15" ht="16.5" customHeight="1" x14ac:dyDescent="0.3">
      <c r="A9" s="27" t="b">
        <v>1</v>
      </c>
      <c r="B9" s="77" t="s">
        <v>2594</v>
      </c>
      <c r="C9" s="32">
        <f t="shared" si="1"/>
        <v>210220101</v>
      </c>
      <c r="D9" s="33">
        <f>D6+1</f>
        <v>210230302</v>
      </c>
      <c r="E9" s="143">
        <v>2.4000000000000004</v>
      </c>
      <c r="F9" s="147" t="s">
        <v>2595</v>
      </c>
      <c r="H9" s="27" t="s">
        <v>801</v>
      </c>
      <c r="I9" s="31">
        <v>210230304</v>
      </c>
      <c r="J9" s="31">
        <v>210230314</v>
      </c>
      <c r="K9" s="27" t="s">
        <v>802</v>
      </c>
      <c r="L9" s="31">
        <f t="shared" si="2"/>
        <v>210230704</v>
      </c>
      <c r="N9" s="27" t="s">
        <v>803</v>
      </c>
      <c r="O9" s="31">
        <f t="shared" si="0"/>
        <v>210231204</v>
      </c>
    </row>
    <row r="10" spans="1:15" x14ac:dyDescent="0.3">
      <c r="A10" s="27" t="b">
        <v>1</v>
      </c>
      <c r="B10" s="77" t="s">
        <v>2592</v>
      </c>
      <c r="C10" s="32">
        <f t="shared" si="1"/>
        <v>210220101</v>
      </c>
      <c r="D10" s="33">
        <f t="shared" ref="D10:D14" si="3">D7+1</f>
        <v>210230402</v>
      </c>
      <c r="E10" s="143">
        <v>6</v>
      </c>
      <c r="F10" s="147"/>
      <c r="H10" s="27" t="s">
        <v>804</v>
      </c>
      <c r="I10" s="31">
        <v>210230305</v>
      </c>
      <c r="J10" s="31">
        <v>210230315</v>
      </c>
      <c r="K10" s="27" t="s">
        <v>805</v>
      </c>
      <c r="L10" s="31">
        <f t="shared" si="2"/>
        <v>210230705</v>
      </c>
      <c r="N10" s="27" t="s">
        <v>806</v>
      </c>
      <c r="O10" s="31">
        <f t="shared" si="0"/>
        <v>210231205</v>
      </c>
    </row>
    <row r="11" spans="1:15" x14ac:dyDescent="0.3">
      <c r="A11" s="27" t="b">
        <v>1</v>
      </c>
      <c r="B11" s="77" t="s">
        <v>2594</v>
      </c>
      <c r="C11" s="32">
        <f t="shared" si="1"/>
        <v>210220101</v>
      </c>
      <c r="D11" s="33">
        <f t="shared" si="3"/>
        <v>210230502</v>
      </c>
      <c r="E11" s="143">
        <v>3.5999999999999996</v>
      </c>
      <c r="F11" s="147"/>
      <c r="H11" s="27" t="s">
        <v>807</v>
      </c>
      <c r="I11" s="31">
        <v>210230306</v>
      </c>
      <c r="K11" s="27" t="s">
        <v>808</v>
      </c>
      <c r="L11" s="31">
        <f t="shared" si="2"/>
        <v>210230706</v>
      </c>
      <c r="N11" s="27" t="s">
        <v>809</v>
      </c>
      <c r="O11" s="31">
        <f t="shared" si="0"/>
        <v>210231206</v>
      </c>
    </row>
    <row r="12" spans="1:15" ht="16.5" customHeight="1" x14ac:dyDescent="0.3">
      <c r="A12" s="27" t="b">
        <v>1</v>
      </c>
      <c r="B12" s="77" t="s">
        <v>2594</v>
      </c>
      <c r="C12" s="32">
        <f t="shared" si="1"/>
        <v>210220101</v>
      </c>
      <c r="D12" s="33">
        <f t="shared" si="3"/>
        <v>210230303</v>
      </c>
      <c r="E12" s="143">
        <v>0.8</v>
      </c>
      <c r="F12" s="147" t="s">
        <v>2596</v>
      </c>
      <c r="H12" s="27" t="s">
        <v>810</v>
      </c>
      <c r="I12" s="31">
        <v>210230307</v>
      </c>
      <c r="K12" s="27" t="s">
        <v>811</v>
      </c>
      <c r="L12" s="31">
        <f t="shared" si="2"/>
        <v>210230707</v>
      </c>
      <c r="N12" s="27" t="s">
        <v>812</v>
      </c>
      <c r="O12" s="31">
        <f t="shared" si="0"/>
        <v>210231207</v>
      </c>
    </row>
    <row r="13" spans="1:15" x14ac:dyDescent="0.3">
      <c r="A13" s="27" t="b">
        <v>1</v>
      </c>
      <c r="B13" s="77" t="s">
        <v>2592</v>
      </c>
      <c r="C13" s="32">
        <f t="shared" si="1"/>
        <v>210220101</v>
      </c>
      <c r="D13" s="33">
        <f t="shared" si="3"/>
        <v>210230403</v>
      </c>
      <c r="E13" s="143">
        <v>2</v>
      </c>
      <c r="F13" s="147"/>
    </row>
    <row r="14" spans="1:15" x14ac:dyDescent="0.3">
      <c r="A14" s="27" t="b">
        <v>1</v>
      </c>
      <c r="B14" s="77" t="s">
        <v>2592</v>
      </c>
      <c r="C14" s="32">
        <f t="shared" si="1"/>
        <v>210220101</v>
      </c>
      <c r="D14" s="33">
        <f t="shared" si="3"/>
        <v>210230503</v>
      </c>
      <c r="E14" s="143">
        <v>1.2</v>
      </c>
      <c r="F14" s="147"/>
      <c r="H14" s="27" t="s">
        <v>2597</v>
      </c>
      <c r="I14" s="31">
        <v>210230401</v>
      </c>
      <c r="K14" s="27" t="s">
        <v>2598</v>
      </c>
      <c r="L14" s="31">
        <v>210230801</v>
      </c>
      <c r="N14" s="27" t="s">
        <v>2599</v>
      </c>
      <c r="O14" s="31">
        <v>210231301</v>
      </c>
    </row>
    <row r="15" spans="1:15" ht="16.5" customHeight="1" x14ac:dyDescent="0.3">
      <c r="A15" s="27" t="b">
        <v>1</v>
      </c>
      <c r="B15" s="77" t="s">
        <v>2592</v>
      </c>
      <c r="C15" s="32">
        <f t="shared" si="1"/>
        <v>210220101</v>
      </c>
      <c r="D15" s="31">
        <v>210230314</v>
      </c>
      <c r="E15" s="143">
        <v>0.2</v>
      </c>
      <c r="F15" s="147" t="s">
        <v>112</v>
      </c>
      <c r="H15" s="27" t="s">
        <v>814</v>
      </c>
      <c r="I15" s="31">
        <v>210230402</v>
      </c>
      <c r="K15" s="27" t="s">
        <v>815</v>
      </c>
      <c r="L15" s="31">
        <f t="shared" ref="L15:L20" si="4">L14+1</f>
        <v>210230802</v>
      </c>
      <c r="N15" s="27" t="s">
        <v>816</v>
      </c>
      <c r="O15" s="31">
        <f t="shared" ref="O15:O20" si="5">O14+1</f>
        <v>210231302</v>
      </c>
    </row>
    <row r="16" spans="1:15" x14ac:dyDescent="0.3">
      <c r="A16" s="27" t="b">
        <v>1</v>
      </c>
      <c r="B16" s="77" t="s">
        <v>2600</v>
      </c>
      <c r="C16" s="32">
        <f t="shared" si="1"/>
        <v>210220101</v>
      </c>
      <c r="D16" s="31">
        <v>210230414</v>
      </c>
      <c r="E16" s="143">
        <v>0.5</v>
      </c>
      <c r="F16" s="147"/>
      <c r="H16" s="27" t="s">
        <v>817</v>
      </c>
      <c r="I16" s="31">
        <v>210230403</v>
      </c>
      <c r="K16" s="27" t="s">
        <v>818</v>
      </c>
      <c r="L16" s="31">
        <f t="shared" si="4"/>
        <v>210230803</v>
      </c>
      <c r="N16" s="27" t="s">
        <v>819</v>
      </c>
      <c r="O16" s="31">
        <f t="shared" si="5"/>
        <v>210231303</v>
      </c>
    </row>
    <row r="17" spans="1:15" x14ac:dyDescent="0.3">
      <c r="A17" s="27" t="b">
        <v>1</v>
      </c>
      <c r="B17" s="77" t="s">
        <v>2600</v>
      </c>
      <c r="C17" s="32">
        <f t="shared" si="1"/>
        <v>210220101</v>
      </c>
      <c r="D17" s="31">
        <v>210230514</v>
      </c>
      <c r="E17" s="143">
        <v>0.3</v>
      </c>
      <c r="F17" s="147"/>
      <c r="H17" s="27" t="s">
        <v>820</v>
      </c>
      <c r="I17" s="31">
        <v>210230404</v>
      </c>
      <c r="J17" s="31">
        <v>210230414</v>
      </c>
      <c r="K17" s="27" t="s">
        <v>821</v>
      </c>
      <c r="L17" s="31">
        <f t="shared" si="4"/>
        <v>210230804</v>
      </c>
      <c r="N17" s="27" t="s">
        <v>822</v>
      </c>
      <c r="O17" s="31">
        <f t="shared" si="5"/>
        <v>210231304</v>
      </c>
    </row>
    <row r="18" spans="1:15" ht="16.5" customHeight="1" x14ac:dyDescent="0.3">
      <c r="A18" s="36" t="b">
        <v>1</v>
      </c>
      <c r="B18" s="78" t="s">
        <v>2601</v>
      </c>
      <c r="C18" s="31">
        <v>210220111</v>
      </c>
      <c r="D18" s="31">
        <v>210230303</v>
      </c>
      <c r="E18" s="144">
        <v>16.399899999999999</v>
      </c>
      <c r="F18" s="151" t="s">
        <v>2602</v>
      </c>
      <c r="H18" s="27" t="s">
        <v>823</v>
      </c>
      <c r="I18" s="31">
        <v>210230405</v>
      </c>
      <c r="J18" s="31">
        <v>210230415</v>
      </c>
      <c r="K18" s="27" t="s">
        <v>824</v>
      </c>
      <c r="L18" s="31">
        <f t="shared" si="4"/>
        <v>210230805</v>
      </c>
      <c r="N18" s="27" t="s">
        <v>825</v>
      </c>
      <c r="O18" s="31">
        <f t="shared" si="5"/>
        <v>210231305</v>
      </c>
    </row>
    <row r="19" spans="1:15" x14ac:dyDescent="0.3">
      <c r="A19" s="36" t="b">
        <v>1</v>
      </c>
      <c r="B19" s="78" t="s">
        <v>2601</v>
      </c>
      <c r="C19" s="37">
        <f>C18</f>
        <v>210220111</v>
      </c>
      <c r="D19" s="38">
        <f>D18+100</f>
        <v>210230403</v>
      </c>
      <c r="E19" s="144">
        <v>40.999899999999997</v>
      </c>
      <c r="F19" s="151"/>
      <c r="H19" s="27" t="s">
        <v>826</v>
      </c>
      <c r="I19" s="31">
        <v>210230406</v>
      </c>
      <c r="K19" s="27" t="s">
        <v>827</v>
      </c>
      <c r="L19" s="31">
        <f t="shared" si="4"/>
        <v>210230806</v>
      </c>
      <c r="N19" s="27" t="s">
        <v>828</v>
      </c>
      <c r="O19" s="31">
        <f t="shared" si="5"/>
        <v>210231306</v>
      </c>
    </row>
    <row r="20" spans="1:15" x14ac:dyDescent="0.3">
      <c r="A20" s="36" t="b">
        <v>1</v>
      </c>
      <c r="B20" s="78" t="s">
        <v>2603</v>
      </c>
      <c r="C20" s="37">
        <f t="shared" ref="C20:C35" si="6">C19</f>
        <v>210220111</v>
      </c>
      <c r="D20" s="38">
        <f>D19+100</f>
        <v>210230503</v>
      </c>
      <c r="E20" s="144">
        <v>24.599900000000002</v>
      </c>
      <c r="F20" s="151"/>
      <c r="H20" s="27" t="s">
        <v>829</v>
      </c>
      <c r="I20" s="31">
        <v>210230407</v>
      </c>
      <c r="K20" s="27" t="s">
        <v>830</v>
      </c>
      <c r="L20" s="31">
        <f t="shared" si="4"/>
        <v>210230807</v>
      </c>
      <c r="N20" s="27" t="s">
        <v>831</v>
      </c>
      <c r="O20" s="31">
        <f t="shared" si="5"/>
        <v>210231307</v>
      </c>
    </row>
    <row r="21" spans="1:15" ht="16.5" customHeight="1" x14ac:dyDescent="0.3">
      <c r="A21" s="36" t="b">
        <v>1</v>
      </c>
      <c r="B21" s="78" t="s">
        <v>116</v>
      </c>
      <c r="C21" s="37">
        <f t="shared" si="6"/>
        <v>210220111</v>
      </c>
      <c r="D21" s="31">
        <v>210230314</v>
      </c>
      <c r="E21" s="144">
        <v>2.4</v>
      </c>
      <c r="F21" s="151" t="s">
        <v>112</v>
      </c>
    </row>
    <row r="22" spans="1:15" x14ac:dyDescent="0.3">
      <c r="A22" s="36" t="b">
        <v>1</v>
      </c>
      <c r="B22" s="78" t="s">
        <v>116</v>
      </c>
      <c r="C22" s="37">
        <f t="shared" si="6"/>
        <v>210220111</v>
      </c>
      <c r="D22" s="31">
        <v>210230414</v>
      </c>
      <c r="E22" s="144">
        <v>6</v>
      </c>
      <c r="F22" s="151"/>
      <c r="H22" s="27" t="s">
        <v>832</v>
      </c>
      <c r="I22" s="31">
        <v>210230501</v>
      </c>
      <c r="K22" s="27" t="s">
        <v>833</v>
      </c>
      <c r="L22" s="31">
        <v>210230901</v>
      </c>
    </row>
    <row r="23" spans="1:15" x14ac:dyDescent="0.3">
      <c r="A23" s="36" t="b">
        <v>1</v>
      </c>
      <c r="B23" s="78" t="s">
        <v>116</v>
      </c>
      <c r="C23" s="37">
        <f t="shared" si="6"/>
        <v>210220111</v>
      </c>
      <c r="D23" s="31">
        <v>210230514</v>
      </c>
      <c r="E23" s="144">
        <v>3.6</v>
      </c>
      <c r="F23" s="151"/>
      <c r="H23" s="27" t="s">
        <v>834</v>
      </c>
      <c r="I23" s="31">
        <v>210230502</v>
      </c>
      <c r="K23" s="27" t="s">
        <v>835</v>
      </c>
      <c r="L23" s="31">
        <f t="shared" ref="L23:L28" si="7">L22+1</f>
        <v>210230902</v>
      </c>
    </row>
    <row r="24" spans="1:15" ht="16.5" customHeight="1" x14ac:dyDescent="0.3">
      <c r="A24" s="36" t="b">
        <v>1</v>
      </c>
      <c r="B24" s="78" t="s">
        <v>116</v>
      </c>
      <c r="C24" s="37">
        <f t="shared" si="6"/>
        <v>210220111</v>
      </c>
      <c r="D24" s="31">
        <v>210230315</v>
      </c>
      <c r="E24" s="144">
        <v>1</v>
      </c>
      <c r="F24" s="151" t="s">
        <v>113</v>
      </c>
      <c r="H24" s="27" t="s">
        <v>836</v>
      </c>
      <c r="I24" s="31">
        <v>210230503</v>
      </c>
      <c r="K24" s="27" t="s">
        <v>837</v>
      </c>
      <c r="L24" s="31">
        <f t="shared" si="7"/>
        <v>210230903</v>
      </c>
    </row>
    <row r="25" spans="1:15" x14ac:dyDescent="0.3">
      <c r="A25" s="36" t="b">
        <v>1</v>
      </c>
      <c r="B25" s="78" t="s">
        <v>116</v>
      </c>
      <c r="C25" s="37">
        <f t="shared" si="6"/>
        <v>210220111</v>
      </c>
      <c r="D25" s="31">
        <v>210230415</v>
      </c>
      <c r="E25" s="144">
        <v>2.5</v>
      </c>
      <c r="F25" s="151"/>
      <c r="H25" s="27" t="s">
        <v>838</v>
      </c>
      <c r="I25" s="31">
        <v>210230504</v>
      </c>
      <c r="J25" s="31">
        <v>210230514</v>
      </c>
      <c r="K25" s="27" t="s">
        <v>839</v>
      </c>
      <c r="L25" s="31">
        <f t="shared" si="7"/>
        <v>210230904</v>
      </c>
    </row>
    <row r="26" spans="1:15" x14ac:dyDescent="0.3">
      <c r="A26" s="36" t="b">
        <v>1</v>
      </c>
      <c r="B26" s="78" t="s">
        <v>116</v>
      </c>
      <c r="C26" s="37">
        <f t="shared" si="6"/>
        <v>210220111</v>
      </c>
      <c r="D26" s="31">
        <v>210230515</v>
      </c>
      <c r="E26" s="144">
        <v>1.5</v>
      </c>
      <c r="F26" s="151"/>
      <c r="H26" s="27" t="s">
        <v>840</v>
      </c>
      <c r="I26" s="31">
        <v>210230505</v>
      </c>
      <c r="J26" s="31">
        <v>210230515</v>
      </c>
      <c r="K26" s="27" t="s">
        <v>841</v>
      </c>
      <c r="L26" s="31">
        <f t="shared" si="7"/>
        <v>210230905</v>
      </c>
    </row>
    <row r="27" spans="1:15" ht="16.5" customHeight="1" x14ac:dyDescent="0.3">
      <c r="A27" s="36" t="b">
        <v>1</v>
      </c>
      <c r="B27" s="78" t="s">
        <v>116</v>
      </c>
      <c r="C27" s="37">
        <f t="shared" si="6"/>
        <v>210220111</v>
      </c>
      <c r="D27" s="38">
        <f>D24-9</f>
        <v>210230306</v>
      </c>
      <c r="E27" s="144">
        <v>0.2</v>
      </c>
      <c r="F27" s="151" t="s">
        <v>114</v>
      </c>
      <c r="H27" s="27" t="s">
        <v>842</v>
      </c>
      <c r="I27" s="31">
        <v>210230506</v>
      </c>
      <c r="K27" s="27" t="s">
        <v>843</v>
      </c>
      <c r="L27" s="31">
        <f t="shared" si="7"/>
        <v>210230906</v>
      </c>
    </row>
    <row r="28" spans="1:15" x14ac:dyDescent="0.3">
      <c r="A28" s="36" t="b">
        <v>1</v>
      </c>
      <c r="B28" s="78" t="s">
        <v>2604</v>
      </c>
      <c r="C28" s="37">
        <f t="shared" si="6"/>
        <v>210220111</v>
      </c>
      <c r="D28" s="38">
        <f t="shared" ref="D28:D29" si="8">D25-9</f>
        <v>210230406</v>
      </c>
      <c r="E28" s="144">
        <v>0.5</v>
      </c>
      <c r="F28" s="151"/>
      <c r="H28" s="27" t="s">
        <v>844</v>
      </c>
      <c r="I28" s="31">
        <v>210230507</v>
      </c>
      <c r="K28" s="27" t="s">
        <v>845</v>
      </c>
      <c r="L28" s="31">
        <f t="shared" si="7"/>
        <v>210230907</v>
      </c>
    </row>
    <row r="29" spans="1:15" x14ac:dyDescent="0.3">
      <c r="A29" s="36" t="b">
        <v>1</v>
      </c>
      <c r="B29" s="78" t="s">
        <v>2604</v>
      </c>
      <c r="C29" s="37">
        <f t="shared" si="6"/>
        <v>210220111</v>
      </c>
      <c r="D29" s="38">
        <f t="shared" si="8"/>
        <v>210230506</v>
      </c>
      <c r="E29" s="144">
        <v>0.3</v>
      </c>
      <c r="F29" s="151"/>
    </row>
    <row r="30" spans="1:15" ht="16.5" customHeight="1" x14ac:dyDescent="0.3">
      <c r="A30" s="36" t="b">
        <v>1</v>
      </c>
      <c r="B30" s="78" t="s">
        <v>2604</v>
      </c>
      <c r="C30" s="37">
        <f t="shared" si="6"/>
        <v>210220111</v>
      </c>
      <c r="D30" s="38">
        <f t="shared" ref="D30:D32" si="9">D27+1</f>
        <v>210230307</v>
      </c>
      <c r="E30" s="144">
        <v>1E-4</v>
      </c>
      <c r="F30" s="151" t="s">
        <v>115</v>
      </c>
      <c r="H30" s="25" t="s">
        <v>2605</v>
      </c>
      <c r="I30" s="31">
        <v>210230601</v>
      </c>
      <c r="K30" s="27" t="s">
        <v>2606</v>
      </c>
      <c r="L30" s="39">
        <v>210231001</v>
      </c>
    </row>
    <row r="31" spans="1:15" x14ac:dyDescent="0.3">
      <c r="A31" s="36" t="b">
        <v>1</v>
      </c>
      <c r="B31" s="78" t="s">
        <v>2604</v>
      </c>
      <c r="C31" s="37">
        <f t="shared" si="6"/>
        <v>210220111</v>
      </c>
      <c r="D31" s="38">
        <f t="shared" si="9"/>
        <v>210230407</v>
      </c>
      <c r="E31" s="144">
        <v>1E-4</v>
      </c>
      <c r="F31" s="151"/>
      <c r="H31" s="25" t="s">
        <v>859</v>
      </c>
      <c r="I31" s="31">
        <v>210230602</v>
      </c>
      <c r="K31" s="27" t="s">
        <v>846</v>
      </c>
      <c r="L31" s="31">
        <f t="shared" ref="L31:L36" si="10">L30+1</f>
        <v>210231002</v>
      </c>
    </row>
    <row r="32" spans="1:15" x14ac:dyDescent="0.3">
      <c r="A32" s="36" t="b">
        <v>1</v>
      </c>
      <c r="B32" s="78" t="s">
        <v>2604</v>
      </c>
      <c r="C32" s="37">
        <f t="shared" si="6"/>
        <v>210220111</v>
      </c>
      <c r="D32" s="38">
        <f t="shared" si="9"/>
        <v>210230507</v>
      </c>
      <c r="E32" s="144">
        <v>1E-4</v>
      </c>
      <c r="F32" s="151"/>
      <c r="H32" s="25" t="s">
        <v>860</v>
      </c>
      <c r="I32" s="31">
        <v>210230603</v>
      </c>
      <c r="K32" s="27" t="s">
        <v>847</v>
      </c>
      <c r="L32" s="31">
        <f t="shared" si="10"/>
        <v>210231003</v>
      </c>
    </row>
    <row r="33" spans="1:15" ht="16.5" customHeight="1" x14ac:dyDescent="0.3">
      <c r="A33" s="40" t="b">
        <v>1</v>
      </c>
      <c r="B33" s="79" t="s">
        <v>2607</v>
      </c>
      <c r="C33" s="31">
        <v>210220112</v>
      </c>
      <c r="D33" s="31">
        <v>210230315</v>
      </c>
      <c r="E33" s="145">
        <v>20</v>
      </c>
      <c r="F33" s="150" t="s">
        <v>113</v>
      </c>
      <c r="H33" s="25" t="s">
        <v>861</v>
      </c>
      <c r="I33" s="31">
        <v>210230604</v>
      </c>
      <c r="K33" s="27" t="s">
        <v>848</v>
      </c>
      <c r="L33" s="31">
        <f t="shared" si="10"/>
        <v>210231004</v>
      </c>
    </row>
    <row r="34" spans="1:15" x14ac:dyDescent="0.3">
      <c r="A34" s="40" t="b">
        <v>1</v>
      </c>
      <c r="B34" s="79" t="s">
        <v>2607</v>
      </c>
      <c r="C34" s="41">
        <f t="shared" si="6"/>
        <v>210220112</v>
      </c>
      <c r="D34" s="42">
        <f>D33+100</f>
        <v>210230415</v>
      </c>
      <c r="E34" s="145">
        <v>50</v>
      </c>
      <c r="F34" s="150"/>
      <c r="H34" s="25" t="s">
        <v>862</v>
      </c>
      <c r="I34" s="31">
        <v>210230605</v>
      </c>
      <c r="K34" s="27" t="s">
        <v>849</v>
      </c>
      <c r="L34" s="31">
        <f t="shared" si="10"/>
        <v>210231005</v>
      </c>
    </row>
    <row r="35" spans="1:15" x14ac:dyDescent="0.3">
      <c r="A35" s="40" t="b">
        <v>1</v>
      </c>
      <c r="B35" s="79" t="s">
        <v>2607</v>
      </c>
      <c r="C35" s="41">
        <f t="shared" si="6"/>
        <v>210220112</v>
      </c>
      <c r="D35" s="42">
        <f>D34+100</f>
        <v>210230515</v>
      </c>
      <c r="E35" s="145">
        <v>30</v>
      </c>
      <c r="F35" s="150"/>
      <c r="H35" s="25" t="s">
        <v>863</v>
      </c>
      <c r="I35" s="31">
        <v>210230606</v>
      </c>
      <c r="K35" s="27" t="s">
        <v>850</v>
      </c>
      <c r="L35" s="31">
        <f t="shared" si="10"/>
        <v>210231006</v>
      </c>
    </row>
    <row r="36" spans="1:15" ht="16.5" customHeight="1" x14ac:dyDescent="0.3">
      <c r="A36" s="27" t="b">
        <v>1</v>
      </c>
      <c r="B36" s="77" t="s">
        <v>2608</v>
      </c>
      <c r="C36" s="31">
        <v>210220121</v>
      </c>
      <c r="D36" s="31">
        <v>210230301</v>
      </c>
      <c r="E36" s="143">
        <v>16.600000000000001</v>
      </c>
      <c r="F36" s="147" t="s">
        <v>2609</v>
      </c>
      <c r="H36" s="25" t="s">
        <v>864</v>
      </c>
      <c r="I36" s="31">
        <v>210230607</v>
      </c>
      <c r="K36" s="27" t="s">
        <v>851</v>
      </c>
      <c r="L36" s="31">
        <f t="shared" si="10"/>
        <v>210231007</v>
      </c>
    </row>
    <row r="37" spans="1:15" x14ac:dyDescent="0.3">
      <c r="A37" s="27" t="b">
        <v>1</v>
      </c>
      <c r="B37" s="77" t="s">
        <v>2608</v>
      </c>
      <c r="C37" s="32">
        <f>C36</f>
        <v>210220121</v>
      </c>
      <c r="D37" s="33">
        <f>D36+100</f>
        <v>210230401</v>
      </c>
      <c r="E37" s="143">
        <v>41.5</v>
      </c>
      <c r="F37" s="147"/>
    </row>
    <row r="38" spans="1:15" x14ac:dyDescent="0.3">
      <c r="A38" s="27" t="b">
        <v>1</v>
      </c>
      <c r="B38" s="77" t="s">
        <v>2610</v>
      </c>
      <c r="C38" s="32">
        <f t="shared" ref="C38:C47" si="11">C37</f>
        <v>210220121</v>
      </c>
      <c r="D38" s="33">
        <f>D37+100</f>
        <v>210230501</v>
      </c>
      <c r="E38" s="143">
        <v>24.9</v>
      </c>
      <c r="F38" s="147"/>
      <c r="K38" s="27" t="s">
        <v>2611</v>
      </c>
      <c r="L38" s="39">
        <v>210231101</v>
      </c>
    </row>
    <row r="39" spans="1:15" ht="16.5" customHeight="1" x14ac:dyDescent="0.3">
      <c r="A39" s="27" t="b">
        <v>1</v>
      </c>
      <c r="B39" s="77" t="s">
        <v>2608</v>
      </c>
      <c r="C39" s="32">
        <f t="shared" si="11"/>
        <v>210220121</v>
      </c>
      <c r="D39" s="33">
        <f>D36+1</f>
        <v>210230302</v>
      </c>
      <c r="E39" s="143">
        <v>2.4000000000000004</v>
      </c>
      <c r="F39" s="147" t="s">
        <v>2612</v>
      </c>
      <c r="K39" s="27" t="s">
        <v>852</v>
      </c>
      <c r="L39" s="31">
        <f t="shared" ref="L39:L44" si="12">L38+1</f>
        <v>210231102</v>
      </c>
    </row>
    <row r="40" spans="1:15" x14ac:dyDescent="0.3">
      <c r="A40" s="27" t="b">
        <v>1</v>
      </c>
      <c r="B40" s="77" t="s">
        <v>2608</v>
      </c>
      <c r="C40" s="32">
        <f t="shared" si="11"/>
        <v>210220121</v>
      </c>
      <c r="D40" s="33">
        <f t="shared" ref="D40:D47" si="13">D37+1</f>
        <v>210230402</v>
      </c>
      <c r="E40" s="143">
        <v>6</v>
      </c>
      <c r="F40" s="147"/>
      <c r="K40" s="27" t="s">
        <v>853</v>
      </c>
      <c r="L40" s="31">
        <f t="shared" si="12"/>
        <v>210231103</v>
      </c>
    </row>
    <row r="41" spans="1:15" x14ac:dyDescent="0.3">
      <c r="A41" s="27" t="b">
        <v>1</v>
      </c>
      <c r="B41" s="77" t="s">
        <v>2613</v>
      </c>
      <c r="C41" s="32">
        <f t="shared" si="11"/>
        <v>210220121</v>
      </c>
      <c r="D41" s="33">
        <f t="shared" si="13"/>
        <v>210230502</v>
      </c>
      <c r="E41" s="143">
        <v>3.5999999999999996</v>
      </c>
      <c r="F41" s="147"/>
      <c r="K41" s="27" t="s">
        <v>854</v>
      </c>
      <c r="L41" s="31">
        <f t="shared" si="12"/>
        <v>210231104</v>
      </c>
    </row>
    <row r="42" spans="1:15" ht="16.5" customHeight="1" x14ac:dyDescent="0.3">
      <c r="A42" s="27" t="b">
        <v>1</v>
      </c>
      <c r="B42" s="77" t="s">
        <v>2613</v>
      </c>
      <c r="C42" s="32">
        <f t="shared" si="11"/>
        <v>210220121</v>
      </c>
      <c r="D42" s="33">
        <f t="shared" si="13"/>
        <v>210230303</v>
      </c>
      <c r="E42" s="143">
        <v>0.8</v>
      </c>
      <c r="F42" s="147" t="s">
        <v>2614</v>
      </c>
      <c r="K42" s="27" t="s">
        <v>855</v>
      </c>
      <c r="L42" s="31">
        <f t="shared" si="12"/>
        <v>210231105</v>
      </c>
    </row>
    <row r="43" spans="1:15" x14ac:dyDescent="0.3">
      <c r="A43" s="27" t="b">
        <v>1</v>
      </c>
      <c r="B43" s="77" t="s">
        <v>2613</v>
      </c>
      <c r="C43" s="32">
        <f t="shared" si="11"/>
        <v>210220121</v>
      </c>
      <c r="D43" s="33">
        <f t="shared" si="13"/>
        <v>210230403</v>
      </c>
      <c r="E43" s="143">
        <v>2</v>
      </c>
      <c r="F43" s="147"/>
      <c r="K43" s="27" t="s">
        <v>856</v>
      </c>
      <c r="L43" s="31">
        <f t="shared" si="12"/>
        <v>210231106</v>
      </c>
    </row>
    <row r="44" spans="1:15" x14ac:dyDescent="0.3">
      <c r="A44" s="27" t="b">
        <v>1</v>
      </c>
      <c r="B44" s="77" t="s">
        <v>2613</v>
      </c>
      <c r="C44" s="32">
        <f t="shared" si="11"/>
        <v>210220121</v>
      </c>
      <c r="D44" s="33">
        <f t="shared" si="13"/>
        <v>210230503</v>
      </c>
      <c r="E44" s="143">
        <v>1.2</v>
      </c>
      <c r="F44" s="147"/>
      <c r="K44" s="27" t="s">
        <v>857</v>
      </c>
      <c r="L44" s="31">
        <f t="shared" si="12"/>
        <v>210231107</v>
      </c>
    </row>
    <row r="45" spans="1:15" ht="16.5" customHeight="1" x14ac:dyDescent="0.3">
      <c r="A45" s="27" t="b">
        <v>1</v>
      </c>
      <c r="B45" s="77" t="s">
        <v>2613</v>
      </c>
      <c r="C45" s="32">
        <f t="shared" si="11"/>
        <v>210220121</v>
      </c>
      <c r="D45" s="33">
        <f t="shared" si="13"/>
        <v>210230304</v>
      </c>
      <c r="E45" s="143">
        <v>0.2</v>
      </c>
      <c r="F45" s="147" t="s">
        <v>112</v>
      </c>
    </row>
    <row r="46" spans="1:15" x14ac:dyDescent="0.3">
      <c r="A46" s="27" t="b">
        <v>1</v>
      </c>
      <c r="B46" s="77" t="s">
        <v>2613</v>
      </c>
      <c r="C46" s="32">
        <f t="shared" si="11"/>
        <v>210220121</v>
      </c>
      <c r="D46" s="33">
        <f t="shared" si="13"/>
        <v>210230404</v>
      </c>
      <c r="E46" s="143">
        <v>0.5</v>
      </c>
      <c r="F46" s="147"/>
    </row>
    <row r="47" spans="1:15" x14ac:dyDescent="0.3">
      <c r="A47" s="27" t="b">
        <v>1</v>
      </c>
      <c r="B47" s="77" t="s">
        <v>2613</v>
      </c>
      <c r="C47" s="32">
        <f t="shared" si="11"/>
        <v>210220121</v>
      </c>
      <c r="D47" s="33">
        <f t="shared" si="13"/>
        <v>210230504</v>
      </c>
      <c r="E47" s="143">
        <v>0.3</v>
      </c>
      <c r="F47" s="147"/>
    </row>
    <row r="48" spans="1:15" ht="16.5" customHeight="1" x14ac:dyDescent="0.3">
      <c r="A48" s="26" t="b">
        <v>1</v>
      </c>
      <c r="B48" s="80" t="s">
        <v>2615</v>
      </c>
      <c r="C48" s="31">
        <v>210220201</v>
      </c>
      <c r="D48" s="31">
        <v>210230601</v>
      </c>
      <c r="E48" s="146">
        <v>83</v>
      </c>
      <c r="F48" s="104" t="s">
        <v>2616</v>
      </c>
      <c r="H48" s="27" t="s">
        <v>2617</v>
      </c>
      <c r="I48" s="31">
        <v>210230301</v>
      </c>
      <c r="K48" s="27" t="s">
        <v>2618</v>
      </c>
      <c r="L48" s="31">
        <v>210230701</v>
      </c>
      <c r="N48" s="27" t="s">
        <v>2619</v>
      </c>
      <c r="O48" s="31">
        <v>210231201</v>
      </c>
    </row>
    <row r="49" spans="1:15" ht="16.5" customHeight="1" x14ac:dyDescent="0.3">
      <c r="A49" s="26" t="b">
        <v>1</v>
      </c>
      <c r="B49" s="80" t="s">
        <v>2615</v>
      </c>
      <c r="C49" s="43">
        <f>C48</f>
        <v>210220201</v>
      </c>
      <c r="D49" s="44">
        <f>D48+1</f>
        <v>210230602</v>
      </c>
      <c r="E49" s="146">
        <v>12</v>
      </c>
      <c r="F49" s="104" t="s">
        <v>118</v>
      </c>
      <c r="H49" s="27" t="s">
        <v>795</v>
      </c>
      <c r="I49" s="31">
        <v>210230302</v>
      </c>
      <c r="K49" s="27" t="s">
        <v>796</v>
      </c>
      <c r="L49" s="31">
        <f>L48+1</f>
        <v>210230702</v>
      </c>
      <c r="N49" s="27" t="s">
        <v>797</v>
      </c>
      <c r="O49" s="31">
        <f t="shared" ref="O49:O54" si="14">O48+1</f>
        <v>210231202</v>
      </c>
    </row>
    <row r="50" spans="1:15" ht="16.5" customHeight="1" x14ac:dyDescent="0.3">
      <c r="A50" s="26" t="b">
        <v>1</v>
      </c>
      <c r="B50" s="80" t="s">
        <v>2615</v>
      </c>
      <c r="C50" s="43">
        <f>C49</f>
        <v>210220201</v>
      </c>
      <c r="D50" s="44">
        <f>D49+1</f>
        <v>210230603</v>
      </c>
      <c r="E50" s="146">
        <v>4</v>
      </c>
      <c r="F50" s="104" t="s">
        <v>119</v>
      </c>
      <c r="H50" s="27" t="s">
        <v>798</v>
      </c>
      <c r="I50" s="31">
        <v>210230303</v>
      </c>
      <c r="K50" s="27" t="s">
        <v>799</v>
      </c>
      <c r="L50" s="31">
        <f t="shared" ref="L50:L54" si="15">L49+1</f>
        <v>210230703</v>
      </c>
      <c r="N50" s="27" t="s">
        <v>800</v>
      </c>
      <c r="O50" s="31">
        <f t="shared" si="14"/>
        <v>210231203</v>
      </c>
    </row>
    <row r="51" spans="1:15" ht="16.5" customHeight="1" x14ac:dyDescent="0.3">
      <c r="A51" s="26" t="b">
        <v>1</v>
      </c>
      <c r="B51" s="80" t="s">
        <v>2620</v>
      </c>
      <c r="C51" s="43">
        <f>C50</f>
        <v>210220201</v>
      </c>
      <c r="D51" s="44">
        <f>D50+1</f>
        <v>210230604</v>
      </c>
      <c r="E51" s="146">
        <v>1</v>
      </c>
      <c r="F51" s="104" t="s">
        <v>120</v>
      </c>
      <c r="H51" s="27" t="s">
        <v>801</v>
      </c>
      <c r="I51" s="31">
        <v>210230304</v>
      </c>
      <c r="J51" s="31">
        <v>210230314</v>
      </c>
      <c r="K51" s="27" t="s">
        <v>802</v>
      </c>
      <c r="L51" s="31">
        <f t="shared" si="15"/>
        <v>210230704</v>
      </c>
      <c r="N51" s="27" t="s">
        <v>803</v>
      </c>
      <c r="O51" s="31">
        <f t="shared" si="14"/>
        <v>210231204</v>
      </c>
    </row>
    <row r="52" spans="1:15" ht="16.5" customHeight="1" x14ac:dyDescent="0.3">
      <c r="A52" s="36" t="b">
        <v>1</v>
      </c>
      <c r="B52" s="78" t="s">
        <v>865</v>
      </c>
      <c r="C52" s="31">
        <v>210220211</v>
      </c>
      <c r="D52" s="31">
        <v>210230603</v>
      </c>
      <c r="E52" s="144">
        <v>81.999700000000004</v>
      </c>
      <c r="F52" s="101" t="s">
        <v>119</v>
      </c>
      <c r="H52" s="27" t="s">
        <v>804</v>
      </c>
      <c r="I52" s="31">
        <v>210230305</v>
      </c>
      <c r="J52" s="31">
        <v>210230315</v>
      </c>
      <c r="K52" s="27" t="s">
        <v>805</v>
      </c>
      <c r="L52" s="31">
        <f t="shared" si="15"/>
        <v>210230705</v>
      </c>
      <c r="N52" s="27" t="s">
        <v>806</v>
      </c>
      <c r="O52" s="31">
        <f t="shared" si="14"/>
        <v>210231205</v>
      </c>
    </row>
    <row r="53" spans="1:15" ht="16.5" customHeight="1" x14ac:dyDescent="0.3">
      <c r="A53" s="36" t="b">
        <v>1</v>
      </c>
      <c r="B53" s="78" t="s">
        <v>865</v>
      </c>
      <c r="C53" s="37">
        <f>C52</f>
        <v>210220211</v>
      </c>
      <c r="D53" s="38">
        <f>D52+1</f>
        <v>210230604</v>
      </c>
      <c r="E53" s="144">
        <v>12</v>
      </c>
      <c r="F53" s="101" t="s">
        <v>120</v>
      </c>
      <c r="H53" s="27" t="s">
        <v>807</v>
      </c>
      <c r="I53" s="31">
        <v>210230306</v>
      </c>
      <c r="K53" s="27" t="s">
        <v>808</v>
      </c>
      <c r="L53" s="31">
        <f t="shared" si="15"/>
        <v>210230706</v>
      </c>
      <c r="N53" s="27" t="s">
        <v>809</v>
      </c>
      <c r="O53" s="31">
        <f t="shared" si="14"/>
        <v>210231206</v>
      </c>
    </row>
    <row r="54" spans="1:15" ht="16.5" customHeight="1" x14ac:dyDescent="0.3">
      <c r="A54" s="36" t="b">
        <v>1</v>
      </c>
      <c r="B54" s="78" t="s">
        <v>865</v>
      </c>
      <c r="C54" s="37">
        <f t="shared" ref="C54:C56" si="16">C53</f>
        <v>210220211</v>
      </c>
      <c r="D54" s="38">
        <f>D53+1</f>
        <v>210230605</v>
      </c>
      <c r="E54" s="144">
        <v>5</v>
      </c>
      <c r="F54" s="101" t="s">
        <v>121</v>
      </c>
      <c r="H54" s="27" t="s">
        <v>810</v>
      </c>
      <c r="I54" s="31">
        <v>210230307</v>
      </c>
      <c r="K54" s="27" t="s">
        <v>811</v>
      </c>
      <c r="L54" s="31">
        <f t="shared" si="15"/>
        <v>210230707</v>
      </c>
      <c r="N54" s="27" t="s">
        <v>812</v>
      </c>
      <c r="O54" s="31">
        <f t="shared" si="14"/>
        <v>210231207</v>
      </c>
    </row>
    <row r="55" spans="1:15" ht="16.5" customHeight="1" x14ac:dyDescent="0.3">
      <c r="A55" s="36" t="b">
        <v>1</v>
      </c>
      <c r="B55" s="78" t="s">
        <v>865</v>
      </c>
      <c r="C55" s="37">
        <f t="shared" si="16"/>
        <v>210220211</v>
      </c>
      <c r="D55" s="38">
        <f>D54+1</f>
        <v>210230606</v>
      </c>
      <c r="E55" s="144">
        <v>1</v>
      </c>
      <c r="F55" s="101" t="s">
        <v>122</v>
      </c>
    </row>
    <row r="56" spans="1:15" ht="16.5" customHeight="1" x14ac:dyDescent="0.3">
      <c r="A56" s="36" t="b">
        <v>1</v>
      </c>
      <c r="B56" s="78" t="s">
        <v>865</v>
      </c>
      <c r="C56" s="37">
        <f t="shared" si="16"/>
        <v>210220211</v>
      </c>
      <c r="D56" s="38">
        <f>D55+1</f>
        <v>210230607</v>
      </c>
      <c r="E56" s="144">
        <v>2.9999999999999997E-4</v>
      </c>
      <c r="F56" s="101" t="s">
        <v>123</v>
      </c>
      <c r="H56" s="27" t="s">
        <v>2621</v>
      </c>
      <c r="I56" s="31">
        <v>210230401</v>
      </c>
      <c r="K56" s="27" t="s">
        <v>2622</v>
      </c>
      <c r="L56" s="31">
        <v>210230801</v>
      </c>
      <c r="N56" s="27" t="s">
        <v>2623</v>
      </c>
      <c r="O56" s="31">
        <v>210231301</v>
      </c>
    </row>
    <row r="57" spans="1:15" ht="16.5" customHeight="1" x14ac:dyDescent="0.3">
      <c r="A57" s="40" t="b">
        <v>1</v>
      </c>
      <c r="B57" s="79" t="s">
        <v>866</v>
      </c>
      <c r="C57" s="31">
        <f>C52+1</f>
        <v>210220212</v>
      </c>
      <c r="D57" s="31">
        <v>210230605</v>
      </c>
      <c r="E57" s="145">
        <v>100</v>
      </c>
      <c r="F57" s="100" t="s">
        <v>121</v>
      </c>
      <c r="H57" s="27" t="s">
        <v>814</v>
      </c>
      <c r="I57" s="31">
        <v>210230402</v>
      </c>
      <c r="K57" s="27" t="s">
        <v>815</v>
      </c>
      <c r="L57" s="31">
        <f t="shared" ref="L57:L62" si="17">L56+1</f>
        <v>210230802</v>
      </c>
      <c r="N57" s="27" t="s">
        <v>816</v>
      </c>
      <c r="O57" s="31">
        <f t="shared" ref="O57:O62" si="18">O56+1</f>
        <v>210231302</v>
      </c>
    </row>
    <row r="58" spans="1:15" x14ac:dyDescent="0.3">
      <c r="A58" s="30" t="b">
        <v>1</v>
      </c>
      <c r="B58" s="82" t="s">
        <v>2624</v>
      </c>
      <c r="C58" s="31">
        <v>210220301</v>
      </c>
      <c r="D58" s="31">
        <v>210230301</v>
      </c>
      <c r="E58" s="83">
        <v>100</v>
      </c>
      <c r="F58" s="103" t="s">
        <v>2625</v>
      </c>
      <c r="H58" s="27" t="s">
        <v>817</v>
      </c>
      <c r="I58" s="31">
        <v>210230403</v>
      </c>
      <c r="K58" s="27" t="s">
        <v>818</v>
      </c>
      <c r="L58" s="31">
        <f t="shared" si="17"/>
        <v>210230803</v>
      </c>
      <c r="N58" s="27" t="s">
        <v>819</v>
      </c>
      <c r="O58" s="31">
        <f t="shared" si="18"/>
        <v>210231303</v>
      </c>
    </row>
    <row r="59" spans="1:15" x14ac:dyDescent="0.3">
      <c r="A59" s="30" t="b">
        <v>1</v>
      </c>
      <c r="B59" s="82" t="s">
        <v>26</v>
      </c>
      <c r="C59" s="103">
        <f>C58+1</f>
        <v>210220302</v>
      </c>
      <c r="D59" s="103">
        <f t="shared" ref="D59:D64" si="19">D58+1</f>
        <v>210230302</v>
      </c>
      <c r="E59" s="83">
        <v>100</v>
      </c>
      <c r="F59" s="103" t="s">
        <v>110</v>
      </c>
      <c r="H59" s="27" t="s">
        <v>820</v>
      </c>
      <c r="I59" s="31">
        <v>210230404</v>
      </c>
      <c r="J59" s="31">
        <v>210230414</v>
      </c>
      <c r="K59" s="27" t="s">
        <v>821</v>
      </c>
      <c r="L59" s="31">
        <f t="shared" si="17"/>
        <v>210230804</v>
      </c>
      <c r="N59" s="27" t="s">
        <v>822</v>
      </c>
      <c r="O59" s="31">
        <f t="shared" si="18"/>
        <v>210231304</v>
      </c>
    </row>
    <row r="60" spans="1:15" x14ac:dyDescent="0.3">
      <c r="A60" s="30" t="b">
        <v>1</v>
      </c>
      <c r="B60" s="82" t="s">
        <v>27</v>
      </c>
      <c r="C60" s="103">
        <f t="shared" ref="C60:C65" si="20">C59+1</f>
        <v>210220303</v>
      </c>
      <c r="D60" s="103">
        <f t="shared" si="19"/>
        <v>210230303</v>
      </c>
      <c r="E60" s="83">
        <v>100</v>
      </c>
      <c r="F60" s="103" t="s">
        <v>111</v>
      </c>
      <c r="H60" s="27" t="s">
        <v>823</v>
      </c>
      <c r="I60" s="31">
        <v>210230405</v>
      </c>
      <c r="J60" s="31">
        <v>210230415</v>
      </c>
      <c r="K60" s="27" t="s">
        <v>824</v>
      </c>
      <c r="L60" s="31">
        <f t="shared" si="17"/>
        <v>210230805</v>
      </c>
      <c r="N60" s="27" t="s">
        <v>825</v>
      </c>
      <c r="O60" s="31">
        <f t="shared" si="18"/>
        <v>210231305</v>
      </c>
    </row>
    <row r="61" spans="1:15" x14ac:dyDescent="0.3">
      <c r="A61" s="30" t="b">
        <v>1</v>
      </c>
      <c r="B61" s="82" t="s">
        <v>28</v>
      </c>
      <c r="C61" s="103">
        <f t="shared" si="20"/>
        <v>210220304</v>
      </c>
      <c r="D61" s="103">
        <f t="shared" si="19"/>
        <v>210230304</v>
      </c>
      <c r="E61" s="83">
        <v>100</v>
      </c>
      <c r="F61" s="103" t="s">
        <v>124</v>
      </c>
      <c r="H61" s="27" t="s">
        <v>826</v>
      </c>
      <c r="I61" s="31">
        <v>210230406</v>
      </c>
      <c r="K61" s="27" t="s">
        <v>827</v>
      </c>
      <c r="L61" s="31">
        <f t="shared" si="17"/>
        <v>210230806</v>
      </c>
      <c r="N61" s="27" t="s">
        <v>828</v>
      </c>
      <c r="O61" s="31">
        <f t="shared" si="18"/>
        <v>210231306</v>
      </c>
    </row>
    <row r="62" spans="1:15" x14ac:dyDescent="0.3">
      <c r="A62" s="30" t="b">
        <v>1</v>
      </c>
      <c r="B62" s="82" t="s">
        <v>29</v>
      </c>
      <c r="C62" s="103">
        <f t="shared" si="20"/>
        <v>210220305</v>
      </c>
      <c r="D62" s="103">
        <f t="shared" si="19"/>
        <v>210230305</v>
      </c>
      <c r="E62" s="83">
        <v>100</v>
      </c>
      <c r="F62" s="103" t="s">
        <v>125</v>
      </c>
      <c r="H62" s="27" t="s">
        <v>829</v>
      </c>
      <c r="I62" s="31">
        <v>210230407</v>
      </c>
      <c r="K62" s="27" t="s">
        <v>830</v>
      </c>
      <c r="L62" s="31">
        <f t="shared" si="17"/>
        <v>210230807</v>
      </c>
      <c r="N62" s="27" t="s">
        <v>831</v>
      </c>
      <c r="O62" s="31">
        <f t="shared" si="18"/>
        <v>210231307</v>
      </c>
    </row>
    <row r="63" spans="1:15" x14ac:dyDescent="0.3">
      <c r="A63" s="30" t="b">
        <v>1</v>
      </c>
      <c r="B63" s="82" t="s">
        <v>30</v>
      </c>
      <c r="C63" s="103">
        <f t="shared" si="20"/>
        <v>210220306</v>
      </c>
      <c r="D63" s="103">
        <f t="shared" si="19"/>
        <v>210230306</v>
      </c>
      <c r="E63" s="83">
        <v>100</v>
      </c>
      <c r="F63" s="103" t="s">
        <v>126</v>
      </c>
    </row>
    <row r="64" spans="1:15" x14ac:dyDescent="0.3">
      <c r="A64" s="30" t="b">
        <v>1</v>
      </c>
      <c r="B64" s="82" t="s">
        <v>31</v>
      </c>
      <c r="C64" s="103">
        <f t="shared" si="20"/>
        <v>210220307</v>
      </c>
      <c r="D64" s="103">
        <f t="shared" si="19"/>
        <v>210230307</v>
      </c>
      <c r="E64" s="83">
        <v>100</v>
      </c>
      <c r="F64" s="103" t="s">
        <v>127</v>
      </c>
      <c r="H64" s="27" t="s">
        <v>832</v>
      </c>
      <c r="I64" s="31">
        <v>210230501</v>
      </c>
      <c r="K64" s="27" t="s">
        <v>833</v>
      </c>
      <c r="L64" s="31">
        <v>210230901</v>
      </c>
    </row>
    <row r="65" spans="1:12" x14ac:dyDescent="0.3">
      <c r="A65" s="26" t="b">
        <v>1</v>
      </c>
      <c r="B65" s="80" t="s">
        <v>2626</v>
      </c>
      <c r="C65" s="104">
        <f t="shared" si="20"/>
        <v>210220308</v>
      </c>
      <c r="D65" s="104">
        <f>D58</f>
        <v>210230301</v>
      </c>
      <c r="E65" s="81">
        <v>83</v>
      </c>
      <c r="F65" s="104" t="s">
        <v>2627</v>
      </c>
      <c r="H65" s="27" t="s">
        <v>834</v>
      </c>
      <c r="I65" s="31">
        <v>210230502</v>
      </c>
      <c r="K65" s="27" t="s">
        <v>835</v>
      </c>
      <c r="L65" s="31">
        <f t="shared" ref="L65:L70" si="21">L64+1</f>
        <v>210230902</v>
      </c>
    </row>
    <row r="66" spans="1:12" x14ac:dyDescent="0.3">
      <c r="A66" s="26" t="b">
        <v>1</v>
      </c>
      <c r="B66" s="80" t="s">
        <v>2626</v>
      </c>
      <c r="C66" s="104">
        <f>C65</f>
        <v>210220308</v>
      </c>
      <c r="D66" s="104">
        <f>D65+1</f>
        <v>210230302</v>
      </c>
      <c r="E66" s="81">
        <v>12</v>
      </c>
      <c r="F66" s="104" t="s">
        <v>110</v>
      </c>
      <c r="H66" s="27" t="s">
        <v>836</v>
      </c>
      <c r="I66" s="31">
        <v>210230503</v>
      </c>
      <c r="K66" s="27" t="s">
        <v>837</v>
      </c>
      <c r="L66" s="31">
        <f t="shared" si="21"/>
        <v>210230903</v>
      </c>
    </row>
    <row r="67" spans="1:12" x14ac:dyDescent="0.3">
      <c r="A67" s="26" t="b">
        <v>1</v>
      </c>
      <c r="B67" s="80" t="s">
        <v>2628</v>
      </c>
      <c r="C67" s="104">
        <f>C66</f>
        <v>210220308</v>
      </c>
      <c r="D67" s="104">
        <f>D66+1</f>
        <v>210230303</v>
      </c>
      <c r="E67" s="81">
        <v>5</v>
      </c>
      <c r="F67" s="104" t="s">
        <v>111</v>
      </c>
      <c r="H67" s="27" t="s">
        <v>838</v>
      </c>
      <c r="I67" s="31">
        <v>210230504</v>
      </c>
      <c r="J67" s="31">
        <v>210230514</v>
      </c>
      <c r="K67" s="27" t="s">
        <v>839</v>
      </c>
      <c r="L67" s="31">
        <f t="shared" si="21"/>
        <v>210230904</v>
      </c>
    </row>
    <row r="68" spans="1:12" x14ac:dyDescent="0.3">
      <c r="A68" s="30" t="b">
        <v>1</v>
      </c>
      <c r="B68" s="82" t="s">
        <v>2629</v>
      </c>
      <c r="C68" s="103">
        <f>C65+1</f>
        <v>210220309</v>
      </c>
      <c r="D68" s="103">
        <f>D60</f>
        <v>210230303</v>
      </c>
      <c r="E68" s="83">
        <v>90</v>
      </c>
      <c r="F68" s="103" t="s">
        <v>111</v>
      </c>
      <c r="H68" s="27" t="s">
        <v>840</v>
      </c>
      <c r="I68" s="31">
        <v>210230505</v>
      </c>
      <c r="J68" s="31">
        <v>210230515</v>
      </c>
      <c r="K68" s="27" t="s">
        <v>841</v>
      </c>
      <c r="L68" s="31">
        <f t="shared" si="21"/>
        <v>210230905</v>
      </c>
    </row>
    <row r="69" spans="1:12" x14ac:dyDescent="0.3">
      <c r="A69" s="30" t="b">
        <v>1</v>
      </c>
      <c r="B69" s="82" t="s">
        <v>2630</v>
      </c>
      <c r="C69" s="103">
        <f>C68</f>
        <v>210220309</v>
      </c>
      <c r="D69" s="103">
        <f>D68+1</f>
        <v>210230304</v>
      </c>
      <c r="E69" s="83">
        <v>10</v>
      </c>
      <c r="F69" s="103" t="s">
        <v>124</v>
      </c>
      <c r="H69" s="27" t="s">
        <v>842</v>
      </c>
      <c r="I69" s="31">
        <v>210230506</v>
      </c>
      <c r="K69" s="27" t="s">
        <v>843</v>
      </c>
      <c r="L69" s="31">
        <f t="shared" si="21"/>
        <v>210230906</v>
      </c>
    </row>
    <row r="70" spans="1:12" x14ac:dyDescent="0.3">
      <c r="A70" s="26" t="b">
        <v>1</v>
      </c>
      <c r="B70" s="80" t="s">
        <v>2631</v>
      </c>
      <c r="C70" s="104">
        <f>C68+1</f>
        <v>210220310</v>
      </c>
      <c r="D70" s="104">
        <f>D60</f>
        <v>210230303</v>
      </c>
      <c r="E70" s="81">
        <v>83</v>
      </c>
      <c r="F70" s="104" t="s">
        <v>2632</v>
      </c>
      <c r="H70" s="27" t="s">
        <v>844</v>
      </c>
      <c r="I70" s="31">
        <v>210230507</v>
      </c>
      <c r="K70" s="27" t="s">
        <v>845</v>
      </c>
      <c r="L70" s="31">
        <f t="shared" si="21"/>
        <v>210230907</v>
      </c>
    </row>
    <row r="71" spans="1:12" x14ac:dyDescent="0.3">
      <c r="A71" s="26" t="b">
        <v>1</v>
      </c>
      <c r="B71" s="80" t="s">
        <v>2633</v>
      </c>
      <c r="C71" s="104">
        <f>C70</f>
        <v>210220310</v>
      </c>
      <c r="D71" s="104">
        <f>D70+1</f>
        <v>210230304</v>
      </c>
      <c r="E71" s="81">
        <v>12</v>
      </c>
      <c r="F71" s="104" t="s">
        <v>124</v>
      </c>
    </row>
    <row r="72" spans="1:12" x14ac:dyDescent="0.3">
      <c r="A72" s="26" t="b">
        <v>1</v>
      </c>
      <c r="B72" s="80" t="s">
        <v>2633</v>
      </c>
      <c r="C72" s="104">
        <f>C71</f>
        <v>210220310</v>
      </c>
      <c r="D72" s="104">
        <f>D71+1</f>
        <v>210230305</v>
      </c>
      <c r="E72" s="81">
        <v>5</v>
      </c>
      <c r="F72" s="104" t="s">
        <v>125</v>
      </c>
      <c r="H72" s="25" t="s">
        <v>2634</v>
      </c>
      <c r="I72" s="31">
        <v>210230601</v>
      </c>
      <c r="K72" s="27" t="s">
        <v>2635</v>
      </c>
      <c r="L72" s="39">
        <v>210231001</v>
      </c>
    </row>
    <row r="73" spans="1:12" x14ac:dyDescent="0.3">
      <c r="A73" s="30" t="b">
        <v>1</v>
      </c>
      <c r="B73" s="82" t="s">
        <v>2636</v>
      </c>
      <c r="C73" s="103">
        <f>C70+1</f>
        <v>210220311</v>
      </c>
      <c r="D73" s="103">
        <f>D61</f>
        <v>210230304</v>
      </c>
      <c r="E73" s="83">
        <v>90</v>
      </c>
      <c r="F73" s="103" t="s">
        <v>124</v>
      </c>
      <c r="H73" s="25" t="s">
        <v>859</v>
      </c>
      <c r="I73" s="31">
        <v>210230602</v>
      </c>
      <c r="K73" s="27" t="s">
        <v>846</v>
      </c>
      <c r="L73" s="31">
        <f t="shared" ref="L73:L78" si="22">L72+1</f>
        <v>210231002</v>
      </c>
    </row>
    <row r="74" spans="1:12" x14ac:dyDescent="0.3">
      <c r="A74" s="30" t="b">
        <v>1</v>
      </c>
      <c r="B74" s="82" t="s">
        <v>2637</v>
      </c>
      <c r="C74" s="103">
        <f>C73</f>
        <v>210220311</v>
      </c>
      <c r="D74" s="103">
        <f>D73+1</f>
        <v>210230305</v>
      </c>
      <c r="E74" s="83">
        <v>10</v>
      </c>
      <c r="F74" s="103" t="s">
        <v>125</v>
      </c>
      <c r="H74" s="25" t="s">
        <v>860</v>
      </c>
      <c r="I74" s="31">
        <v>210230603</v>
      </c>
      <c r="K74" s="27" t="s">
        <v>847</v>
      </c>
      <c r="L74" s="31">
        <f t="shared" si="22"/>
        <v>210231003</v>
      </c>
    </row>
    <row r="75" spans="1:12" x14ac:dyDescent="0.3">
      <c r="A75" s="26" t="b">
        <v>1</v>
      </c>
      <c r="B75" s="80" t="s">
        <v>2638</v>
      </c>
      <c r="C75" s="104">
        <f>C73+1</f>
        <v>210220312</v>
      </c>
      <c r="D75" s="104">
        <f>D61</f>
        <v>210230304</v>
      </c>
      <c r="E75" s="81">
        <v>83</v>
      </c>
      <c r="F75" s="104" t="s">
        <v>2639</v>
      </c>
      <c r="H75" s="25" t="s">
        <v>861</v>
      </c>
      <c r="I75" s="31">
        <v>210230604</v>
      </c>
      <c r="K75" s="27" t="s">
        <v>848</v>
      </c>
      <c r="L75" s="31">
        <f t="shared" si="22"/>
        <v>210231004</v>
      </c>
    </row>
    <row r="76" spans="1:12" x14ac:dyDescent="0.3">
      <c r="A76" s="26" t="b">
        <v>1</v>
      </c>
      <c r="B76" s="80" t="s">
        <v>2640</v>
      </c>
      <c r="C76" s="104">
        <f>C75</f>
        <v>210220312</v>
      </c>
      <c r="D76" s="104">
        <f>D75+1</f>
        <v>210230305</v>
      </c>
      <c r="E76" s="81">
        <v>12</v>
      </c>
      <c r="F76" s="104" t="s">
        <v>125</v>
      </c>
      <c r="H76" s="25" t="s">
        <v>862</v>
      </c>
      <c r="I76" s="31">
        <v>210230605</v>
      </c>
      <c r="K76" s="27" t="s">
        <v>849</v>
      </c>
      <c r="L76" s="31">
        <f t="shared" si="22"/>
        <v>210231005</v>
      </c>
    </row>
    <row r="77" spans="1:12" x14ac:dyDescent="0.3">
      <c r="A77" s="26" t="b">
        <v>1</v>
      </c>
      <c r="B77" s="80" t="s">
        <v>2641</v>
      </c>
      <c r="C77" s="104">
        <f t="shared" ref="C77:C78" si="23">C76</f>
        <v>210220312</v>
      </c>
      <c r="D77" s="104">
        <f t="shared" ref="D77:D78" si="24">D76+1</f>
        <v>210230306</v>
      </c>
      <c r="E77" s="81">
        <v>4</v>
      </c>
      <c r="F77" s="104" t="s">
        <v>126</v>
      </c>
      <c r="H77" s="25" t="s">
        <v>863</v>
      </c>
      <c r="I77" s="31">
        <v>210230606</v>
      </c>
      <c r="K77" s="27" t="s">
        <v>850</v>
      </c>
      <c r="L77" s="31">
        <f t="shared" si="22"/>
        <v>210231006</v>
      </c>
    </row>
    <row r="78" spans="1:12" x14ac:dyDescent="0.3">
      <c r="A78" s="26" t="b">
        <v>1</v>
      </c>
      <c r="B78" s="80" t="s">
        <v>2641</v>
      </c>
      <c r="C78" s="104">
        <f t="shared" si="23"/>
        <v>210220312</v>
      </c>
      <c r="D78" s="104">
        <f t="shared" si="24"/>
        <v>210230307</v>
      </c>
      <c r="E78" s="81">
        <v>1</v>
      </c>
      <c r="F78" s="104" t="s">
        <v>127</v>
      </c>
      <c r="H78" s="25" t="s">
        <v>864</v>
      </c>
      <c r="I78" s="31">
        <v>210230607</v>
      </c>
      <c r="K78" s="27" t="s">
        <v>851</v>
      </c>
      <c r="L78" s="31">
        <f t="shared" si="22"/>
        <v>210231007</v>
      </c>
    </row>
    <row r="79" spans="1:12" x14ac:dyDescent="0.3">
      <c r="A79" s="30" t="b">
        <v>1</v>
      </c>
      <c r="B79" s="82" t="s">
        <v>2642</v>
      </c>
      <c r="C79" s="103">
        <f>C75+1</f>
        <v>210220313</v>
      </c>
      <c r="D79" s="103">
        <f>D62</f>
        <v>210230305</v>
      </c>
      <c r="E79" s="83">
        <v>83</v>
      </c>
      <c r="F79" s="103" t="s">
        <v>125</v>
      </c>
    </row>
    <row r="80" spans="1:12" x14ac:dyDescent="0.3">
      <c r="A80" s="30" t="b">
        <v>1</v>
      </c>
      <c r="B80" s="82" t="s">
        <v>2643</v>
      </c>
      <c r="C80" s="103">
        <f>C79</f>
        <v>210220313</v>
      </c>
      <c r="D80" s="103">
        <f>D79+1</f>
        <v>210230306</v>
      </c>
      <c r="E80" s="83">
        <v>12</v>
      </c>
      <c r="F80" s="103" t="s">
        <v>126</v>
      </c>
      <c r="K80" s="27" t="s">
        <v>1559</v>
      </c>
      <c r="L80" s="39">
        <v>210231101</v>
      </c>
    </row>
    <row r="81" spans="1:12" x14ac:dyDescent="0.3">
      <c r="A81" s="30" t="b">
        <v>1</v>
      </c>
      <c r="B81" s="82" t="s">
        <v>2643</v>
      </c>
      <c r="C81" s="103">
        <f>C80</f>
        <v>210220313</v>
      </c>
      <c r="D81" s="103">
        <f>D80+1</f>
        <v>210230307</v>
      </c>
      <c r="E81" s="83">
        <v>5</v>
      </c>
      <c r="F81" s="103" t="s">
        <v>127</v>
      </c>
      <c r="K81" s="27" t="s">
        <v>852</v>
      </c>
      <c r="L81" s="31">
        <f t="shared" ref="L81:L86" si="25">L80+1</f>
        <v>210231102</v>
      </c>
    </row>
    <row r="82" spans="1:12" x14ac:dyDescent="0.3">
      <c r="A82" s="30" t="b">
        <v>1</v>
      </c>
      <c r="B82" s="82" t="s">
        <v>2644</v>
      </c>
      <c r="C82" s="103">
        <f>C61+20</f>
        <v>210220324</v>
      </c>
      <c r="D82" s="103">
        <f>D61+20</f>
        <v>210230324</v>
      </c>
      <c r="E82" s="83">
        <v>100</v>
      </c>
      <c r="F82" s="103" t="s">
        <v>124</v>
      </c>
      <c r="K82" s="27" t="s">
        <v>853</v>
      </c>
      <c r="L82" s="31">
        <f t="shared" si="25"/>
        <v>210231103</v>
      </c>
    </row>
    <row r="83" spans="1:12" x14ac:dyDescent="0.3">
      <c r="A83" s="30" t="b">
        <v>1</v>
      </c>
      <c r="B83" s="82" t="s">
        <v>1892</v>
      </c>
      <c r="C83" s="103">
        <f t="shared" ref="C83:D85" si="26">C82+1</f>
        <v>210220325</v>
      </c>
      <c r="D83" s="103">
        <f t="shared" si="26"/>
        <v>210230325</v>
      </c>
      <c r="E83" s="83">
        <v>100</v>
      </c>
      <c r="F83" s="103" t="s">
        <v>125</v>
      </c>
      <c r="K83" s="27" t="s">
        <v>854</v>
      </c>
      <c r="L83" s="31">
        <f t="shared" si="25"/>
        <v>210231104</v>
      </c>
    </row>
    <row r="84" spans="1:12" x14ac:dyDescent="0.3">
      <c r="A84" s="30" t="b">
        <v>1</v>
      </c>
      <c r="B84" s="82" t="s">
        <v>1893</v>
      </c>
      <c r="C84" s="103">
        <f t="shared" si="26"/>
        <v>210220326</v>
      </c>
      <c r="D84" s="103">
        <f t="shared" si="26"/>
        <v>210230326</v>
      </c>
      <c r="E84" s="83">
        <v>100</v>
      </c>
      <c r="F84" s="103" t="s">
        <v>126</v>
      </c>
      <c r="K84" s="27" t="s">
        <v>855</v>
      </c>
      <c r="L84" s="31">
        <f t="shared" si="25"/>
        <v>210231105</v>
      </c>
    </row>
    <row r="85" spans="1:12" x14ac:dyDescent="0.3">
      <c r="A85" s="30" t="b">
        <v>1</v>
      </c>
      <c r="B85" s="82" t="s">
        <v>1894</v>
      </c>
      <c r="C85" s="103">
        <f t="shared" si="26"/>
        <v>210220327</v>
      </c>
      <c r="D85" s="103">
        <f t="shared" si="26"/>
        <v>210230327</v>
      </c>
      <c r="E85" s="83">
        <v>100</v>
      </c>
      <c r="F85" s="103" t="s">
        <v>127</v>
      </c>
      <c r="K85" s="27" t="s">
        <v>856</v>
      </c>
      <c r="L85" s="31">
        <f t="shared" si="25"/>
        <v>210231106</v>
      </c>
    </row>
    <row r="86" spans="1:12" x14ac:dyDescent="0.3">
      <c r="A86" s="29" t="b">
        <v>1</v>
      </c>
      <c r="B86" s="84" t="s">
        <v>867</v>
      </c>
      <c r="C86" s="31">
        <v>210220401</v>
      </c>
      <c r="D86" s="31">
        <v>210230401</v>
      </c>
      <c r="E86" s="85">
        <v>100</v>
      </c>
      <c r="F86" s="102" t="s">
        <v>880</v>
      </c>
      <c r="K86" s="27" t="s">
        <v>857</v>
      </c>
      <c r="L86" s="31">
        <f t="shared" si="25"/>
        <v>210231107</v>
      </c>
    </row>
    <row r="87" spans="1:12" x14ac:dyDescent="0.3">
      <c r="A87" s="29" t="b">
        <v>1</v>
      </c>
      <c r="B87" s="84" t="s">
        <v>868</v>
      </c>
      <c r="C87" s="102">
        <f>C86+1</f>
        <v>210220402</v>
      </c>
      <c r="D87" s="102">
        <f t="shared" ref="D87:D92" si="27">D86+1</f>
        <v>210230402</v>
      </c>
      <c r="E87" s="85">
        <v>100</v>
      </c>
      <c r="F87" s="102" t="s">
        <v>881</v>
      </c>
    </row>
    <row r="88" spans="1:12" x14ac:dyDescent="0.3">
      <c r="A88" s="29" t="b">
        <v>1</v>
      </c>
      <c r="B88" s="84" t="s">
        <v>869</v>
      </c>
      <c r="C88" s="102">
        <f t="shared" ref="C88:C93" si="28">C87+1</f>
        <v>210220403</v>
      </c>
      <c r="D88" s="102">
        <f t="shared" si="27"/>
        <v>210230403</v>
      </c>
      <c r="E88" s="85">
        <v>100</v>
      </c>
      <c r="F88" s="102" t="s">
        <v>882</v>
      </c>
    </row>
    <row r="89" spans="1:12" x14ac:dyDescent="0.3">
      <c r="A89" s="29" t="b">
        <v>1</v>
      </c>
      <c r="B89" s="84" t="s">
        <v>870</v>
      </c>
      <c r="C89" s="102">
        <f t="shared" si="28"/>
        <v>210220404</v>
      </c>
      <c r="D89" s="102">
        <f t="shared" si="27"/>
        <v>210230404</v>
      </c>
      <c r="E89" s="85">
        <v>100</v>
      </c>
      <c r="F89" s="102" t="s">
        <v>883</v>
      </c>
    </row>
    <row r="90" spans="1:12" x14ac:dyDescent="0.3">
      <c r="A90" s="29" t="b">
        <v>1</v>
      </c>
      <c r="B90" s="84" t="s">
        <v>871</v>
      </c>
      <c r="C90" s="102">
        <f t="shared" si="28"/>
        <v>210220405</v>
      </c>
      <c r="D90" s="102">
        <f t="shared" si="27"/>
        <v>210230405</v>
      </c>
      <c r="E90" s="85">
        <v>100</v>
      </c>
      <c r="F90" s="102" t="s">
        <v>884</v>
      </c>
    </row>
    <row r="91" spans="1:12" x14ac:dyDescent="0.3">
      <c r="A91" s="29" t="b">
        <v>1</v>
      </c>
      <c r="B91" s="84" t="s">
        <v>872</v>
      </c>
      <c r="C91" s="102">
        <f t="shared" si="28"/>
        <v>210220406</v>
      </c>
      <c r="D91" s="102">
        <f t="shared" si="27"/>
        <v>210230406</v>
      </c>
      <c r="E91" s="85">
        <v>100</v>
      </c>
      <c r="F91" s="102" t="s">
        <v>885</v>
      </c>
    </row>
    <row r="92" spans="1:12" x14ac:dyDescent="0.3">
      <c r="A92" s="29" t="b">
        <v>1</v>
      </c>
      <c r="B92" s="84" t="s">
        <v>873</v>
      </c>
      <c r="C92" s="102">
        <f t="shared" si="28"/>
        <v>210220407</v>
      </c>
      <c r="D92" s="102">
        <f t="shared" si="27"/>
        <v>210230407</v>
      </c>
      <c r="E92" s="85">
        <v>100</v>
      </c>
      <c r="F92" s="102" t="s">
        <v>886</v>
      </c>
    </row>
    <row r="93" spans="1:12" x14ac:dyDescent="0.3">
      <c r="A93" s="26" t="b">
        <v>1</v>
      </c>
      <c r="B93" s="80" t="s">
        <v>874</v>
      </c>
      <c r="C93" s="104">
        <f t="shared" si="28"/>
        <v>210220408</v>
      </c>
      <c r="D93" s="104">
        <f>D86</f>
        <v>210230401</v>
      </c>
      <c r="E93" s="81">
        <v>83</v>
      </c>
      <c r="F93" s="104" t="s">
        <v>880</v>
      </c>
    </row>
    <row r="94" spans="1:12" x14ac:dyDescent="0.3">
      <c r="A94" s="26" t="b">
        <v>1</v>
      </c>
      <c r="B94" s="80" t="s">
        <v>874</v>
      </c>
      <c r="C94" s="104">
        <f>C93</f>
        <v>210220408</v>
      </c>
      <c r="D94" s="104">
        <f>D93+1</f>
        <v>210230402</v>
      </c>
      <c r="E94" s="81">
        <v>12</v>
      </c>
      <c r="F94" s="104" t="s">
        <v>881</v>
      </c>
    </row>
    <row r="95" spans="1:12" x14ac:dyDescent="0.3">
      <c r="A95" s="26" t="b">
        <v>1</v>
      </c>
      <c r="B95" s="80" t="s">
        <v>874</v>
      </c>
      <c r="C95" s="104">
        <f>C94</f>
        <v>210220408</v>
      </c>
      <c r="D95" s="104">
        <f>D94+1</f>
        <v>210230403</v>
      </c>
      <c r="E95" s="81">
        <v>5</v>
      </c>
      <c r="F95" s="104" t="s">
        <v>882</v>
      </c>
    </row>
    <row r="96" spans="1:12" x14ac:dyDescent="0.3">
      <c r="A96" s="29" t="b">
        <v>1</v>
      </c>
      <c r="B96" s="84" t="s">
        <v>875</v>
      </c>
      <c r="C96" s="102">
        <f>C93+1</f>
        <v>210220409</v>
      </c>
      <c r="D96" s="102">
        <f>D88</f>
        <v>210230403</v>
      </c>
      <c r="E96" s="85">
        <v>90</v>
      </c>
      <c r="F96" s="102" t="s">
        <v>882</v>
      </c>
    </row>
    <row r="97" spans="1:6" x14ac:dyDescent="0.3">
      <c r="A97" s="29" t="b">
        <v>1</v>
      </c>
      <c r="B97" s="84" t="s">
        <v>875</v>
      </c>
      <c r="C97" s="102">
        <f>C96</f>
        <v>210220409</v>
      </c>
      <c r="D97" s="102">
        <f>D96+1</f>
        <v>210230404</v>
      </c>
      <c r="E97" s="85">
        <v>10</v>
      </c>
      <c r="F97" s="102" t="s">
        <v>883</v>
      </c>
    </row>
    <row r="98" spans="1:6" x14ac:dyDescent="0.3">
      <c r="A98" s="26" t="b">
        <v>1</v>
      </c>
      <c r="B98" s="80" t="s">
        <v>876</v>
      </c>
      <c r="C98" s="104">
        <f>C96+1</f>
        <v>210220410</v>
      </c>
      <c r="D98" s="104">
        <f>D88</f>
        <v>210230403</v>
      </c>
      <c r="E98" s="81">
        <v>83</v>
      </c>
      <c r="F98" s="104" t="s">
        <v>882</v>
      </c>
    </row>
    <row r="99" spans="1:6" x14ac:dyDescent="0.3">
      <c r="A99" s="26" t="b">
        <v>1</v>
      </c>
      <c r="B99" s="80" t="s">
        <v>876</v>
      </c>
      <c r="C99" s="104">
        <f>C98</f>
        <v>210220410</v>
      </c>
      <c r="D99" s="104">
        <f>D98+1</f>
        <v>210230404</v>
      </c>
      <c r="E99" s="81">
        <v>12</v>
      </c>
      <c r="F99" s="104" t="s">
        <v>883</v>
      </c>
    </row>
    <row r="100" spans="1:6" x14ac:dyDescent="0.3">
      <c r="A100" s="26" t="b">
        <v>1</v>
      </c>
      <c r="B100" s="80" t="s">
        <v>876</v>
      </c>
      <c r="C100" s="104">
        <f>C99</f>
        <v>210220410</v>
      </c>
      <c r="D100" s="104">
        <f>D99+1</f>
        <v>210230405</v>
      </c>
      <c r="E100" s="81">
        <v>5</v>
      </c>
      <c r="F100" s="104" t="s">
        <v>884</v>
      </c>
    </row>
    <row r="101" spans="1:6" x14ac:dyDescent="0.3">
      <c r="A101" s="29" t="b">
        <v>1</v>
      </c>
      <c r="B101" s="84" t="s">
        <v>877</v>
      </c>
      <c r="C101" s="102">
        <f>C98+1</f>
        <v>210220411</v>
      </c>
      <c r="D101" s="102">
        <f>D89</f>
        <v>210230404</v>
      </c>
      <c r="E101" s="85">
        <v>90</v>
      </c>
      <c r="F101" s="102" t="s">
        <v>883</v>
      </c>
    </row>
    <row r="102" spans="1:6" x14ac:dyDescent="0.3">
      <c r="A102" s="29" t="b">
        <v>1</v>
      </c>
      <c r="B102" s="84" t="s">
        <v>877</v>
      </c>
      <c r="C102" s="102">
        <f>C101</f>
        <v>210220411</v>
      </c>
      <c r="D102" s="102">
        <f>D101+1</f>
        <v>210230405</v>
      </c>
      <c r="E102" s="85">
        <v>10</v>
      </c>
      <c r="F102" s="102" t="s">
        <v>884</v>
      </c>
    </row>
    <row r="103" spans="1:6" x14ac:dyDescent="0.3">
      <c r="A103" s="26" t="b">
        <v>1</v>
      </c>
      <c r="B103" s="80" t="s">
        <v>878</v>
      </c>
      <c r="C103" s="104">
        <f>C101+1</f>
        <v>210220412</v>
      </c>
      <c r="D103" s="104">
        <f>D89</f>
        <v>210230404</v>
      </c>
      <c r="E103" s="81">
        <v>83</v>
      </c>
      <c r="F103" s="104" t="s">
        <v>883</v>
      </c>
    </row>
    <row r="104" spans="1:6" x14ac:dyDescent="0.3">
      <c r="A104" s="26" t="b">
        <v>1</v>
      </c>
      <c r="B104" s="80" t="s">
        <v>878</v>
      </c>
      <c r="C104" s="104">
        <f>C103</f>
        <v>210220412</v>
      </c>
      <c r="D104" s="104">
        <f>D103+1</f>
        <v>210230405</v>
      </c>
      <c r="E104" s="81">
        <v>12</v>
      </c>
      <c r="F104" s="104" t="s">
        <v>884</v>
      </c>
    </row>
    <row r="105" spans="1:6" x14ac:dyDescent="0.3">
      <c r="A105" s="26" t="b">
        <v>1</v>
      </c>
      <c r="B105" s="80" t="s">
        <v>878</v>
      </c>
      <c r="C105" s="104">
        <f t="shared" ref="C105:C106" si="29">C104</f>
        <v>210220412</v>
      </c>
      <c r="D105" s="104">
        <f t="shared" ref="D105:D106" si="30">D104+1</f>
        <v>210230406</v>
      </c>
      <c r="E105" s="81">
        <v>4</v>
      </c>
      <c r="F105" s="104" t="s">
        <v>885</v>
      </c>
    </row>
    <row r="106" spans="1:6" x14ac:dyDescent="0.3">
      <c r="A106" s="26" t="b">
        <v>1</v>
      </c>
      <c r="B106" s="80" t="s">
        <v>878</v>
      </c>
      <c r="C106" s="104">
        <f t="shared" si="29"/>
        <v>210220412</v>
      </c>
      <c r="D106" s="104">
        <f t="shared" si="30"/>
        <v>210230407</v>
      </c>
      <c r="E106" s="81">
        <v>1</v>
      </c>
      <c r="F106" s="104" t="s">
        <v>886</v>
      </c>
    </row>
    <row r="107" spans="1:6" x14ac:dyDescent="0.3">
      <c r="A107" s="29" t="b">
        <v>1</v>
      </c>
      <c r="B107" s="84" t="s">
        <v>879</v>
      </c>
      <c r="C107" s="102">
        <f>C103+1</f>
        <v>210220413</v>
      </c>
      <c r="D107" s="102">
        <f>D90</f>
        <v>210230405</v>
      </c>
      <c r="E107" s="85">
        <v>83</v>
      </c>
      <c r="F107" s="102" t="s">
        <v>884</v>
      </c>
    </row>
    <row r="108" spans="1:6" x14ac:dyDescent="0.3">
      <c r="A108" s="29" t="b">
        <v>1</v>
      </c>
      <c r="B108" s="84" t="s">
        <v>879</v>
      </c>
      <c r="C108" s="102">
        <f>C107</f>
        <v>210220413</v>
      </c>
      <c r="D108" s="102">
        <f>D107+1</f>
        <v>210230406</v>
      </c>
      <c r="E108" s="85">
        <v>12</v>
      </c>
      <c r="F108" s="102" t="s">
        <v>885</v>
      </c>
    </row>
    <row r="109" spans="1:6" x14ac:dyDescent="0.3">
      <c r="A109" s="29" t="b">
        <v>1</v>
      </c>
      <c r="B109" s="84" t="s">
        <v>879</v>
      </c>
      <c r="C109" s="102">
        <f>C108</f>
        <v>210220413</v>
      </c>
      <c r="D109" s="102">
        <f>D108+1</f>
        <v>210230407</v>
      </c>
      <c r="E109" s="85">
        <v>5</v>
      </c>
      <c r="F109" s="102" t="s">
        <v>886</v>
      </c>
    </row>
    <row r="110" spans="1:6" x14ac:dyDescent="0.3">
      <c r="A110" s="29" t="b">
        <v>1</v>
      </c>
      <c r="B110" s="84" t="s">
        <v>2645</v>
      </c>
      <c r="C110" s="102">
        <f>C89+20</f>
        <v>210220424</v>
      </c>
      <c r="D110" s="102">
        <f>D89+20</f>
        <v>210230424</v>
      </c>
      <c r="E110" s="85">
        <v>100</v>
      </c>
      <c r="F110" s="102" t="s">
        <v>883</v>
      </c>
    </row>
    <row r="111" spans="1:6" x14ac:dyDescent="0.3">
      <c r="A111" s="29" t="b">
        <v>1</v>
      </c>
      <c r="B111" s="84" t="s">
        <v>2646</v>
      </c>
      <c r="C111" s="102">
        <f>C110+1</f>
        <v>210220425</v>
      </c>
      <c r="D111" s="102">
        <f t="shared" ref="C111:D113" si="31">D110+1</f>
        <v>210230425</v>
      </c>
      <c r="E111" s="85">
        <v>100</v>
      </c>
      <c r="F111" s="102" t="s">
        <v>884</v>
      </c>
    </row>
    <row r="112" spans="1:6" x14ac:dyDescent="0.3">
      <c r="A112" s="29" t="b">
        <v>1</v>
      </c>
      <c r="B112" s="84" t="s">
        <v>2647</v>
      </c>
      <c r="C112" s="102">
        <f t="shared" si="31"/>
        <v>210220426</v>
      </c>
      <c r="D112" s="102">
        <f t="shared" si="31"/>
        <v>210230426</v>
      </c>
      <c r="E112" s="85">
        <v>100</v>
      </c>
      <c r="F112" s="102" t="s">
        <v>885</v>
      </c>
    </row>
    <row r="113" spans="1:15" x14ac:dyDescent="0.3">
      <c r="A113" s="29" t="b">
        <v>1</v>
      </c>
      <c r="B113" s="84" t="s">
        <v>2648</v>
      </c>
      <c r="C113" s="102">
        <f t="shared" si="31"/>
        <v>210220427</v>
      </c>
      <c r="D113" s="102">
        <f t="shared" si="31"/>
        <v>210230427</v>
      </c>
      <c r="E113" s="85">
        <v>100</v>
      </c>
      <c r="F113" s="102" t="s">
        <v>886</v>
      </c>
    </row>
    <row r="114" spans="1:15" x14ac:dyDescent="0.3">
      <c r="A114" s="30" t="b">
        <v>1</v>
      </c>
      <c r="B114" s="82" t="s">
        <v>32</v>
      </c>
      <c r="C114" s="31">
        <v>210220501</v>
      </c>
      <c r="D114" s="31">
        <v>210230501</v>
      </c>
      <c r="E114" s="83">
        <v>100</v>
      </c>
      <c r="F114" s="103" t="s">
        <v>128</v>
      </c>
      <c r="H114" s="27" t="s">
        <v>2649</v>
      </c>
      <c r="I114" s="31">
        <v>210230301</v>
      </c>
      <c r="K114" s="27" t="s">
        <v>2650</v>
      </c>
      <c r="L114" s="31">
        <v>210230701</v>
      </c>
      <c r="N114" s="27" t="s">
        <v>2651</v>
      </c>
      <c r="O114" s="31">
        <v>210231201</v>
      </c>
    </row>
    <row r="115" spans="1:15" x14ac:dyDescent="0.3">
      <c r="A115" s="30" t="b">
        <v>1</v>
      </c>
      <c r="B115" s="82" t="s">
        <v>33</v>
      </c>
      <c r="C115" s="103">
        <f>C114+1</f>
        <v>210220502</v>
      </c>
      <c r="D115" s="103">
        <f t="shared" ref="D115:D120" si="32">D114+1</f>
        <v>210230502</v>
      </c>
      <c r="E115" s="83">
        <v>100</v>
      </c>
      <c r="F115" s="103" t="s">
        <v>129</v>
      </c>
      <c r="H115" s="27" t="s">
        <v>795</v>
      </c>
      <c r="I115" s="31">
        <v>210230302</v>
      </c>
      <c r="K115" s="27" t="s">
        <v>796</v>
      </c>
      <c r="L115" s="31">
        <f>L114+1</f>
        <v>210230702</v>
      </c>
      <c r="N115" s="27" t="s">
        <v>797</v>
      </c>
      <c r="O115" s="31">
        <f t="shared" ref="O115:O120" si="33">O114+1</f>
        <v>210231202</v>
      </c>
    </row>
    <row r="116" spans="1:15" x14ac:dyDescent="0.3">
      <c r="A116" s="30" t="b">
        <v>1</v>
      </c>
      <c r="B116" s="82" t="s">
        <v>34</v>
      </c>
      <c r="C116" s="103">
        <f t="shared" ref="C116:C121" si="34">C115+1</f>
        <v>210220503</v>
      </c>
      <c r="D116" s="103">
        <f t="shared" si="32"/>
        <v>210230503</v>
      </c>
      <c r="E116" s="83">
        <v>100</v>
      </c>
      <c r="F116" s="103" t="s">
        <v>130</v>
      </c>
      <c r="H116" s="27" t="s">
        <v>798</v>
      </c>
      <c r="I116" s="31">
        <v>210230303</v>
      </c>
      <c r="K116" s="27" t="s">
        <v>799</v>
      </c>
      <c r="L116" s="31">
        <f t="shared" ref="L116:L120" si="35">L115+1</f>
        <v>210230703</v>
      </c>
      <c r="N116" s="27" t="s">
        <v>800</v>
      </c>
      <c r="O116" s="31">
        <f t="shared" si="33"/>
        <v>210231203</v>
      </c>
    </row>
    <row r="117" spans="1:15" x14ac:dyDescent="0.3">
      <c r="A117" s="30" t="b">
        <v>1</v>
      </c>
      <c r="B117" s="82" t="s">
        <v>35</v>
      </c>
      <c r="C117" s="103">
        <f t="shared" si="34"/>
        <v>210220504</v>
      </c>
      <c r="D117" s="103">
        <f t="shared" si="32"/>
        <v>210230504</v>
      </c>
      <c r="E117" s="83">
        <v>100</v>
      </c>
      <c r="F117" s="103" t="s">
        <v>131</v>
      </c>
      <c r="H117" s="27" t="s">
        <v>801</v>
      </c>
      <c r="I117" s="31">
        <v>210230304</v>
      </c>
      <c r="J117" s="31">
        <v>210230314</v>
      </c>
      <c r="K117" s="27" t="s">
        <v>802</v>
      </c>
      <c r="L117" s="31">
        <f t="shared" si="35"/>
        <v>210230704</v>
      </c>
      <c r="N117" s="27" t="s">
        <v>803</v>
      </c>
      <c r="O117" s="31">
        <f t="shared" si="33"/>
        <v>210231204</v>
      </c>
    </row>
    <row r="118" spans="1:15" x14ac:dyDescent="0.3">
      <c r="A118" s="30" t="b">
        <v>1</v>
      </c>
      <c r="B118" s="82" t="s">
        <v>36</v>
      </c>
      <c r="C118" s="103">
        <f t="shared" si="34"/>
        <v>210220505</v>
      </c>
      <c r="D118" s="103">
        <f t="shared" si="32"/>
        <v>210230505</v>
      </c>
      <c r="E118" s="83">
        <v>100</v>
      </c>
      <c r="F118" s="103" t="s">
        <v>132</v>
      </c>
      <c r="H118" s="27" t="s">
        <v>804</v>
      </c>
      <c r="I118" s="31">
        <v>210230305</v>
      </c>
      <c r="J118" s="31">
        <v>210230315</v>
      </c>
      <c r="K118" s="27" t="s">
        <v>805</v>
      </c>
      <c r="L118" s="31">
        <f t="shared" si="35"/>
        <v>210230705</v>
      </c>
      <c r="N118" s="27" t="s">
        <v>806</v>
      </c>
      <c r="O118" s="31">
        <f t="shared" si="33"/>
        <v>210231205</v>
      </c>
    </row>
    <row r="119" spans="1:15" x14ac:dyDescent="0.3">
      <c r="A119" s="30" t="b">
        <v>1</v>
      </c>
      <c r="B119" s="82" t="s">
        <v>37</v>
      </c>
      <c r="C119" s="103">
        <f t="shared" si="34"/>
        <v>210220506</v>
      </c>
      <c r="D119" s="103">
        <f t="shared" si="32"/>
        <v>210230506</v>
      </c>
      <c r="E119" s="83">
        <v>100</v>
      </c>
      <c r="F119" s="103" t="s">
        <v>133</v>
      </c>
      <c r="H119" s="27" t="s">
        <v>807</v>
      </c>
      <c r="I119" s="31">
        <v>210230306</v>
      </c>
      <c r="K119" s="27" t="s">
        <v>808</v>
      </c>
      <c r="L119" s="31">
        <f t="shared" si="35"/>
        <v>210230706</v>
      </c>
      <c r="N119" s="27" t="s">
        <v>809</v>
      </c>
      <c r="O119" s="31">
        <f t="shared" si="33"/>
        <v>210231206</v>
      </c>
    </row>
    <row r="120" spans="1:15" x14ac:dyDescent="0.3">
      <c r="A120" s="30" t="b">
        <v>1</v>
      </c>
      <c r="B120" s="82" t="s">
        <v>38</v>
      </c>
      <c r="C120" s="103">
        <f t="shared" si="34"/>
        <v>210220507</v>
      </c>
      <c r="D120" s="103">
        <f t="shared" si="32"/>
        <v>210230507</v>
      </c>
      <c r="E120" s="83">
        <v>100</v>
      </c>
      <c r="F120" s="103" t="s">
        <v>134</v>
      </c>
      <c r="H120" s="27" t="s">
        <v>810</v>
      </c>
      <c r="I120" s="31">
        <v>210230307</v>
      </c>
      <c r="K120" s="27" t="s">
        <v>811</v>
      </c>
      <c r="L120" s="31">
        <f t="shared" si="35"/>
        <v>210230707</v>
      </c>
      <c r="N120" s="27" t="s">
        <v>812</v>
      </c>
      <c r="O120" s="31">
        <f t="shared" si="33"/>
        <v>210231207</v>
      </c>
    </row>
    <row r="121" spans="1:15" x14ac:dyDescent="0.3">
      <c r="A121" s="26" t="b">
        <v>1</v>
      </c>
      <c r="B121" s="80" t="s">
        <v>39</v>
      </c>
      <c r="C121" s="104">
        <f t="shared" si="34"/>
        <v>210220508</v>
      </c>
      <c r="D121" s="104">
        <f>D114</f>
        <v>210230501</v>
      </c>
      <c r="E121" s="81">
        <v>83</v>
      </c>
      <c r="F121" s="104" t="s">
        <v>128</v>
      </c>
    </row>
    <row r="122" spans="1:15" x14ac:dyDescent="0.3">
      <c r="A122" s="26" t="b">
        <v>1</v>
      </c>
      <c r="B122" s="80" t="s">
        <v>39</v>
      </c>
      <c r="C122" s="104">
        <f>C121</f>
        <v>210220508</v>
      </c>
      <c r="D122" s="104">
        <f>D121+1</f>
        <v>210230502</v>
      </c>
      <c r="E122" s="81">
        <v>12</v>
      </c>
      <c r="F122" s="104" t="s">
        <v>129</v>
      </c>
      <c r="H122" s="27" t="s">
        <v>2652</v>
      </c>
      <c r="I122" s="31">
        <v>210230401</v>
      </c>
      <c r="K122" s="27" t="s">
        <v>2653</v>
      </c>
      <c r="L122" s="31">
        <v>210230801</v>
      </c>
      <c r="N122" s="27" t="s">
        <v>2654</v>
      </c>
      <c r="O122" s="31">
        <v>210231301</v>
      </c>
    </row>
    <row r="123" spans="1:15" x14ac:dyDescent="0.3">
      <c r="A123" s="26" t="b">
        <v>1</v>
      </c>
      <c r="B123" s="80" t="s">
        <v>39</v>
      </c>
      <c r="C123" s="104">
        <f>C122</f>
        <v>210220508</v>
      </c>
      <c r="D123" s="104">
        <f>D122+1</f>
        <v>210230503</v>
      </c>
      <c r="E123" s="81">
        <v>5</v>
      </c>
      <c r="F123" s="104" t="s">
        <v>130</v>
      </c>
      <c r="H123" s="27" t="s">
        <v>814</v>
      </c>
      <c r="I123" s="31">
        <v>210230402</v>
      </c>
      <c r="K123" s="27" t="s">
        <v>815</v>
      </c>
      <c r="L123" s="31">
        <f t="shared" ref="L123:L128" si="36">L122+1</f>
        <v>210230802</v>
      </c>
      <c r="N123" s="27" t="s">
        <v>816</v>
      </c>
      <c r="O123" s="31">
        <f t="shared" ref="O123:O128" si="37">O122+1</f>
        <v>210231302</v>
      </c>
    </row>
    <row r="124" spans="1:15" x14ac:dyDescent="0.3">
      <c r="A124" s="30" t="b">
        <v>1</v>
      </c>
      <c r="B124" s="82" t="s">
        <v>40</v>
      </c>
      <c r="C124" s="103">
        <f>C121+1</f>
        <v>210220509</v>
      </c>
      <c r="D124" s="103">
        <f>D116</f>
        <v>210230503</v>
      </c>
      <c r="E124" s="83">
        <v>90</v>
      </c>
      <c r="F124" s="103" t="s">
        <v>130</v>
      </c>
      <c r="H124" s="27" t="s">
        <v>817</v>
      </c>
      <c r="I124" s="31">
        <v>210230403</v>
      </c>
      <c r="K124" s="27" t="s">
        <v>818</v>
      </c>
      <c r="L124" s="31">
        <f t="shared" si="36"/>
        <v>210230803</v>
      </c>
      <c r="N124" s="27" t="s">
        <v>819</v>
      </c>
      <c r="O124" s="31">
        <f t="shared" si="37"/>
        <v>210231303</v>
      </c>
    </row>
    <row r="125" spans="1:15" x14ac:dyDescent="0.3">
      <c r="A125" s="30" t="b">
        <v>1</v>
      </c>
      <c r="B125" s="82" t="s">
        <v>40</v>
      </c>
      <c r="C125" s="103">
        <f>C124</f>
        <v>210220509</v>
      </c>
      <c r="D125" s="103">
        <f>D124+1</f>
        <v>210230504</v>
      </c>
      <c r="E125" s="83">
        <v>10</v>
      </c>
      <c r="F125" s="103" t="s">
        <v>131</v>
      </c>
      <c r="H125" s="27" t="s">
        <v>820</v>
      </c>
      <c r="I125" s="31">
        <v>210230404</v>
      </c>
      <c r="J125" s="31">
        <v>210230414</v>
      </c>
      <c r="K125" s="27" t="s">
        <v>821</v>
      </c>
      <c r="L125" s="31">
        <f t="shared" si="36"/>
        <v>210230804</v>
      </c>
      <c r="N125" s="27" t="s">
        <v>822</v>
      </c>
      <c r="O125" s="31">
        <f t="shared" si="37"/>
        <v>210231304</v>
      </c>
    </row>
    <row r="126" spans="1:15" x14ac:dyDescent="0.3">
      <c r="A126" s="26" t="b">
        <v>1</v>
      </c>
      <c r="B126" s="80" t="s">
        <v>41</v>
      </c>
      <c r="C126" s="104">
        <f>C124+1</f>
        <v>210220510</v>
      </c>
      <c r="D126" s="104">
        <f>D116</f>
        <v>210230503</v>
      </c>
      <c r="E126" s="81">
        <v>83</v>
      </c>
      <c r="F126" s="104" t="s">
        <v>130</v>
      </c>
      <c r="H126" s="27" t="s">
        <v>823</v>
      </c>
      <c r="I126" s="31">
        <v>210230405</v>
      </c>
      <c r="J126" s="31">
        <v>210230415</v>
      </c>
      <c r="K126" s="27" t="s">
        <v>824</v>
      </c>
      <c r="L126" s="31">
        <f t="shared" si="36"/>
        <v>210230805</v>
      </c>
      <c r="N126" s="27" t="s">
        <v>825</v>
      </c>
      <c r="O126" s="31">
        <f t="shared" si="37"/>
        <v>210231305</v>
      </c>
    </row>
    <row r="127" spans="1:15" x14ac:dyDescent="0.3">
      <c r="A127" s="26" t="b">
        <v>1</v>
      </c>
      <c r="B127" s="80" t="s">
        <v>41</v>
      </c>
      <c r="C127" s="104">
        <f>C126</f>
        <v>210220510</v>
      </c>
      <c r="D127" s="104">
        <f>D126+1</f>
        <v>210230504</v>
      </c>
      <c r="E127" s="81">
        <v>12</v>
      </c>
      <c r="F127" s="104" t="s">
        <v>131</v>
      </c>
      <c r="H127" s="27" t="s">
        <v>826</v>
      </c>
      <c r="I127" s="31">
        <v>210230406</v>
      </c>
      <c r="K127" s="27" t="s">
        <v>827</v>
      </c>
      <c r="L127" s="31">
        <f t="shared" si="36"/>
        <v>210230806</v>
      </c>
      <c r="N127" s="27" t="s">
        <v>828</v>
      </c>
      <c r="O127" s="31">
        <f t="shared" si="37"/>
        <v>210231306</v>
      </c>
    </row>
    <row r="128" spans="1:15" x14ac:dyDescent="0.3">
      <c r="A128" s="26" t="b">
        <v>1</v>
      </c>
      <c r="B128" s="80" t="s">
        <v>41</v>
      </c>
      <c r="C128" s="104">
        <f>C127</f>
        <v>210220510</v>
      </c>
      <c r="D128" s="104">
        <f>D127+1</f>
        <v>210230505</v>
      </c>
      <c r="E128" s="81">
        <v>5</v>
      </c>
      <c r="F128" s="104" t="s">
        <v>132</v>
      </c>
      <c r="H128" s="27" t="s">
        <v>829</v>
      </c>
      <c r="I128" s="31">
        <v>210230407</v>
      </c>
      <c r="K128" s="27" t="s">
        <v>830</v>
      </c>
      <c r="L128" s="31">
        <f t="shared" si="36"/>
        <v>210230807</v>
      </c>
      <c r="N128" s="27" t="s">
        <v>831</v>
      </c>
      <c r="O128" s="31">
        <f t="shared" si="37"/>
        <v>210231307</v>
      </c>
    </row>
    <row r="129" spans="1:12" x14ac:dyDescent="0.3">
      <c r="A129" s="30" t="b">
        <v>1</v>
      </c>
      <c r="B129" s="82" t="s">
        <v>42</v>
      </c>
      <c r="C129" s="103">
        <f>C126+1</f>
        <v>210220511</v>
      </c>
      <c r="D129" s="103">
        <f>D117</f>
        <v>210230504</v>
      </c>
      <c r="E129" s="83">
        <v>90</v>
      </c>
      <c r="F129" s="103" t="s">
        <v>131</v>
      </c>
    </row>
    <row r="130" spans="1:12" x14ac:dyDescent="0.3">
      <c r="A130" s="30" t="b">
        <v>1</v>
      </c>
      <c r="B130" s="82" t="s">
        <v>42</v>
      </c>
      <c r="C130" s="103">
        <f>C129</f>
        <v>210220511</v>
      </c>
      <c r="D130" s="103">
        <f>D129+1</f>
        <v>210230505</v>
      </c>
      <c r="E130" s="83">
        <v>10</v>
      </c>
      <c r="F130" s="103" t="s">
        <v>132</v>
      </c>
      <c r="H130" s="27" t="s">
        <v>2655</v>
      </c>
      <c r="I130" s="31">
        <v>210230501</v>
      </c>
      <c r="K130" s="27" t="s">
        <v>2656</v>
      </c>
      <c r="L130" s="31">
        <v>210230901</v>
      </c>
    </row>
    <row r="131" spans="1:12" x14ac:dyDescent="0.3">
      <c r="A131" s="26" t="b">
        <v>1</v>
      </c>
      <c r="B131" s="80" t="s">
        <v>43</v>
      </c>
      <c r="C131" s="104">
        <f>C129+1</f>
        <v>210220512</v>
      </c>
      <c r="D131" s="104">
        <f>D117</f>
        <v>210230504</v>
      </c>
      <c r="E131" s="81">
        <v>83</v>
      </c>
      <c r="F131" s="104" t="s">
        <v>131</v>
      </c>
      <c r="H131" s="27" t="s">
        <v>834</v>
      </c>
      <c r="I131" s="31">
        <v>210230502</v>
      </c>
      <c r="K131" s="27" t="s">
        <v>835</v>
      </c>
      <c r="L131" s="31">
        <f t="shared" ref="L131:L136" si="38">L130+1</f>
        <v>210230902</v>
      </c>
    </row>
    <row r="132" spans="1:12" x14ac:dyDescent="0.3">
      <c r="A132" s="26" t="b">
        <v>1</v>
      </c>
      <c r="B132" s="80" t="s">
        <v>43</v>
      </c>
      <c r="C132" s="104">
        <f>C131</f>
        <v>210220512</v>
      </c>
      <c r="D132" s="104">
        <f>D131+1</f>
        <v>210230505</v>
      </c>
      <c r="E132" s="81">
        <v>12</v>
      </c>
      <c r="F132" s="104" t="s">
        <v>132</v>
      </c>
      <c r="H132" s="27" t="s">
        <v>836</v>
      </c>
      <c r="I132" s="31">
        <v>210230503</v>
      </c>
      <c r="K132" s="27" t="s">
        <v>837</v>
      </c>
      <c r="L132" s="31">
        <f t="shared" si="38"/>
        <v>210230903</v>
      </c>
    </row>
    <row r="133" spans="1:12" x14ac:dyDescent="0.3">
      <c r="A133" s="26" t="b">
        <v>1</v>
      </c>
      <c r="B133" s="80" t="s">
        <v>43</v>
      </c>
      <c r="C133" s="104">
        <f t="shared" ref="C133:C134" si="39">C132</f>
        <v>210220512</v>
      </c>
      <c r="D133" s="104">
        <f t="shared" ref="D133:D134" si="40">D132+1</f>
        <v>210230506</v>
      </c>
      <c r="E133" s="81">
        <v>4</v>
      </c>
      <c r="F133" s="104" t="s">
        <v>133</v>
      </c>
      <c r="H133" s="27" t="s">
        <v>838</v>
      </c>
      <c r="I133" s="31">
        <v>210230504</v>
      </c>
      <c r="J133" s="31">
        <v>210230514</v>
      </c>
      <c r="K133" s="27" t="s">
        <v>839</v>
      </c>
      <c r="L133" s="31">
        <f t="shared" si="38"/>
        <v>210230904</v>
      </c>
    </row>
    <row r="134" spans="1:12" x14ac:dyDescent="0.3">
      <c r="A134" s="26" t="b">
        <v>1</v>
      </c>
      <c r="B134" s="80" t="s">
        <v>43</v>
      </c>
      <c r="C134" s="104">
        <f t="shared" si="39"/>
        <v>210220512</v>
      </c>
      <c r="D134" s="104">
        <f t="shared" si="40"/>
        <v>210230507</v>
      </c>
      <c r="E134" s="81">
        <v>1</v>
      </c>
      <c r="F134" s="104" t="s">
        <v>134</v>
      </c>
      <c r="H134" s="27" t="s">
        <v>840</v>
      </c>
      <c r="I134" s="31">
        <v>210230505</v>
      </c>
      <c r="J134" s="31">
        <v>210230515</v>
      </c>
      <c r="K134" s="27" t="s">
        <v>841</v>
      </c>
      <c r="L134" s="31">
        <f t="shared" si="38"/>
        <v>210230905</v>
      </c>
    </row>
    <row r="135" spans="1:12" x14ac:dyDescent="0.3">
      <c r="A135" s="30" t="b">
        <v>1</v>
      </c>
      <c r="B135" s="82" t="s">
        <v>44</v>
      </c>
      <c r="C135" s="103">
        <f>C131+1</f>
        <v>210220513</v>
      </c>
      <c r="D135" s="103">
        <f>D118</f>
        <v>210230505</v>
      </c>
      <c r="E135" s="83">
        <v>83</v>
      </c>
      <c r="F135" s="103" t="s">
        <v>132</v>
      </c>
      <c r="H135" s="27" t="s">
        <v>842</v>
      </c>
      <c r="I135" s="31">
        <v>210230506</v>
      </c>
      <c r="K135" s="27" t="s">
        <v>843</v>
      </c>
      <c r="L135" s="31">
        <f t="shared" si="38"/>
        <v>210230906</v>
      </c>
    </row>
    <row r="136" spans="1:12" x14ac:dyDescent="0.3">
      <c r="A136" s="30" t="b">
        <v>1</v>
      </c>
      <c r="B136" s="82" t="s">
        <v>44</v>
      </c>
      <c r="C136" s="103">
        <f>C135</f>
        <v>210220513</v>
      </c>
      <c r="D136" s="103">
        <f>D135+1</f>
        <v>210230506</v>
      </c>
      <c r="E136" s="83">
        <v>12</v>
      </c>
      <c r="F136" s="103" t="s">
        <v>133</v>
      </c>
      <c r="H136" s="27" t="s">
        <v>844</v>
      </c>
      <c r="I136" s="31">
        <v>210230507</v>
      </c>
      <c r="K136" s="27" t="s">
        <v>845</v>
      </c>
      <c r="L136" s="31">
        <f t="shared" si="38"/>
        <v>210230907</v>
      </c>
    </row>
    <row r="137" spans="1:12" x14ac:dyDescent="0.3">
      <c r="A137" s="30" t="b">
        <v>1</v>
      </c>
      <c r="B137" s="82" t="s">
        <v>44</v>
      </c>
      <c r="C137" s="103">
        <f>C136</f>
        <v>210220513</v>
      </c>
      <c r="D137" s="103">
        <f>D136+1</f>
        <v>210230507</v>
      </c>
      <c r="E137" s="83">
        <v>5</v>
      </c>
      <c r="F137" s="103" t="s">
        <v>134</v>
      </c>
    </row>
    <row r="138" spans="1:12" x14ac:dyDescent="0.3">
      <c r="A138" s="30" t="b">
        <v>1</v>
      </c>
      <c r="B138" s="82" t="s">
        <v>2657</v>
      </c>
      <c r="C138" s="103">
        <f>C117+20</f>
        <v>210220524</v>
      </c>
      <c r="D138" s="103">
        <f>D117+20</f>
        <v>210230524</v>
      </c>
      <c r="E138" s="83">
        <v>100</v>
      </c>
      <c r="F138" s="103" t="s">
        <v>131</v>
      </c>
      <c r="H138" s="25" t="s">
        <v>2658</v>
      </c>
      <c r="I138" s="31">
        <v>210230601</v>
      </c>
      <c r="K138" s="27" t="s">
        <v>2659</v>
      </c>
      <c r="L138" s="39">
        <v>210231001</v>
      </c>
    </row>
    <row r="139" spans="1:12" x14ac:dyDescent="0.3">
      <c r="A139" s="30" t="b">
        <v>1</v>
      </c>
      <c r="B139" s="82" t="s">
        <v>2660</v>
      </c>
      <c r="C139" s="103">
        <f t="shared" ref="C139:D141" si="41">C138+1</f>
        <v>210220525</v>
      </c>
      <c r="D139" s="103">
        <f t="shared" si="41"/>
        <v>210230525</v>
      </c>
      <c r="E139" s="83">
        <v>100</v>
      </c>
      <c r="F139" s="103" t="s">
        <v>132</v>
      </c>
      <c r="H139" s="25" t="s">
        <v>859</v>
      </c>
      <c r="I139" s="31">
        <v>210230602</v>
      </c>
      <c r="K139" s="27" t="s">
        <v>846</v>
      </c>
      <c r="L139" s="31">
        <f t="shared" ref="L139:L144" si="42">L138+1</f>
        <v>210231002</v>
      </c>
    </row>
    <row r="140" spans="1:12" x14ac:dyDescent="0.3">
      <c r="A140" s="30" t="b">
        <v>1</v>
      </c>
      <c r="B140" s="82" t="s">
        <v>2661</v>
      </c>
      <c r="C140" s="103">
        <f t="shared" si="41"/>
        <v>210220526</v>
      </c>
      <c r="D140" s="103">
        <f t="shared" si="41"/>
        <v>210230526</v>
      </c>
      <c r="E140" s="83">
        <v>100</v>
      </c>
      <c r="F140" s="103" t="s">
        <v>133</v>
      </c>
      <c r="H140" s="25" t="s">
        <v>860</v>
      </c>
      <c r="I140" s="31">
        <v>210230603</v>
      </c>
      <c r="K140" s="27" t="s">
        <v>847</v>
      </c>
      <c r="L140" s="31">
        <f t="shared" si="42"/>
        <v>210231003</v>
      </c>
    </row>
    <row r="141" spans="1:12" x14ac:dyDescent="0.3">
      <c r="A141" s="30" t="b">
        <v>1</v>
      </c>
      <c r="B141" s="82" t="s">
        <v>2662</v>
      </c>
      <c r="C141" s="103">
        <f t="shared" si="41"/>
        <v>210220527</v>
      </c>
      <c r="D141" s="103">
        <f t="shared" si="41"/>
        <v>210230527</v>
      </c>
      <c r="E141" s="83">
        <v>100</v>
      </c>
      <c r="F141" s="103" t="s">
        <v>134</v>
      </c>
      <c r="H141" s="25" t="s">
        <v>861</v>
      </c>
      <c r="I141" s="31">
        <v>210230604</v>
      </c>
      <c r="K141" s="27" t="s">
        <v>848</v>
      </c>
      <c r="L141" s="31">
        <f t="shared" si="42"/>
        <v>210231004</v>
      </c>
    </row>
    <row r="142" spans="1:12" x14ac:dyDescent="0.3">
      <c r="A142" s="29" t="b">
        <v>1</v>
      </c>
      <c r="B142" s="84" t="s">
        <v>45</v>
      </c>
      <c r="C142" s="31">
        <v>210220601</v>
      </c>
      <c r="D142" s="31">
        <v>210230601</v>
      </c>
      <c r="E142" s="85">
        <v>100</v>
      </c>
      <c r="F142" s="102" t="s">
        <v>117</v>
      </c>
      <c r="H142" s="25" t="s">
        <v>862</v>
      </c>
      <c r="I142" s="31">
        <v>210230605</v>
      </c>
      <c r="K142" s="27" t="s">
        <v>849</v>
      </c>
      <c r="L142" s="31">
        <f t="shared" si="42"/>
        <v>210231005</v>
      </c>
    </row>
    <row r="143" spans="1:12" x14ac:dyDescent="0.3">
      <c r="A143" s="29" t="b">
        <v>1</v>
      </c>
      <c r="B143" s="84" t="s">
        <v>46</v>
      </c>
      <c r="C143" s="102">
        <f>C142+1</f>
        <v>210220602</v>
      </c>
      <c r="D143" s="102">
        <f t="shared" ref="D143:D148" si="43">D142+1</f>
        <v>210230602</v>
      </c>
      <c r="E143" s="85">
        <v>100</v>
      </c>
      <c r="F143" s="102" t="s">
        <v>118</v>
      </c>
      <c r="H143" s="25" t="s">
        <v>863</v>
      </c>
      <c r="I143" s="31">
        <v>210230606</v>
      </c>
      <c r="K143" s="27" t="s">
        <v>850</v>
      </c>
      <c r="L143" s="31">
        <f t="shared" si="42"/>
        <v>210231006</v>
      </c>
    </row>
    <row r="144" spans="1:12" x14ac:dyDescent="0.3">
      <c r="A144" s="29" t="b">
        <v>1</v>
      </c>
      <c r="B144" s="84" t="s">
        <v>47</v>
      </c>
      <c r="C144" s="102">
        <f t="shared" ref="C144:C149" si="44">C143+1</f>
        <v>210220603</v>
      </c>
      <c r="D144" s="102">
        <f t="shared" si="43"/>
        <v>210230603</v>
      </c>
      <c r="E144" s="85">
        <v>100</v>
      </c>
      <c r="F144" s="102" t="s">
        <v>119</v>
      </c>
      <c r="H144" s="25" t="s">
        <v>864</v>
      </c>
      <c r="I144" s="31">
        <v>210230607</v>
      </c>
      <c r="K144" s="27" t="s">
        <v>851</v>
      </c>
      <c r="L144" s="31">
        <f t="shared" si="42"/>
        <v>210231007</v>
      </c>
    </row>
    <row r="145" spans="1:12" x14ac:dyDescent="0.3">
      <c r="A145" s="29" t="b">
        <v>1</v>
      </c>
      <c r="B145" s="84" t="s">
        <v>48</v>
      </c>
      <c r="C145" s="102">
        <f t="shared" si="44"/>
        <v>210220604</v>
      </c>
      <c r="D145" s="102">
        <f t="shared" si="43"/>
        <v>210230604</v>
      </c>
      <c r="E145" s="85">
        <v>100</v>
      </c>
      <c r="F145" s="102" t="s">
        <v>120</v>
      </c>
    </row>
    <row r="146" spans="1:12" x14ac:dyDescent="0.3">
      <c r="A146" s="29" t="b">
        <v>1</v>
      </c>
      <c r="B146" s="84" t="s">
        <v>49</v>
      </c>
      <c r="C146" s="102">
        <f t="shared" si="44"/>
        <v>210220605</v>
      </c>
      <c r="D146" s="102">
        <f t="shared" si="43"/>
        <v>210230605</v>
      </c>
      <c r="E146" s="85">
        <v>100</v>
      </c>
      <c r="F146" s="102" t="s">
        <v>121</v>
      </c>
      <c r="K146" s="27" t="s">
        <v>2663</v>
      </c>
      <c r="L146" s="39">
        <v>210231101</v>
      </c>
    </row>
    <row r="147" spans="1:12" x14ac:dyDescent="0.3">
      <c r="A147" s="29" t="b">
        <v>1</v>
      </c>
      <c r="B147" s="84" t="s">
        <v>50</v>
      </c>
      <c r="C147" s="102">
        <f t="shared" si="44"/>
        <v>210220606</v>
      </c>
      <c r="D147" s="102">
        <f t="shared" si="43"/>
        <v>210230606</v>
      </c>
      <c r="E147" s="85">
        <v>100</v>
      </c>
      <c r="F147" s="102" t="s">
        <v>122</v>
      </c>
      <c r="K147" s="27" t="s">
        <v>852</v>
      </c>
      <c r="L147" s="31">
        <f t="shared" ref="L147:L152" si="45">L146+1</f>
        <v>210231102</v>
      </c>
    </row>
    <row r="148" spans="1:12" x14ac:dyDescent="0.3">
      <c r="A148" s="29" t="b">
        <v>1</v>
      </c>
      <c r="B148" s="84" t="s">
        <v>51</v>
      </c>
      <c r="C148" s="102">
        <f t="shared" si="44"/>
        <v>210220607</v>
      </c>
      <c r="D148" s="102">
        <f t="shared" si="43"/>
        <v>210230607</v>
      </c>
      <c r="E148" s="85">
        <v>100</v>
      </c>
      <c r="F148" s="102" t="s">
        <v>123</v>
      </c>
      <c r="K148" s="27" t="s">
        <v>853</v>
      </c>
      <c r="L148" s="31">
        <f t="shared" si="45"/>
        <v>210231103</v>
      </c>
    </row>
    <row r="149" spans="1:12" x14ac:dyDescent="0.3">
      <c r="A149" s="26" t="b">
        <v>1</v>
      </c>
      <c r="B149" s="80" t="s">
        <v>52</v>
      </c>
      <c r="C149" s="104">
        <f t="shared" si="44"/>
        <v>210220608</v>
      </c>
      <c r="D149" s="104">
        <f>D142</f>
        <v>210230601</v>
      </c>
      <c r="E149" s="81">
        <v>83</v>
      </c>
      <c r="F149" s="104" t="s">
        <v>117</v>
      </c>
      <c r="K149" s="27" t="s">
        <v>854</v>
      </c>
      <c r="L149" s="31">
        <f t="shared" si="45"/>
        <v>210231104</v>
      </c>
    </row>
    <row r="150" spans="1:12" x14ac:dyDescent="0.3">
      <c r="A150" s="26" t="b">
        <v>1</v>
      </c>
      <c r="B150" s="80" t="s">
        <v>52</v>
      </c>
      <c r="C150" s="104">
        <f>C149</f>
        <v>210220608</v>
      </c>
      <c r="D150" s="104">
        <f>D149+1</f>
        <v>210230602</v>
      </c>
      <c r="E150" s="81">
        <v>12</v>
      </c>
      <c r="F150" s="104" t="s">
        <v>118</v>
      </c>
      <c r="K150" s="27" t="s">
        <v>855</v>
      </c>
      <c r="L150" s="31">
        <f t="shared" si="45"/>
        <v>210231105</v>
      </c>
    </row>
    <row r="151" spans="1:12" x14ac:dyDescent="0.3">
      <c r="A151" s="26" t="b">
        <v>1</v>
      </c>
      <c r="B151" s="80" t="s">
        <v>52</v>
      </c>
      <c r="C151" s="104">
        <f>C150</f>
        <v>210220608</v>
      </c>
      <c r="D151" s="104">
        <f>D150+1</f>
        <v>210230603</v>
      </c>
      <c r="E151" s="81">
        <v>5</v>
      </c>
      <c r="F151" s="104" t="s">
        <v>119</v>
      </c>
      <c r="K151" s="27" t="s">
        <v>856</v>
      </c>
      <c r="L151" s="31">
        <f t="shared" si="45"/>
        <v>210231106</v>
      </c>
    </row>
    <row r="152" spans="1:12" x14ac:dyDescent="0.3">
      <c r="A152" s="29" t="b">
        <v>1</v>
      </c>
      <c r="B152" s="84" t="s">
        <v>53</v>
      </c>
      <c r="C152" s="102">
        <f>C149+1</f>
        <v>210220609</v>
      </c>
      <c r="D152" s="102">
        <f>D144</f>
        <v>210230603</v>
      </c>
      <c r="E152" s="85">
        <v>90</v>
      </c>
      <c r="F152" s="102" t="s">
        <v>119</v>
      </c>
      <c r="K152" s="27" t="s">
        <v>857</v>
      </c>
      <c r="L152" s="31">
        <f t="shared" si="45"/>
        <v>210231107</v>
      </c>
    </row>
    <row r="153" spans="1:12" x14ac:dyDescent="0.3">
      <c r="A153" s="29" t="b">
        <v>1</v>
      </c>
      <c r="B153" s="84" t="s">
        <v>53</v>
      </c>
      <c r="C153" s="102">
        <f>C152</f>
        <v>210220609</v>
      </c>
      <c r="D153" s="102">
        <f>D152+1</f>
        <v>210230604</v>
      </c>
      <c r="E153" s="85">
        <v>10</v>
      </c>
      <c r="F153" s="102" t="s">
        <v>120</v>
      </c>
    </row>
    <row r="154" spans="1:12" x14ac:dyDescent="0.3">
      <c r="A154" s="26" t="b">
        <v>1</v>
      </c>
      <c r="B154" s="80" t="s">
        <v>54</v>
      </c>
      <c r="C154" s="104">
        <f>C152+1</f>
        <v>210220610</v>
      </c>
      <c r="D154" s="104">
        <f>D144</f>
        <v>210230603</v>
      </c>
      <c r="E154" s="81">
        <v>83</v>
      </c>
      <c r="F154" s="104" t="s">
        <v>119</v>
      </c>
    </row>
    <row r="155" spans="1:12" x14ac:dyDescent="0.3">
      <c r="A155" s="26" t="b">
        <v>1</v>
      </c>
      <c r="B155" s="80" t="s">
        <v>54</v>
      </c>
      <c r="C155" s="104">
        <f>C154</f>
        <v>210220610</v>
      </c>
      <c r="D155" s="104">
        <f>D154+1</f>
        <v>210230604</v>
      </c>
      <c r="E155" s="81">
        <v>12</v>
      </c>
      <c r="F155" s="104" t="s">
        <v>120</v>
      </c>
    </row>
    <row r="156" spans="1:12" x14ac:dyDescent="0.3">
      <c r="A156" s="26" t="b">
        <v>1</v>
      </c>
      <c r="B156" s="80" t="s">
        <v>54</v>
      </c>
      <c r="C156" s="104">
        <f>C155</f>
        <v>210220610</v>
      </c>
      <c r="D156" s="104">
        <f>D155+1</f>
        <v>210230605</v>
      </c>
      <c r="E156" s="81">
        <v>5</v>
      </c>
      <c r="F156" s="104" t="s">
        <v>121</v>
      </c>
    </row>
    <row r="157" spans="1:12" x14ac:dyDescent="0.3">
      <c r="A157" s="29" t="b">
        <v>1</v>
      </c>
      <c r="B157" s="84" t="s">
        <v>55</v>
      </c>
      <c r="C157" s="102">
        <f>C154+1</f>
        <v>210220611</v>
      </c>
      <c r="D157" s="102">
        <f>D145</f>
        <v>210230604</v>
      </c>
      <c r="E157" s="85">
        <v>90</v>
      </c>
      <c r="F157" s="102" t="s">
        <v>120</v>
      </c>
    </row>
    <row r="158" spans="1:12" x14ac:dyDescent="0.3">
      <c r="A158" s="29" t="b">
        <v>1</v>
      </c>
      <c r="B158" s="84" t="s">
        <v>55</v>
      </c>
      <c r="C158" s="102">
        <f>C157</f>
        <v>210220611</v>
      </c>
      <c r="D158" s="102">
        <f>D157+1</f>
        <v>210230605</v>
      </c>
      <c r="E158" s="85">
        <v>10</v>
      </c>
      <c r="F158" s="102" t="s">
        <v>121</v>
      </c>
    </row>
    <row r="159" spans="1:12" x14ac:dyDescent="0.3">
      <c r="A159" s="26" t="b">
        <v>1</v>
      </c>
      <c r="B159" s="80" t="s">
        <v>56</v>
      </c>
      <c r="C159" s="104">
        <f>C157+1</f>
        <v>210220612</v>
      </c>
      <c r="D159" s="104">
        <f>D145</f>
        <v>210230604</v>
      </c>
      <c r="E159" s="81">
        <v>83</v>
      </c>
      <c r="F159" s="104" t="s">
        <v>120</v>
      </c>
    </row>
    <row r="160" spans="1:12" x14ac:dyDescent="0.3">
      <c r="A160" s="26" t="b">
        <v>1</v>
      </c>
      <c r="B160" s="80" t="s">
        <v>56</v>
      </c>
      <c r="C160" s="104">
        <f>C159</f>
        <v>210220612</v>
      </c>
      <c r="D160" s="104">
        <f>D159+1</f>
        <v>210230605</v>
      </c>
      <c r="E160" s="81">
        <v>12</v>
      </c>
      <c r="F160" s="104" t="s">
        <v>121</v>
      </c>
    </row>
    <row r="161" spans="1:15" x14ac:dyDescent="0.3">
      <c r="A161" s="26" t="b">
        <v>1</v>
      </c>
      <c r="B161" s="80" t="s">
        <v>56</v>
      </c>
      <c r="C161" s="104">
        <f t="shared" ref="C161:C162" si="46">C160</f>
        <v>210220612</v>
      </c>
      <c r="D161" s="104">
        <f t="shared" ref="D161:D162" si="47">D160+1</f>
        <v>210230606</v>
      </c>
      <c r="E161" s="81">
        <v>4</v>
      </c>
      <c r="F161" s="104" t="s">
        <v>122</v>
      </c>
    </row>
    <row r="162" spans="1:15" x14ac:dyDescent="0.3">
      <c r="A162" s="26" t="b">
        <v>1</v>
      </c>
      <c r="B162" s="80" t="s">
        <v>56</v>
      </c>
      <c r="C162" s="104">
        <f t="shared" si="46"/>
        <v>210220612</v>
      </c>
      <c r="D162" s="104">
        <f t="shared" si="47"/>
        <v>210230607</v>
      </c>
      <c r="E162" s="81">
        <v>1</v>
      </c>
      <c r="F162" s="104" t="s">
        <v>123</v>
      </c>
    </row>
    <row r="163" spans="1:15" x14ac:dyDescent="0.3">
      <c r="A163" s="29" t="b">
        <v>1</v>
      </c>
      <c r="B163" s="84" t="s">
        <v>57</v>
      </c>
      <c r="C163" s="102">
        <f>C159+1</f>
        <v>210220613</v>
      </c>
      <c r="D163" s="102">
        <f>D146</f>
        <v>210230605</v>
      </c>
      <c r="E163" s="85">
        <v>83</v>
      </c>
      <c r="F163" s="102" t="s">
        <v>121</v>
      </c>
    </row>
    <row r="164" spans="1:15" x14ac:dyDescent="0.3">
      <c r="A164" s="29" t="b">
        <v>1</v>
      </c>
      <c r="B164" s="84" t="s">
        <v>57</v>
      </c>
      <c r="C164" s="102">
        <f>C163</f>
        <v>210220613</v>
      </c>
      <c r="D164" s="102">
        <f>D163+1</f>
        <v>210230606</v>
      </c>
      <c r="E164" s="85">
        <v>12</v>
      </c>
      <c r="F164" s="102" t="s">
        <v>122</v>
      </c>
    </row>
    <row r="165" spans="1:15" x14ac:dyDescent="0.3">
      <c r="A165" s="29" t="b">
        <v>1</v>
      </c>
      <c r="B165" s="84" t="s">
        <v>57</v>
      </c>
      <c r="C165" s="102">
        <f>C164</f>
        <v>210220613</v>
      </c>
      <c r="D165" s="102">
        <f>D164+1</f>
        <v>210230607</v>
      </c>
      <c r="E165" s="85">
        <v>5</v>
      </c>
      <c r="F165" s="102" t="s">
        <v>123</v>
      </c>
    </row>
    <row r="166" spans="1:15" x14ac:dyDescent="0.3">
      <c r="A166" s="30" t="b">
        <v>1</v>
      </c>
      <c r="B166" s="82" t="s">
        <v>135</v>
      </c>
      <c r="C166" s="31">
        <v>210220701</v>
      </c>
      <c r="D166" s="31">
        <v>210230701</v>
      </c>
      <c r="E166" s="83">
        <v>100</v>
      </c>
      <c r="F166" s="103" t="s">
        <v>148</v>
      </c>
      <c r="H166" s="27" t="s">
        <v>2664</v>
      </c>
      <c r="I166" s="31">
        <v>210230301</v>
      </c>
      <c r="K166" s="27" t="s">
        <v>2665</v>
      </c>
      <c r="L166" s="31">
        <v>210230701</v>
      </c>
      <c r="N166" s="27" t="s">
        <v>2666</v>
      </c>
      <c r="O166" s="31">
        <v>210231201</v>
      </c>
    </row>
    <row r="167" spans="1:15" x14ac:dyDescent="0.3">
      <c r="A167" s="30" t="b">
        <v>1</v>
      </c>
      <c r="B167" s="82" t="s">
        <v>136</v>
      </c>
      <c r="C167" s="86">
        <f>C166+1</f>
        <v>210220702</v>
      </c>
      <c r="D167" s="86">
        <f t="shared" ref="D167:D172" si="48">D166+1</f>
        <v>210230702</v>
      </c>
      <c r="E167" s="83">
        <v>100</v>
      </c>
      <c r="F167" s="103" t="s">
        <v>149</v>
      </c>
      <c r="H167" s="27" t="s">
        <v>795</v>
      </c>
      <c r="I167" s="31">
        <v>210230302</v>
      </c>
      <c r="K167" s="27" t="s">
        <v>796</v>
      </c>
      <c r="L167" s="31">
        <f>L166+1</f>
        <v>210230702</v>
      </c>
      <c r="N167" s="27" t="s">
        <v>797</v>
      </c>
      <c r="O167" s="31">
        <f t="shared" ref="O167:O172" si="49">O166+1</f>
        <v>210231202</v>
      </c>
    </row>
    <row r="168" spans="1:15" x14ac:dyDescent="0.3">
      <c r="A168" s="30" t="b">
        <v>1</v>
      </c>
      <c r="B168" s="82" t="s">
        <v>137</v>
      </c>
      <c r="C168" s="86">
        <f t="shared" ref="C168:C173" si="50">C167+1</f>
        <v>210220703</v>
      </c>
      <c r="D168" s="86">
        <f t="shared" si="48"/>
        <v>210230703</v>
      </c>
      <c r="E168" s="83">
        <v>100</v>
      </c>
      <c r="F168" s="103" t="s">
        <v>150</v>
      </c>
      <c r="H168" s="27" t="s">
        <v>798</v>
      </c>
      <c r="I168" s="31">
        <v>210230303</v>
      </c>
      <c r="K168" s="27" t="s">
        <v>799</v>
      </c>
      <c r="L168" s="31">
        <f t="shared" ref="L168:L172" si="51">L167+1</f>
        <v>210230703</v>
      </c>
      <c r="N168" s="27" t="s">
        <v>800</v>
      </c>
      <c r="O168" s="31">
        <f t="shared" si="49"/>
        <v>210231203</v>
      </c>
    </row>
    <row r="169" spans="1:15" x14ac:dyDescent="0.3">
      <c r="A169" s="30" t="b">
        <v>1</v>
      </c>
      <c r="B169" s="82" t="s">
        <v>138</v>
      </c>
      <c r="C169" s="86">
        <f t="shared" si="50"/>
        <v>210220704</v>
      </c>
      <c r="D169" s="86">
        <f t="shared" si="48"/>
        <v>210230704</v>
      </c>
      <c r="E169" s="83">
        <v>100</v>
      </c>
      <c r="F169" s="103" t="s">
        <v>151</v>
      </c>
      <c r="H169" s="27" t="s">
        <v>801</v>
      </c>
      <c r="I169" s="31">
        <v>210230304</v>
      </c>
      <c r="J169" s="31">
        <v>210230314</v>
      </c>
      <c r="K169" s="27" t="s">
        <v>802</v>
      </c>
      <c r="L169" s="31">
        <f t="shared" si="51"/>
        <v>210230704</v>
      </c>
      <c r="N169" s="27" t="s">
        <v>803</v>
      </c>
      <c r="O169" s="31">
        <f t="shared" si="49"/>
        <v>210231204</v>
      </c>
    </row>
    <row r="170" spans="1:15" x14ac:dyDescent="0.3">
      <c r="A170" s="30" t="b">
        <v>1</v>
      </c>
      <c r="B170" s="82" t="s">
        <v>139</v>
      </c>
      <c r="C170" s="86">
        <f t="shared" si="50"/>
        <v>210220705</v>
      </c>
      <c r="D170" s="86">
        <f t="shared" si="48"/>
        <v>210230705</v>
      </c>
      <c r="E170" s="83">
        <v>100</v>
      </c>
      <c r="F170" s="103" t="s">
        <v>152</v>
      </c>
      <c r="H170" s="27" t="s">
        <v>804</v>
      </c>
      <c r="I170" s="31">
        <v>210230305</v>
      </c>
      <c r="J170" s="31">
        <v>210230315</v>
      </c>
      <c r="K170" s="27" t="s">
        <v>805</v>
      </c>
      <c r="L170" s="31">
        <f t="shared" si="51"/>
        <v>210230705</v>
      </c>
      <c r="N170" s="27" t="s">
        <v>806</v>
      </c>
      <c r="O170" s="31">
        <f t="shared" si="49"/>
        <v>210231205</v>
      </c>
    </row>
    <row r="171" spans="1:15" x14ac:dyDescent="0.3">
      <c r="A171" s="30" t="b">
        <v>1</v>
      </c>
      <c r="B171" s="82" t="s">
        <v>140</v>
      </c>
      <c r="C171" s="86">
        <f t="shared" si="50"/>
        <v>210220706</v>
      </c>
      <c r="D171" s="86">
        <f t="shared" si="48"/>
        <v>210230706</v>
      </c>
      <c r="E171" s="83">
        <v>100</v>
      </c>
      <c r="F171" s="103" t="s">
        <v>153</v>
      </c>
      <c r="H171" s="27" t="s">
        <v>807</v>
      </c>
      <c r="I171" s="31">
        <v>210230306</v>
      </c>
      <c r="K171" s="27" t="s">
        <v>808</v>
      </c>
      <c r="L171" s="31">
        <f t="shared" si="51"/>
        <v>210230706</v>
      </c>
      <c r="N171" s="27" t="s">
        <v>809</v>
      </c>
      <c r="O171" s="31">
        <f t="shared" si="49"/>
        <v>210231206</v>
      </c>
    </row>
    <row r="172" spans="1:15" x14ac:dyDescent="0.3">
      <c r="A172" s="30" t="b">
        <v>1</v>
      </c>
      <c r="B172" s="82" t="s">
        <v>141</v>
      </c>
      <c r="C172" s="86">
        <f t="shared" si="50"/>
        <v>210220707</v>
      </c>
      <c r="D172" s="86">
        <f t="shared" si="48"/>
        <v>210230707</v>
      </c>
      <c r="E172" s="83">
        <v>100</v>
      </c>
      <c r="F172" s="103" t="s">
        <v>154</v>
      </c>
      <c r="H172" s="27" t="s">
        <v>810</v>
      </c>
      <c r="I172" s="31">
        <v>210230307</v>
      </c>
      <c r="K172" s="27" t="s">
        <v>811</v>
      </c>
      <c r="L172" s="31">
        <f t="shared" si="51"/>
        <v>210230707</v>
      </c>
      <c r="N172" s="27" t="s">
        <v>812</v>
      </c>
      <c r="O172" s="31">
        <f t="shared" si="49"/>
        <v>210231207</v>
      </c>
    </row>
    <row r="173" spans="1:15" x14ac:dyDescent="0.3">
      <c r="A173" s="26" t="b">
        <v>1</v>
      </c>
      <c r="B173" s="80" t="s">
        <v>142</v>
      </c>
      <c r="C173" s="104">
        <f t="shared" si="50"/>
        <v>210220708</v>
      </c>
      <c r="D173" s="104">
        <f>D166</f>
        <v>210230701</v>
      </c>
      <c r="E173" s="81">
        <v>83</v>
      </c>
      <c r="F173" s="104" t="s">
        <v>148</v>
      </c>
    </row>
    <row r="174" spans="1:15" x14ac:dyDescent="0.3">
      <c r="A174" s="26" t="b">
        <v>1</v>
      </c>
      <c r="B174" s="80" t="s">
        <v>142</v>
      </c>
      <c r="C174" s="104">
        <f>C173</f>
        <v>210220708</v>
      </c>
      <c r="D174" s="104">
        <f>D173+1</f>
        <v>210230702</v>
      </c>
      <c r="E174" s="81">
        <v>12</v>
      </c>
      <c r="F174" s="104" t="s">
        <v>149</v>
      </c>
      <c r="H174" s="27" t="s">
        <v>2667</v>
      </c>
      <c r="I174" s="31">
        <v>210230401</v>
      </c>
      <c r="K174" s="27" t="s">
        <v>2668</v>
      </c>
      <c r="L174" s="31">
        <v>210230801</v>
      </c>
      <c r="N174" s="27" t="s">
        <v>2669</v>
      </c>
      <c r="O174" s="31">
        <v>210231301</v>
      </c>
    </row>
    <row r="175" spans="1:15" x14ac:dyDescent="0.3">
      <c r="A175" s="26" t="b">
        <v>1</v>
      </c>
      <c r="B175" s="80" t="s">
        <v>142</v>
      </c>
      <c r="C175" s="104">
        <f>C174</f>
        <v>210220708</v>
      </c>
      <c r="D175" s="104">
        <f>D174+1</f>
        <v>210230703</v>
      </c>
      <c r="E175" s="81">
        <v>5</v>
      </c>
      <c r="F175" s="104" t="s">
        <v>150</v>
      </c>
      <c r="H175" s="27" t="s">
        <v>814</v>
      </c>
      <c r="I175" s="31">
        <v>210230402</v>
      </c>
      <c r="K175" s="27" t="s">
        <v>815</v>
      </c>
      <c r="L175" s="31">
        <f t="shared" ref="L175:L180" si="52">L174+1</f>
        <v>210230802</v>
      </c>
      <c r="N175" s="27" t="s">
        <v>816</v>
      </c>
      <c r="O175" s="31">
        <f t="shared" ref="O175:O180" si="53">O174+1</f>
        <v>210231302</v>
      </c>
    </row>
    <row r="176" spans="1:15" x14ac:dyDescent="0.3">
      <c r="A176" s="30" t="b">
        <v>1</v>
      </c>
      <c r="B176" s="82" t="s">
        <v>143</v>
      </c>
      <c r="C176" s="103">
        <f>C173+1</f>
        <v>210220709</v>
      </c>
      <c r="D176" s="103">
        <f>D168</f>
        <v>210230703</v>
      </c>
      <c r="E176" s="83">
        <v>90</v>
      </c>
      <c r="F176" s="103" t="s">
        <v>150</v>
      </c>
      <c r="H176" s="27" t="s">
        <v>817</v>
      </c>
      <c r="I176" s="31">
        <v>210230403</v>
      </c>
      <c r="K176" s="27" t="s">
        <v>818</v>
      </c>
      <c r="L176" s="31">
        <f t="shared" si="52"/>
        <v>210230803</v>
      </c>
      <c r="N176" s="27" t="s">
        <v>819</v>
      </c>
      <c r="O176" s="31">
        <f t="shared" si="53"/>
        <v>210231303</v>
      </c>
    </row>
    <row r="177" spans="1:15" x14ac:dyDescent="0.3">
      <c r="A177" s="30" t="b">
        <v>1</v>
      </c>
      <c r="B177" s="82" t="s">
        <v>143</v>
      </c>
      <c r="C177" s="103">
        <f>C176</f>
        <v>210220709</v>
      </c>
      <c r="D177" s="103">
        <f>D176+1</f>
        <v>210230704</v>
      </c>
      <c r="E177" s="83">
        <v>10</v>
      </c>
      <c r="F177" s="103" t="s">
        <v>151</v>
      </c>
      <c r="H177" s="27" t="s">
        <v>820</v>
      </c>
      <c r="I177" s="31">
        <v>210230404</v>
      </c>
      <c r="J177" s="31">
        <v>210230414</v>
      </c>
      <c r="K177" s="27" t="s">
        <v>821</v>
      </c>
      <c r="L177" s="31">
        <f t="shared" si="52"/>
        <v>210230804</v>
      </c>
      <c r="N177" s="27" t="s">
        <v>822</v>
      </c>
      <c r="O177" s="31">
        <f t="shared" si="53"/>
        <v>210231304</v>
      </c>
    </row>
    <row r="178" spans="1:15" x14ac:dyDescent="0.3">
      <c r="A178" s="26" t="b">
        <v>1</v>
      </c>
      <c r="B178" s="80" t="s">
        <v>144</v>
      </c>
      <c r="C178" s="104">
        <f>C176+1</f>
        <v>210220710</v>
      </c>
      <c r="D178" s="104">
        <f>D168</f>
        <v>210230703</v>
      </c>
      <c r="E178" s="81">
        <v>83</v>
      </c>
      <c r="F178" s="104" t="s">
        <v>150</v>
      </c>
      <c r="H178" s="27" t="s">
        <v>823</v>
      </c>
      <c r="I178" s="31">
        <v>210230405</v>
      </c>
      <c r="J178" s="31">
        <v>210230415</v>
      </c>
      <c r="K178" s="27" t="s">
        <v>824</v>
      </c>
      <c r="L178" s="31">
        <f t="shared" si="52"/>
        <v>210230805</v>
      </c>
      <c r="N178" s="27" t="s">
        <v>825</v>
      </c>
      <c r="O178" s="31">
        <f t="shared" si="53"/>
        <v>210231305</v>
      </c>
    </row>
    <row r="179" spans="1:15" x14ac:dyDescent="0.3">
      <c r="A179" s="26" t="b">
        <v>1</v>
      </c>
      <c r="B179" s="80" t="s">
        <v>144</v>
      </c>
      <c r="C179" s="104">
        <f>C178</f>
        <v>210220710</v>
      </c>
      <c r="D179" s="104">
        <f>D178+1</f>
        <v>210230704</v>
      </c>
      <c r="E179" s="81">
        <v>12</v>
      </c>
      <c r="F179" s="104" t="s">
        <v>151</v>
      </c>
      <c r="H179" s="27" t="s">
        <v>826</v>
      </c>
      <c r="I179" s="31">
        <v>210230406</v>
      </c>
      <c r="K179" s="27" t="s">
        <v>827</v>
      </c>
      <c r="L179" s="31">
        <f t="shared" si="52"/>
        <v>210230806</v>
      </c>
      <c r="N179" s="27" t="s">
        <v>828</v>
      </c>
      <c r="O179" s="31">
        <f t="shared" si="53"/>
        <v>210231306</v>
      </c>
    </row>
    <row r="180" spans="1:15" x14ac:dyDescent="0.3">
      <c r="A180" s="26" t="b">
        <v>1</v>
      </c>
      <c r="B180" s="80" t="s">
        <v>144</v>
      </c>
      <c r="C180" s="104">
        <f>C179</f>
        <v>210220710</v>
      </c>
      <c r="D180" s="104">
        <f>D179+1</f>
        <v>210230705</v>
      </c>
      <c r="E180" s="81">
        <v>5</v>
      </c>
      <c r="F180" s="104" t="s">
        <v>152</v>
      </c>
      <c r="H180" s="27" t="s">
        <v>829</v>
      </c>
      <c r="I180" s="31">
        <v>210230407</v>
      </c>
      <c r="K180" s="27" t="s">
        <v>830</v>
      </c>
      <c r="L180" s="31">
        <f t="shared" si="52"/>
        <v>210230807</v>
      </c>
      <c r="N180" s="27" t="s">
        <v>831</v>
      </c>
      <c r="O180" s="31">
        <f t="shared" si="53"/>
        <v>210231307</v>
      </c>
    </row>
    <row r="181" spans="1:15" x14ac:dyDescent="0.3">
      <c r="A181" s="30" t="b">
        <v>1</v>
      </c>
      <c r="B181" s="82" t="s">
        <v>145</v>
      </c>
      <c r="C181" s="103">
        <f>C178+1</f>
        <v>210220711</v>
      </c>
      <c r="D181" s="103">
        <f>D169</f>
        <v>210230704</v>
      </c>
      <c r="E181" s="83">
        <v>90</v>
      </c>
      <c r="F181" s="103" t="s">
        <v>151</v>
      </c>
    </row>
    <row r="182" spans="1:15" x14ac:dyDescent="0.3">
      <c r="A182" s="30" t="b">
        <v>1</v>
      </c>
      <c r="B182" s="82" t="s">
        <v>145</v>
      </c>
      <c r="C182" s="103">
        <f>C181</f>
        <v>210220711</v>
      </c>
      <c r="D182" s="103">
        <f>D181+1</f>
        <v>210230705</v>
      </c>
      <c r="E182" s="83">
        <v>10</v>
      </c>
      <c r="F182" s="103" t="s">
        <v>152</v>
      </c>
      <c r="H182" s="27" t="s">
        <v>832</v>
      </c>
      <c r="I182" s="31">
        <v>210230501</v>
      </c>
      <c r="K182" s="27" t="s">
        <v>833</v>
      </c>
      <c r="L182" s="31">
        <v>210230901</v>
      </c>
    </row>
    <row r="183" spans="1:15" x14ac:dyDescent="0.3">
      <c r="A183" s="26" t="b">
        <v>1</v>
      </c>
      <c r="B183" s="80" t="s">
        <v>146</v>
      </c>
      <c r="C183" s="104">
        <f>C181+1</f>
        <v>210220712</v>
      </c>
      <c r="D183" s="104">
        <f>D169</f>
        <v>210230704</v>
      </c>
      <c r="E183" s="81">
        <v>83</v>
      </c>
      <c r="F183" s="104" t="s">
        <v>151</v>
      </c>
      <c r="H183" s="27" t="s">
        <v>834</v>
      </c>
      <c r="I183" s="31">
        <v>210230502</v>
      </c>
      <c r="K183" s="27" t="s">
        <v>835</v>
      </c>
      <c r="L183" s="31">
        <f t="shared" ref="L183:L188" si="54">L182+1</f>
        <v>210230902</v>
      </c>
    </row>
    <row r="184" spans="1:15" x14ac:dyDescent="0.3">
      <c r="A184" s="26" t="b">
        <v>1</v>
      </c>
      <c r="B184" s="80" t="s">
        <v>146</v>
      </c>
      <c r="C184" s="104">
        <f>C183</f>
        <v>210220712</v>
      </c>
      <c r="D184" s="104">
        <f>D183+1</f>
        <v>210230705</v>
      </c>
      <c r="E184" s="81">
        <v>12</v>
      </c>
      <c r="F184" s="104" t="s">
        <v>152</v>
      </c>
      <c r="H184" s="27" t="s">
        <v>836</v>
      </c>
      <c r="I184" s="31">
        <v>210230503</v>
      </c>
      <c r="K184" s="27" t="s">
        <v>837</v>
      </c>
      <c r="L184" s="31">
        <f t="shared" si="54"/>
        <v>210230903</v>
      </c>
    </row>
    <row r="185" spans="1:15" x14ac:dyDescent="0.3">
      <c r="A185" s="26" t="b">
        <v>1</v>
      </c>
      <c r="B185" s="80" t="s">
        <v>146</v>
      </c>
      <c r="C185" s="104">
        <f t="shared" ref="C185:C186" si="55">C184</f>
        <v>210220712</v>
      </c>
      <c r="D185" s="104">
        <f t="shared" ref="D185:D186" si="56">D184+1</f>
        <v>210230706</v>
      </c>
      <c r="E185" s="81">
        <v>4</v>
      </c>
      <c r="F185" s="104" t="s">
        <v>153</v>
      </c>
      <c r="H185" s="27" t="s">
        <v>838</v>
      </c>
      <c r="I185" s="31">
        <v>210230504</v>
      </c>
      <c r="J185" s="31">
        <v>210230514</v>
      </c>
      <c r="K185" s="27" t="s">
        <v>839</v>
      </c>
      <c r="L185" s="31">
        <f t="shared" si="54"/>
        <v>210230904</v>
      </c>
    </row>
    <row r="186" spans="1:15" x14ac:dyDescent="0.3">
      <c r="A186" s="26" t="b">
        <v>1</v>
      </c>
      <c r="B186" s="80" t="s">
        <v>146</v>
      </c>
      <c r="C186" s="104">
        <f t="shared" si="55"/>
        <v>210220712</v>
      </c>
      <c r="D186" s="104">
        <f t="shared" si="56"/>
        <v>210230707</v>
      </c>
      <c r="E186" s="81">
        <v>1</v>
      </c>
      <c r="F186" s="104" t="s">
        <v>154</v>
      </c>
      <c r="H186" s="27" t="s">
        <v>840</v>
      </c>
      <c r="I186" s="31">
        <v>210230505</v>
      </c>
      <c r="J186" s="31">
        <v>210230515</v>
      </c>
      <c r="K186" s="27" t="s">
        <v>841</v>
      </c>
      <c r="L186" s="31">
        <f t="shared" si="54"/>
        <v>210230905</v>
      </c>
    </row>
    <row r="187" spans="1:15" x14ac:dyDescent="0.3">
      <c r="A187" s="30" t="b">
        <v>1</v>
      </c>
      <c r="B187" s="82" t="s">
        <v>147</v>
      </c>
      <c r="C187" s="103">
        <f>C183+1</f>
        <v>210220713</v>
      </c>
      <c r="D187" s="103">
        <f>D170</f>
        <v>210230705</v>
      </c>
      <c r="E187" s="83">
        <v>83</v>
      </c>
      <c r="F187" s="103" t="s">
        <v>152</v>
      </c>
      <c r="H187" s="27" t="s">
        <v>842</v>
      </c>
      <c r="I187" s="31">
        <v>210230506</v>
      </c>
      <c r="K187" s="27" t="s">
        <v>843</v>
      </c>
      <c r="L187" s="31">
        <f t="shared" si="54"/>
        <v>210230906</v>
      </c>
    </row>
    <row r="188" spans="1:15" x14ac:dyDescent="0.3">
      <c r="A188" s="30" t="b">
        <v>1</v>
      </c>
      <c r="B188" s="82" t="s">
        <v>147</v>
      </c>
      <c r="C188" s="103">
        <f>C187</f>
        <v>210220713</v>
      </c>
      <c r="D188" s="103">
        <f>D187+1</f>
        <v>210230706</v>
      </c>
      <c r="E188" s="83">
        <v>12</v>
      </c>
      <c r="F188" s="103" t="s">
        <v>153</v>
      </c>
      <c r="H188" s="27" t="s">
        <v>844</v>
      </c>
      <c r="I188" s="31">
        <v>210230507</v>
      </c>
      <c r="K188" s="27" t="s">
        <v>845</v>
      </c>
      <c r="L188" s="31">
        <f t="shared" si="54"/>
        <v>210230907</v>
      </c>
    </row>
    <row r="189" spans="1:15" x14ac:dyDescent="0.3">
      <c r="A189" s="30" t="b">
        <v>1</v>
      </c>
      <c r="B189" s="82" t="s">
        <v>147</v>
      </c>
      <c r="C189" s="103">
        <f>C188</f>
        <v>210220713</v>
      </c>
      <c r="D189" s="103">
        <f>D188+1</f>
        <v>210230707</v>
      </c>
      <c r="E189" s="83">
        <v>5</v>
      </c>
      <c r="F189" s="103" t="s">
        <v>154</v>
      </c>
    </row>
    <row r="190" spans="1:15" x14ac:dyDescent="0.3">
      <c r="A190" s="29" t="b">
        <v>1</v>
      </c>
      <c r="B190" s="84" t="s">
        <v>58</v>
      </c>
      <c r="C190" s="31">
        <v>210220801</v>
      </c>
      <c r="D190" s="31">
        <v>210230801</v>
      </c>
      <c r="E190" s="85">
        <v>100</v>
      </c>
      <c r="F190" s="102" t="s">
        <v>155</v>
      </c>
      <c r="H190" s="25" t="s">
        <v>858</v>
      </c>
      <c r="I190" s="31">
        <v>210230601</v>
      </c>
      <c r="K190" s="27" t="s">
        <v>1558</v>
      </c>
      <c r="L190" s="39">
        <v>210231001</v>
      </c>
    </row>
    <row r="191" spans="1:15" x14ac:dyDescent="0.3">
      <c r="A191" s="29" t="b">
        <v>1</v>
      </c>
      <c r="B191" s="84" t="s">
        <v>59</v>
      </c>
      <c r="C191" s="102">
        <f>C190+1</f>
        <v>210220802</v>
      </c>
      <c r="D191" s="102">
        <f t="shared" ref="D191:D196" si="57">D190+1</f>
        <v>210230802</v>
      </c>
      <c r="E191" s="85">
        <v>100</v>
      </c>
      <c r="F191" s="102" t="s">
        <v>156</v>
      </c>
      <c r="H191" s="25" t="s">
        <v>859</v>
      </c>
      <c r="I191" s="31">
        <v>210230602</v>
      </c>
      <c r="K191" s="27" t="s">
        <v>846</v>
      </c>
      <c r="L191" s="31">
        <f t="shared" ref="L191:L196" si="58">L190+1</f>
        <v>210231002</v>
      </c>
    </row>
    <row r="192" spans="1:15" x14ac:dyDescent="0.3">
      <c r="A192" s="29" t="b">
        <v>1</v>
      </c>
      <c r="B192" s="84" t="s">
        <v>60</v>
      </c>
      <c r="C192" s="102">
        <f t="shared" ref="C192:C197" si="59">C191+1</f>
        <v>210220803</v>
      </c>
      <c r="D192" s="102">
        <f t="shared" si="57"/>
        <v>210230803</v>
      </c>
      <c r="E192" s="85">
        <v>100</v>
      </c>
      <c r="F192" s="102" t="s">
        <v>157</v>
      </c>
      <c r="H192" s="25" t="s">
        <v>860</v>
      </c>
      <c r="I192" s="31">
        <v>210230603</v>
      </c>
      <c r="K192" s="27" t="s">
        <v>847</v>
      </c>
      <c r="L192" s="31">
        <f t="shared" si="58"/>
        <v>210231003</v>
      </c>
    </row>
    <row r="193" spans="1:12" x14ac:dyDescent="0.3">
      <c r="A193" s="29" t="b">
        <v>1</v>
      </c>
      <c r="B193" s="84" t="s">
        <v>61</v>
      </c>
      <c r="C193" s="102">
        <f t="shared" si="59"/>
        <v>210220804</v>
      </c>
      <c r="D193" s="102">
        <f t="shared" si="57"/>
        <v>210230804</v>
      </c>
      <c r="E193" s="85">
        <v>100</v>
      </c>
      <c r="F193" s="102" t="s">
        <v>158</v>
      </c>
      <c r="H193" s="25" t="s">
        <v>861</v>
      </c>
      <c r="I193" s="31">
        <v>210230604</v>
      </c>
      <c r="K193" s="27" t="s">
        <v>848</v>
      </c>
      <c r="L193" s="31">
        <f t="shared" si="58"/>
        <v>210231004</v>
      </c>
    </row>
    <row r="194" spans="1:12" x14ac:dyDescent="0.3">
      <c r="A194" s="29" t="b">
        <v>1</v>
      </c>
      <c r="B194" s="84" t="s">
        <v>62</v>
      </c>
      <c r="C194" s="102">
        <f t="shared" si="59"/>
        <v>210220805</v>
      </c>
      <c r="D194" s="102">
        <f t="shared" si="57"/>
        <v>210230805</v>
      </c>
      <c r="E194" s="85">
        <v>100</v>
      </c>
      <c r="F194" s="102" t="s">
        <v>159</v>
      </c>
      <c r="H194" s="25" t="s">
        <v>862</v>
      </c>
      <c r="I194" s="31">
        <v>210230605</v>
      </c>
      <c r="K194" s="27" t="s">
        <v>849</v>
      </c>
      <c r="L194" s="31">
        <f t="shared" si="58"/>
        <v>210231005</v>
      </c>
    </row>
    <row r="195" spans="1:12" x14ac:dyDescent="0.3">
      <c r="A195" s="29" t="b">
        <v>1</v>
      </c>
      <c r="B195" s="84" t="s">
        <v>63</v>
      </c>
      <c r="C195" s="102">
        <f t="shared" si="59"/>
        <v>210220806</v>
      </c>
      <c r="D195" s="102">
        <f t="shared" si="57"/>
        <v>210230806</v>
      </c>
      <c r="E195" s="85">
        <v>100</v>
      </c>
      <c r="F195" s="102" t="s">
        <v>160</v>
      </c>
      <c r="H195" s="25" t="s">
        <v>863</v>
      </c>
      <c r="I195" s="31">
        <v>210230606</v>
      </c>
      <c r="K195" s="27" t="s">
        <v>850</v>
      </c>
      <c r="L195" s="31">
        <f t="shared" si="58"/>
        <v>210231006</v>
      </c>
    </row>
    <row r="196" spans="1:12" x14ac:dyDescent="0.3">
      <c r="A196" s="29" t="b">
        <v>1</v>
      </c>
      <c r="B196" s="84" t="s">
        <v>64</v>
      </c>
      <c r="C196" s="102">
        <f t="shared" si="59"/>
        <v>210220807</v>
      </c>
      <c r="D196" s="102">
        <f t="shared" si="57"/>
        <v>210230807</v>
      </c>
      <c r="E196" s="85">
        <v>100</v>
      </c>
      <c r="F196" s="102" t="s">
        <v>161</v>
      </c>
      <c r="H196" s="25" t="s">
        <v>864</v>
      </c>
      <c r="I196" s="31">
        <v>210230607</v>
      </c>
      <c r="K196" s="27" t="s">
        <v>851</v>
      </c>
      <c r="L196" s="31">
        <f t="shared" si="58"/>
        <v>210231007</v>
      </c>
    </row>
    <row r="197" spans="1:12" x14ac:dyDescent="0.3">
      <c r="A197" s="26" t="b">
        <v>1</v>
      </c>
      <c r="B197" s="80" t="s">
        <v>65</v>
      </c>
      <c r="C197" s="104">
        <f t="shared" si="59"/>
        <v>210220808</v>
      </c>
      <c r="D197" s="104">
        <f>D190</f>
        <v>210230801</v>
      </c>
      <c r="E197" s="81">
        <v>83</v>
      </c>
      <c r="F197" s="104" t="s">
        <v>155</v>
      </c>
    </row>
    <row r="198" spans="1:12" x14ac:dyDescent="0.3">
      <c r="A198" s="26" t="b">
        <v>1</v>
      </c>
      <c r="B198" s="80" t="s">
        <v>65</v>
      </c>
      <c r="C198" s="104">
        <f>C197</f>
        <v>210220808</v>
      </c>
      <c r="D198" s="104">
        <f>D197+1</f>
        <v>210230802</v>
      </c>
      <c r="E198" s="81">
        <v>12</v>
      </c>
      <c r="F198" s="104" t="s">
        <v>156</v>
      </c>
      <c r="K198" s="27" t="s">
        <v>1559</v>
      </c>
      <c r="L198" s="39">
        <v>210231101</v>
      </c>
    </row>
    <row r="199" spans="1:12" x14ac:dyDescent="0.3">
      <c r="A199" s="26" t="b">
        <v>1</v>
      </c>
      <c r="B199" s="80" t="s">
        <v>65</v>
      </c>
      <c r="C199" s="104">
        <f>C198</f>
        <v>210220808</v>
      </c>
      <c r="D199" s="104">
        <f>D198+1</f>
        <v>210230803</v>
      </c>
      <c r="E199" s="81">
        <v>5</v>
      </c>
      <c r="F199" s="104" t="s">
        <v>157</v>
      </c>
      <c r="K199" s="27" t="s">
        <v>852</v>
      </c>
      <c r="L199" s="31">
        <f t="shared" ref="L199:L204" si="60">L198+1</f>
        <v>210231102</v>
      </c>
    </row>
    <row r="200" spans="1:12" x14ac:dyDescent="0.3">
      <c r="A200" s="29" t="b">
        <v>1</v>
      </c>
      <c r="B200" s="84" t="s">
        <v>66</v>
      </c>
      <c r="C200" s="102">
        <f>C197+1</f>
        <v>210220809</v>
      </c>
      <c r="D200" s="102">
        <f>D192</f>
        <v>210230803</v>
      </c>
      <c r="E200" s="85">
        <v>90</v>
      </c>
      <c r="F200" s="102" t="s">
        <v>157</v>
      </c>
      <c r="K200" s="27" t="s">
        <v>853</v>
      </c>
      <c r="L200" s="31">
        <f t="shared" si="60"/>
        <v>210231103</v>
      </c>
    </row>
    <row r="201" spans="1:12" x14ac:dyDescent="0.3">
      <c r="A201" s="29" t="b">
        <v>1</v>
      </c>
      <c r="B201" s="84" t="s">
        <v>66</v>
      </c>
      <c r="C201" s="102">
        <f>C200</f>
        <v>210220809</v>
      </c>
      <c r="D201" s="102">
        <f>D200+1</f>
        <v>210230804</v>
      </c>
      <c r="E201" s="85">
        <v>10</v>
      </c>
      <c r="F201" s="102" t="s">
        <v>158</v>
      </c>
      <c r="K201" s="27" t="s">
        <v>854</v>
      </c>
      <c r="L201" s="31">
        <f t="shared" si="60"/>
        <v>210231104</v>
      </c>
    </row>
    <row r="202" spans="1:12" x14ac:dyDescent="0.3">
      <c r="A202" s="26" t="b">
        <v>1</v>
      </c>
      <c r="B202" s="80" t="s">
        <v>67</v>
      </c>
      <c r="C202" s="104">
        <f>C200+1</f>
        <v>210220810</v>
      </c>
      <c r="D202" s="104">
        <f>D192</f>
        <v>210230803</v>
      </c>
      <c r="E202" s="81">
        <v>83</v>
      </c>
      <c r="F202" s="104" t="s">
        <v>157</v>
      </c>
      <c r="K202" s="27" t="s">
        <v>855</v>
      </c>
      <c r="L202" s="31">
        <f t="shared" si="60"/>
        <v>210231105</v>
      </c>
    </row>
    <row r="203" spans="1:12" x14ac:dyDescent="0.3">
      <c r="A203" s="26" t="b">
        <v>1</v>
      </c>
      <c r="B203" s="80" t="s">
        <v>67</v>
      </c>
      <c r="C203" s="104">
        <f>C202</f>
        <v>210220810</v>
      </c>
      <c r="D203" s="104">
        <f>D202+1</f>
        <v>210230804</v>
      </c>
      <c r="E203" s="81">
        <v>12</v>
      </c>
      <c r="F203" s="104" t="s">
        <v>158</v>
      </c>
      <c r="K203" s="27" t="s">
        <v>856</v>
      </c>
      <c r="L203" s="31">
        <f t="shared" si="60"/>
        <v>210231106</v>
      </c>
    </row>
    <row r="204" spans="1:12" x14ac:dyDescent="0.3">
      <c r="A204" s="26" t="b">
        <v>1</v>
      </c>
      <c r="B204" s="80" t="s">
        <v>67</v>
      </c>
      <c r="C204" s="104">
        <f>C203</f>
        <v>210220810</v>
      </c>
      <c r="D204" s="104">
        <f>D203+1</f>
        <v>210230805</v>
      </c>
      <c r="E204" s="81">
        <v>5</v>
      </c>
      <c r="F204" s="104" t="s">
        <v>159</v>
      </c>
      <c r="K204" s="27" t="s">
        <v>857</v>
      </c>
      <c r="L204" s="31">
        <f t="shared" si="60"/>
        <v>210231107</v>
      </c>
    </row>
    <row r="205" spans="1:12" x14ac:dyDescent="0.3">
      <c r="A205" s="29" t="b">
        <v>1</v>
      </c>
      <c r="B205" s="84" t="s">
        <v>68</v>
      </c>
      <c r="C205" s="102">
        <f>C202+1</f>
        <v>210220811</v>
      </c>
      <c r="D205" s="102">
        <f>D193</f>
        <v>210230804</v>
      </c>
      <c r="E205" s="85">
        <v>90</v>
      </c>
      <c r="F205" s="102" t="s">
        <v>158</v>
      </c>
    </row>
    <row r="206" spans="1:12" x14ac:dyDescent="0.3">
      <c r="A206" s="29" t="b">
        <v>1</v>
      </c>
      <c r="B206" s="84" t="s">
        <v>68</v>
      </c>
      <c r="C206" s="102">
        <f>C205</f>
        <v>210220811</v>
      </c>
      <c r="D206" s="102">
        <f>D205+1</f>
        <v>210230805</v>
      </c>
      <c r="E206" s="85">
        <v>10</v>
      </c>
      <c r="F206" s="102" t="s">
        <v>159</v>
      </c>
    </row>
    <row r="207" spans="1:12" x14ac:dyDescent="0.3">
      <c r="A207" s="26" t="b">
        <v>1</v>
      </c>
      <c r="B207" s="80" t="s">
        <v>69</v>
      </c>
      <c r="C207" s="104">
        <f>C205+1</f>
        <v>210220812</v>
      </c>
      <c r="D207" s="104">
        <f>D193</f>
        <v>210230804</v>
      </c>
      <c r="E207" s="81">
        <v>83</v>
      </c>
      <c r="F207" s="104" t="s">
        <v>158</v>
      </c>
    </row>
    <row r="208" spans="1:12" x14ac:dyDescent="0.3">
      <c r="A208" s="26" t="b">
        <v>1</v>
      </c>
      <c r="B208" s="80" t="s">
        <v>69</v>
      </c>
      <c r="C208" s="104">
        <f>C207</f>
        <v>210220812</v>
      </c>
      <c r="D208" s="104">
        <f>D207+1</f>
        <v>210230805</v>
      </c>
      <c r="E208" s="81">
        <v>12</v>
      </c>
      <c r="F208" s="104" t="s">
        <v>159</v>
      </c>
    </row>
    <row r="209" spans="1:15" x14ac:dyDescent="0.3">
      <c r="A209" s="26" t="b">
        <v>1</v>
      </c>
      <c r="B209" s="80" t="s">
        <v>69</v>
      </c>
      <c r="C209" s="104">
        <f t="shared" ref="C209:C210" si="61">C208</f>
        <v>210220812</v>
      </c>
      <c r="D209" s="104">
        <f t="shared" ref="D209:D210" si="62">D208+1</f>
        <v>210230806</v>
      </c>
      <c r="E209" s="81">
        <v>4</v>
      </c>
      <c r="F209" s="104" t="s">
        <v>160</v>
      </c>
    </row>
    <row r="210" spans="1:15" x14ac:dyDescent="0.3">
      <c r="A210" s="26" t="b">
        <v>1</v>
      </c>
      <c r="B210" s="80" t="s">
        <v>69</v>
      </c>
      <c r="C210" s="104">
        <f t="shared" si="61"/>
        <v>210220812</v>
      </c>
      <c r="D210" s="104">
        <f t="shared" si="62"/>
        <v>210230807</v>
      </c>
      <c r="E210" s="81">
        <v>1</v>
      </c>
      <c r="F210" s="104" t="s">
        <v>161</v>
      </c>
    </row>
    <row r="211" spans="1:15" x14ac:dyDescent="0.3">
      <c r="A211" s="29" t="b">
        <v>1</v>
      </c>
      <c r="B211" s="84" t="s">
        <v>70</v>
      </c>
      <c r="C211" s="102">
        <f>C207+1</f>
        <v>210220813</v>
      </c>
      <c r="D211" s="102">
        <f>D194</f>
        <v>210230805</v>
      </c>
      <c r="E211" s="85">
        <v>83</v>
      </c>
      <c r="F211" s="102" t="s">
        <v>159</v>
      </c>
    </row>
    <row r="212" spans="1:15" x14ac:dyDescent="0.3">
      <c r="A212" s="29" t="b">
        <v>1</v>
      </c>
      <c r="B212" s="84" t="s">
        <v>70</v>
      </c>
      <c r="C212" s="102">
        <f>C211</f>
        <v>210220813</v>
      </c>
      <c r="D212" s="102">
        <f>D211+1</f>
        <v>210230806</v>
      </c>
      <c r="E212" s="85">
        <v>12</v>
      </c>
      <c r="F212" s="102" t="s">
        <v>160</v>
      </c>
    </row>
    <row r="213" spans="1:15" x14ac:dyDescent="0.3">
      <c r="A213" s="29" t="b">
        <v>1</v>
      </c>
      <c r="B213" s="84" t="s">
        <v>70</v>
      </c>
      <c r="C213" s="102">
        <f>C212</f>
        <v>210220813</v>
      </c>
      <c r="D213" s="102">
        <f>D212+1</f>
        <v>210230807</v>
      </c>
      <c r="E213" s="85">
        <v>5</v>
      </c>
      <c r="F213" s="102" t="s">
        <v>161</v>
      </c>
    </row>
    <row r="214" spans="1:15" x14ac:dyDescent="0.3">
      <c r="A214" s="30" t="b">
        <v>1</v>
      </c>
      <c r="B214" s="82" t="s">
        <v>71</v>
      </c>
      <c r="C214" s="31">
        <v>210220901</v>
      </c>
      <c r="D214" s="31">
        <v>210230901</v>
      </c>
      <c r="E214" s="83">
        <v>100</v>
      </c>
      <c r="F214" s="103" t="s">
        <v>162</v>
      </c>
      <c r="H214" s="27" t="s">
        <v>1555</v>
      </c>
      <c r="I214" s="31">
        <v>210230301</v>
      </c>
      <c r="K214" s="27" t="s">
        <v>1556</v>
      </c>
      <c r="L214" s="31">
        <v>210230701</v>
      </c>
      <c r="N214" s="27" t="s">
        <v>794</v>
      </c>
      <c r="O214" s="31">
        <v>210231201</v>
      </c>
    </row>
    <row r="215" spans="1:15" x14ac:dyDescent="0.3">
      <c r="A215" s="30" t="b">
        <v>1</v>
      </c>
      <c r="B215" s="82" t="s">
        <v>72</v>
      </c>
      <c r="C215" s="86">
        <f>C214+1</f>
        <v>210220902</v>
      </c>
      <c r="D215" s="86">
        <f t="shared" ref="D215:D220" si="63">D214+1</f>
        <v>210230902</v>
      </c>
      <c r="E215" s="83">
        <v>100</v>
      </c>
      <c r="F215" s="103" t="s">
        <v>163</v>
      </c>
      <c r="H215" s="27" t="s">
        <v>795</v>
      </c>
      <c r="I215" s="31">
        <v>210230302</v>
      </c>
      <c r="K215" s="27" t="s">
        <v>796</v>
      </c>
      <c r="L215" s="31">
        <f>L214+1</f>
        <v>210230702</v>
      </c>
      <c r="N215" s="27" t="s">
        <v>797</v>
      </c>
      <c r="O215" s="31">
        <f t="shared" ref="O215:O220" si="64">O214+1</f>
        <v>210231202</v>
      </c>
    </row>
    <row r="216" spans="1:15" x14ac:dyDescent="0.3">
      <c r="A216" s="30" t="b">
        <v>1</v>
      </c>
      <c r="B216" s="82" t="s">
        <v>73</v>
      </c>
      <c r="C216" s="86">
        <f t="shared" ref="C216:C221" si="65">C215+1</f>
        <v>210220903</v>
      </c>
      <c r="D216" s="86">
        <f t="shared" si="63"/>
        <v>210230903</v>
      </c>
      <c r="E216" s="83">
        <v>100</v>
      </c>
      <c r="F216" s="103" t="s">
        <v>164</v>
      </c>
      <c r="H216" s="27" t="s">
        <v>798</v>
      </c>
      <c r="I216" s="31">
        <v>210230303</v>
      </c>
      <c r="K216" s="27" t="s">
        <v>799</v>
      </c>
      <c r="L216" s="31">
        <f t="shared" ref="L216:L220" si="66">L215+1</f>
        <v>210230703</v>
      </c>
      <c r="N216" s="27" t="s">
        <v>800</v>
      </c>
      <c r="O216" s="31">
        <f t="shared" si="64"/>
        <v>210231203</v>
      </c>
    </row>
    <row r="217" spans="1:15" x14ac:dyDescent="0.3">
      <c r="A217" s="30" t="b">
        <v>1</v>
      </c>
      <c r="B217" s="82" t="s">
        <v>74</v>
      </c>
      <c r="C217" s="86">
        <f t="shared" si="65"/>
        <v>210220904</v>
      </c>
      <c r="D217" s="86">
        <f t="shared" si="63"/>
        <v>210230904</v>
      </c>
      <c r="E217" s="83">
        <v>100</v>
      </c>
      <c r="F217" s="103" t="s">
        <v>165</v>
      </c>
      <c r="H217" s="27" t="s">
        <v>801</v>
      </c>
      <c r="I217" s="31">
        <v>210230304</v>
      </c>
      <c r="J217" s="31">
        <v>210230314</v>
      </c>
      <c r="K217" s="27" t="s">
        <v>802</v>
      </c>
      <c r="L217" s="31">
        <f t="shared" si="66"/>
        <v>210230704</v>
      </c>
      <c r="N217" s="27" t="s">
        <v>803</v>
      </c>
      <c r="O217" s="31">
        <f t="shared" si="64"/>
        <v>210231204</v>
      </c>
    </row>
    <row r="218" spans="1:15" x14ac:dyDescent="0.3">
      <c r="A218" s="30" t="b">
        <v>1</v>
      </c>
      <c r="B218" s="82" t="s">
        <v>75</v>
      </c>
      <c r="C218" s="86">
        <f t="shared" si="65"/>
        <v>210220905</v>
      </c>
      <c r="D218" s="86">
        <f t="shared" si="63"/>
        <v>210230905</v>
      </c>
      <c r="E218" s="83">
        <v>100</v>
      </c>
      <c r="F218" s="103" t="s">
        <v>166</v>
      </c>
      <c r="H218" s="27" t="s">
        <v>804</v>
      </c>
      <c r="I218" s="31">
        <v>210230305</v>
      </c>
      <c r="J218" s="31">
        <v>210230315</v>
      </c>
      <c r="K218" s="27" t="s">
        <v>805</v>
      </c>
      <c r="L218" s="31">
        <f t="shared" si="66"/>
        <v>210230705</v>
      </c>
      <c r="N218" s="27" t="s">
        <v>806</v>
      </c>
      <c r="O218" s="31">
        <f t="shared" si="64"/>
        <v>210231205</v>
      </c>
    </row>
    <row r="219" spans="1:15" x14ac:dyDescent="0.3">
      <c r="A219" s="30" t="b">
        <v>1</v>
      </c>
      <c r="B219" s="82" t="s">
        <v>76</v>
      </c>
      <c r="C219" s="86">
        <f t="shared" si="65"/>
        <v>210220906</v>
      </c>
      <c r="D219" s="86">
        <f t="shared" si="63"/>
        <v>210230906</v>
      </c>
      <c r="E219" s="83">
        <v>100</v>
      </c>
      <c r="F219" s="103" t="s">
        <v>167</v>
      </c>
      <c r="H219" s="27" t="s">
        <v>807</v>
      </c>
      <c r="I219" s="31">
        <v>210230306</v>
      </c>
      <c r="K219" s="27" t="s">
        <v>808</v>
      </c>
      <c r="L219" s="31">
        <f t="shared" si="66"/>
        <v>210230706</v>
      </c>
      <c r="N219" s="27" t="s">
        <v>809</v>
      </c>
      <c r="O219" s="31">
        <f t="shared" si="64"/>
        <v>210231206</v>
      </c>
    </row>
    <row r="220" spans="1:15" x14ac:dyDescent="0.3">
      <c r="A220" s="30" t="b">
        <v>1</v>
      </c>
      <c r="B220" s="82" t="s">
        <v>77</v>
      </c>
      <c r="C220" s="86">
        <f t="shared" si="65"/>
        <v>210220907</v>
      </c>
      <c r="D220" s="86">
        <f t="shared" si="63"/>
        <v>210230907</v>
      </c>
      <c r="E220" s="83">
        <v>100</v>
      </c>
      <c r="F220" s="103" t="s">
        <v>168</v>
      </c>
      <c r="H220" s="27" t="s">
        <v>810</v>
      </c>
      <c r="I220" s="31">
        <v>210230307</v>
      </c>
      <c r="K220" s="27" t="s">
        <v>811</v>
      </c>
      <c r="L220" s="31">
        <f t="shared" si="66"/>
        <v>210230707</v>
      </c>
      <c r="N220" s="27" t="s">
        <v>812</v>
      </c>
      <c r="O220" s="31">
        <f t="shared" si="64"/>
        <v>210231207</v>
      </c>
    </row>
    <row r="221" spans="1:15" x14ac:dyDescent="0.3">
      <c r="A221" s="26" t="b">
        <v>1</v>
      </c>
      <c r="B221" s="80" t="s">
        <v>78</v>
      </c>
      <c r="C221" s="104">
        <f t="shared" si="65"/>
        <v>210220908</v>
      </c>
      <c r="D221" s="104">
        <f>D214</f>
        <v>210230901</v>
      </c>
      <c r="E221" s="81">
        <v>83</v>
      </c>
      <c r="F221" s="104" t="s">
        <v>162</v>
      </c>
    </row>
    <row r="222" spans="1:15" x14ac:dyDescent="0.3">
      <c r="A222" s="26" t="b">
        <v>1</v>
      </c>
      <c r="B222" s="80" t="s">
        <v>78</v>
      </c>
      <c r="C222" s="104">
        <f>C221</f>
        <v>210220908</v>
      </c>
      <c r="D222" s="104">
        <f>D221+1</f>
        <v>210230902</v>
      </c>
      <c r="E222" s="81">
        <v>12</v>
      </c>
      <c r="F222" s="104" t="s">
        <v>163</v>
      </c>
      <c r="H222" s="27" t="s">
        <v>2670</v>
      </c>
      <c r="I222" s="31">
        <v>210230401</v>
      </c>
      <c r="K222" s="27" t="s">
        <v>813</v>
      </c>
      <c r="L222" s="31">
        <v>210230801</v>
      </c>
      <c r="N222" s="27" t="s">
        <v>1557</v>
      </c>
      <c r="O222" s="31">
        <v>210231301</v>
      </c>
    </row>
    <row r="223" spans="1:15" x14ac:dyDescent="0.3">
      <c r="A223" s="26" t="b">
        <v>1</v>
      </c>
      <c r="B223" s="80" t="s">
        <v>78</v>
      </c>
      <c r="C223" s="104">
        <f>C222</f>
        <v>210220908</v>
      </c>
      <c r="D223" s="104">
        <f>D222+1</f>
        <v>210230903</v>
      </c>
      <c r="E223" s="81">
        <v>5</v>
      </c>
      <c r="F223" s="104" t="s">
        <v>164</v>
      </c>
      <c r="H223" s="27" t="s">
        <v>814</v>
      </c>
      <c r="I223" s="31">
        <v>210230402</v>
      </c>
      <c r="K223" s="27" t="s">
        <v>815</v>
      </c>
      <c r="L223" s="31">
        <f t="shared" ref="L223:L228" si="67">L222+1</f>
        <v>210230802</v>
      </c>
      <c r="N223" s="27" t="s">
        <v>816</v>
      </c>
      <c r="O223" s="31">
        <f t="shared" ref="O223:O228" si="68">O222+1</f>
        <v>210231302</v>
      </c>
    </row>
    <row r="224" spans="1:15" x14ac:dyDescent="0.3">
      <c r="A224" s="30" t="b">
        <v>1</v>
      </c>
      <c r="B224" s="82" t="s">
        <v>79</v>
      </c>
      <c r="C224" s="103">
        <f>C221+1</f>
        <v>210220909</v>
      </c>
      <c r="D224" s="103">
        <f>D216</f>
        <v>210230903</v>
      </c>
      <c r="E224" s="83">
        <v>90</v>
      </c>
      <c r="F224" s="103" t="s">
        <v>164</v>
      </c>
      <c r="H224" s="27" t="s">
        <v>817</v>
      </c>
      <c r="I224" s="31">
        <v>210230403</v>
      </c>
      <c r="K224" s="27" t="s">
        <v>818</v>
      </c>
      <c r="L224" s="31">
        <f t="shared" si="67"/>
        <v>210230803</v>
      </c>
      <c r="N224" s="27" t="s">
        <v>819</v>
      </c>
      <c r="O224" s="31">
        <f t="shared" si="68"/>
        <v>210231303</v>
      </c>
    </row>
    <row r="225" spans="1:15" x14ac:dyDescent="0.3">
      <c r="A225" s="30" t="b">
        <v>1</v>
      </c>
      <c r="B225" s="82" t="s">
        <v>79</v>
      </c>
      <c r="C225" s="103">
        <f>C224</f>
        <v>210220909</v>
      </c>
      <c r="D225" s="103">
        <f>D224+1</f>
        <v>210230904</v>
      </c>
      <c r="E225" s="83">
        <v>10</v>
      </c>
      <c r="F225" s="103" t="s">
        <v>165</v>
      </c>
      <c r="H225" s="27" t="s">
        <v>820</v>
      </c>
      <c r="I225" s="31">
        <v>210230404</v>
      </c>
      <c r="J225" s="31">
        <v>210230414</v>
      </c>
      <c r="K225" s="27" t="s">
        <v>821</v>
      </c>
      <c r="L225" s="31">
        <f t="shared" si="67"/>
        <v>210230804</v>
      </c>
      <c r="N225" s="27" t="s">
        <v>822</v>
      </c>
      <c r="O225" s="31">
        <f t="shared" si="68"/>
        <v>210231304</v>
      </c>
    </row>
    <row r="226" spans="1:15" x14ac:dyDescent="0.3">
      <c r="A226" s="26" t="b">
        <v>1</v>
      </c>
      <c r="B226" s="80" t="s">
        <v>80</v>
      </c>
      <c r="C226" s="104">
        <f>C224+1</f>
        <v>210220910</v>
      </c>
      <c r="D226" s="104">
        <f>D216</f>
        <v>210230903</v>
      </c>
      <c r="E226" s="81">
        <v>83</v>
      </c>
      <c r="F226" s="104" t="s">
        <v>164</v>
      </c>
      <c r="H226" s="27" t="s">
        <v>823</v>
      </c>
      <c r="I226" s="31">
        <v>210230405</v>
      </c>
      <c r="J226" s="31">
        <v>210230415</v>
      </c>
      <c r="K226" s="27" t="s">
        <v>824</v>
      </c>
      <c r="L226" s="31">
        <f t="shared" si="67"/>
        <v>210230805</v>
      </c>
      <c r="N226" s="27" t="s">
        <v>825</v>
      </c>
      <c r="O226" s="31">
        <f t="shared" si="68"/>
        <v>210231305</v>
      </c>
    </row>
    <row r="227" spans="1:15" x14ac:dyDescent="0.3">
      <c r="A227" s="26" t="b">
        <v>1</v>
      </c>
      <c r="B227" s="80" t="s">
        <v>80</v>
      </c>
      <c r="C227" s="104">
        <f>C226</f>
        <v>210220910</v>
      </c>
      <c r="D227" s="104">
        <f>D226+1</f>
        <v>210230904</v>
      </c>
      <c r="E227" s="81">
        <v>12</v>
      </c>
      <c r="F227" s="104" t="s">
        <v>165</v>
      </c>
      <c r="H227" s="27" t="s">
        <v>826</v>
      </c>
      <c r="I227" s="31">
        <v>210230406</v>
      </c>
      <c r="K227" s="27" t="s">
        <v>827</v>
      </c>
      <c r="L227" s="31">
        <f t="shared" si="67"/>
        <v>210230806</v>
      </c>
      <c r="N227" s="27" t="s">
        <v>828</v>
      </c>
      <c r="O227" s="31">
        <f t="shared" si="68"/>
        <v>210231306</v>
      </c>
    </row>
    <row r="228" spans="1:15" x14ac:dyDescent="0.3">
      <c r="A228" s="26" t="b">
        <v>1</v>
      </c>
      <c r="B228" s="80" t="s">
        <v>80</v>
      </c>
      <c r="C228" s="104">
        <f>C227</f>
        <v>210220910</v>
      </c>
      <c r="D228" s="104">
        <f>D227+1</f>
        <v>210230905</v>
      </c>
      <c r="E228" s="81">
        <v>5</v>
      </c>
      <c r="F228" s="104" t="s">
        <v>166</v>
      </c>
      <c r="H228" s="27" t="s">
        <v>829</v>
      </c>
      <c r="I228" s="31">
        <v>210230407</v>
      </c>
      <c r="K228" s="27" t="s">
        <v>830</v>
      </c>
      <c r="L228" s="31">
        <f t="shared" si="67"/>
        <v>210230807</v>
      </c>
      <c r="N228" s="27" t="s">
        <v>831</v>
      </c>
      <c r="O228" s="31">
        <f t="shared" si="68"/>
        <v>210231307</v>
      </c>
    </row>
    <row r="229" spans="1:15" x14ac:dyDescent="0.3">
      <c r="A229" s="30" t="b">
        <v>1</v>
      </c>
      <c r="B229" s="82" t="s">
        <v>81</v>
      </c>
      <c r="C229" s="103">
        <f>C226+1</f>
        <v>210220911</v>
      </c>
      <c r="D229" s="103">
        <f>D217</f>
        <v>210230904</v>
      </c>
      <c r="E229" s="83">
        <v>90</v>
      </c>
      <c r="F229" s="103" t="s">
        <v>165</v>
      </c>
    </row>
    <row r="230" spans="1:15" x14ac:dyDescent="0.3">
      <c r="A230" s="30" t="b">
        <v>1</v>
      </c>
      <c r="B230" s="82" t="s">
        <v>81</v>
      </c>
      <c r="C230" s="103">
        <f>C229</f>
        <v>210220911</v>
      </c>
      <c r="D230" s="103">
        <f>D229+1</f>
        <v>210230905</v>
      </c>
      <c r="E230" s="83">
        <v>10</v>
      </c>
      <c r="F230" s="103" t="s">
        <v>166</v>
      </c>
      <c r="H230" s="27" t="s">
        <v>832</v>
      </c>
      <c r="I230" s="31">
        <v>210230501</v>
      </c>
      <c r="K230" s="27" t="s">
        <v>833</v>
      </c>
      <c r="L230" s="31">
        <v>210230901</v>
      </c>
    </row>
    <row r="231" spans="1:15" x14ac:dyDescent="0.3">
      <c r="A231" s="26" t="b">
        <v>1</v>
      </c>
      <c r="B231" s="80" t="s">
        <v>82</v>
      </c>
      <c r="C231" s="104">
        <f>C229+1</f>
        <v>210220912</v>
      </c>
      <c r="D231" s="104">
        <f>D217</f>
        <v>210230904</v>
      </c>
      <c r="E231" s="81">
        <v>83</v>
      </c>
      <c r="F231" s="104" t="s">
        <v>165</v>
      </c>
      <c r="H231" s="27" t="s">
        <v>834</v>
      </c>
      <c r="I231" s="31">
        <v>210230502</v>
      </c>
      <c r="K231" s="27" t="s">
        <v>835</v>
      </c>
      <c r="L231" s="31">
        <f t="shared" ref="L231:L236" si="69">L230+1</f>
        <v>210230902</v>
      </c>
    </row>
    <row r="232" spans="1:15" x14ac:dyDescent="0.3">
      <c r="A232" s="26" t="b">
        <v>1</v>
      </c>
      <c r="B232" s="80" t="s">
        <v>82</v>
      </c>
      <c r="C232" s="104">
        <f>C231</f>
        <v>210220912</v>
      </c>
      <c r="D232" s="104">
        <f>D231+1</f>
        <v>210230905</v>
      </c>
      <c r="E232" s="81">
        <v>12</v>
      </c>
      <c r="F232" s="104" t="s">
        <v>166</v>
      </c>
      <c r="H232" s="27" t="s">
        <v>836</v>
      </c>
      <c r="I232" s="31">
        <v>210230503</v>
      </c>
      <c r="K232" s="27" t="s">
        <v>837</v>
      </c>
      <c r="L232" s="31">
        <f t="shared" si="69"/>
        <v>210230903</v>
      </c>
    </row>
    <row r="233" spans="1:15" x14ac:dyDescent="0.3">
      <c r="A233" s="26" t="b">
        <v>1</v>
      </c>
      <c r="B233" s="80" t="s">
        <v>82</v>
      </c>
      <c r="C233" s="104">
        <f t="shared" ref="C233:C234" si="70">C232</f>
        <v>210220912</v>
      </c>
      <c r="D233" s="104">
        <f t="shared" ref="D233:D234" si="71">D232+1</f>
        <v>210230906</v>
      </c>
      <c r="E233" s="81">
        <v>4</v>
      </c>
      <c r="F233" s="104" t="s">
        <v>167</v>
      </c>
      <c r="H233" s="27" t="s">
        <v>838</v>
      </c>
      <c r="I233" s="31">
        <v>210230504</v>
      </c>
      <c r="J233" s="31">
        <v>210230514</v>
      </c>
      <c r="K233" s="27" t="s">
        <v>839</v>
      </c>
      <c r="L233" s="31">
        <f t="shared" si="69"/>
        <v>210230904</v>
      </c>
    </row>
    <row r="234" spans="1:15" x14ac:dyDescent="0.3">
      <c r="A234" s="26" t="b">
        <v>1</v>
      </c>
      <c r="B234" s="80" t="s">
        <v>82</v>
      </c>
      <c r="C234" s="104">
        <f t="shared" si="70"/>
        <v>210220912</v>
      </c>
      <c r="D234" s="104">
        <f t="shared" si="71"/>
        <v>210230907</v>
      </c>
      <c r="E234" s="81">
        <v>1</v>
      </c>
      <c r="F234" s="104" t="s">
        <v>168</v>
      </c>
      <c r="H234" s="27" t="s">
        <v>840</v>
      </c>
      <c r="I234" s="31">
        <v>210230505</v>
      </c>
      <c r="J234" s="31">
        <v>210230515</v>
      </c>
      <c r="K234" s="27" t="s">
        <v>841</v>
      </c>
      <c r="L234" s="31">
        <f t="shared" si="69"/>
        <v>210230905</v>
      </c>
    </row>
    <row r="235" spans="1:15" x14ac:dyDescent="0.3">
      <c r="A235" s="30" t="b">
        <v>1</v>
      </c>
      <c r="B235" s="82" t="s">
        <v>83</v>
      </c>
      <c r="C235" s="103">
        <f>C231+1</f>
        <v>210220913</v>
      </c>
      <c r="D235" s="103">
        <f>D218</f>
        <v>210230905</v>
      </c>
      <c r="E235" s="83">
        <v>83</v>
      </c>
      <c r="F235" s="103" t="s">
        <v>166</v>
      </c>
      <c r="H235" s="27" t="s">
        <v>842</v>
      </c>
      <c r="I235" s="31">
        <v>210230506</v>
      </c>
      <c r="K235" s="27" t="s">
        <v>843</v>
      </c>
      <c r="L235" s="31">
        <f t="shared" si="69"/>
        <v>210230906</v>
      </c>
    </row>
    <row r="236" spans="1:15" x14ac:dyDescent="0.3">
      <c r="A236" s="30" t="b">
        <v>1</v>
      </c>
      <c r="B236" s="82" t="s">
        <v>83</v>
      </c>
      <c r="C236" s="103">
        <f>C235</f>
        <v>210220913</v>
      </c>
      <c r="D236" s="103">
        <f>D235+1</f>
        <v>210230906</v>
      </c>
      <c r="E236" s="83">
        <v>12</v>
      </c>
      <c r="F236" s="103" t="s">
        <v>167</v>
      </c>
      <c r="H236" s="27" t="s">
        <v>844</v>
      </c>
      <c r="I236" s="31">
        <v>210230507</v>
      </c>
      <c r="K236" s="27" t="s">
        <v>845</v>
      </c>
      <c r="L236" s="31">
        <f t="shared" si="69"/>
        <v>210230907</v>
      </c>
    </row>
    <row r="237" spans="1:15" x14ac:dyDescent="0.3">
      <c r="A237" s="30" t="b">
        <v>1</v>
      </c>
      <c r="B237" s="82" t="s">
        <v>83</v>
      </c>
      <c r="C237" s="103">
        <f>C236</f>
        <v>210220913</v>
      </c>
      <c r="D237" s="103">
        <f>D236+1</f>
        <v>210230907</v>
      </c>
      <c r="E237" s="83">
        <v>5</v>
      </c>
      <c r="F237" s="103" t="s">
        <v>168</v>
      </c>
    </row>
    <row r="238" spans="1:15" x14ac:dyDescent="0.3">
      <c r="A238" s="29" t="b">
        <v>1</v>
      </c>
      <c r="B238" s="84" t="s">
        <v>84</v>
      </c>
      <c r="C238" s="31">
        <v>210221001</v>
      </c>
      <c r="D238" s="39">
        <v>210231001</v>
      </c>
      <c r="E238" s="85">
        <v>100</v>
      </c>
      <c r="F238" s="102" t="s">
        <v>169</v>
      </c>
      <c r="H238" s="25" t="s">
        <v>858</v>
      </c>
      <c r="I238" s="31">
        <v>210230601</v>
      </c>
      <c r="K238" s="27" t="s">
        <v>1558</v>
      </c>
      <c r="L238" s="39">
        <v>210231001</v>
      </c>
    </row>
    <row r="239" spans="1:15" x14ac:dyDescent="0.3">
      <c r="A239" s="29" t="b">
        <v>1</v>
      </c>
      <c r="B239" s="84" t="s">
        <v>85</v>
      </c>
      <c r="C239" s="102">
        <f>C238+1</f>
        <v>210221002</v>
      </c>
      <c r="D239" s="102">
        <f t="shared" ref="D239:D244" si="72">D238+1</f>
        <v>210231002</v>
      </c>
      <c r="E239" s="85">
        <v>100</v>
      </c>
      <c r="F239" s="102" t="s">
        <v>170</v>
      </c>
      <c r="H239" s="25" t="s">
        <v>859</v>
      </c>
      <c r="I239" s="31">
        <v>210230602</v>
      </c>
      <c r="K239" s="27" t="s">
        <v>846</v>
      </c>
      <c r="L239" s="31">
        <f t="shared" ref="L239:L244" si="73">L238+1</f>
        <v>210231002</v>
      </c>
    </row>
    <row r="240" spans="1:15" x14ac:dyDescent="0.3">
      <c r="A240" s="29" t="b">
        <v>1</v>
      </c>
      <c r="B240" s="84" t="s">
        <v>86</v>
      </c>
      <c r="C240" s="102">
        <f t="shared" ref="C240:C245" si="74">C239+1</f>
        <v>210221003</v>
      </c>
      <c r="D240" s="102">
        <f t="shared" si="72"/>
        <v>210231003</v>
      </c>
      <c r="E240" s="85">
        <v>100</v>
      </c>
      <c r="F240" s="102" t="s">
        <v>171</v>
      </c>
      <c r="H240" s="25" t="s">
        <v>860</v>
      </c>
      <c r="I240" s="31">
        <v>210230603</v>
      </c>
      <c r="K240" s="27" t="s">
        <v>847</v>
      </c>
      <c r="L240" s="31">
        <f t="shared" si="73"/>
        <v>210231003</v>
      </c>
    </row>
    <row r="241" spans="1:12" x14ac:dyDescent="0.3">
      <c r="A241" s="29" t="b">
        <v>1</v>
      </c>
      <c r="B241" s="84" t="s">
        <v>87</v>
      </c>
      <c r="C241" s="102">
        <f t="shared" si="74"/>
        <v>210221004</v>
      </c>
      <c r="D241" s="102">
        <f t="shared" si="72"/>
        <v>210231004</v>
      </c>
      <c r="E241" s="85">
        <v>100</v>
      </c>
      <c r="F241" s="102" t="s">
        <v>172</v>
      </c>
      <c r="H241" s="25" t="s">
        <v>861</v>
      </c>
      <c r="I241" s="31">
        <v>210230604</v>
      </c>
      <c r="K241" s="27" t="s">
        <v>848</v>
      </c>
      <c r="L241" s="31">
        <f t="shared" si="73"/>
        <v>210231004</v>
      </c>
    </row>
    <row r="242" spans="1:12" x14ac:dyDescent="0.3">
      <c r="A242" s="29" t="b">
        <v>1</v>
      </c>
      <c r="B242" s="84" t="s">
        <v>88</v>
      </c>
      <c r="C242" s="102">
        <f t="shared" si="74"/>
        <v>210221005</v>
      </c>
      <c r="D242" s="102">
        <f t="shared" si="72"/>
        <v>210231005</v>
      </c>
      <c r="E242" s="85">
        <v>100</v>
      </c>
      <c r="F242" s="102" t="s">
        <v>173</v>
      </c>
      <c r="H242" s="25" t="s">
        <v>862</v>
      </c>
      <c r="I242" s="31">
        <v>210230605</v>
      </c>
      <c r="K242" s="27" t="s">
        <v>849</v>
      </c>
      <c r="L242" s="31">
        <f t="shared" si="73"/>
        <v>210231005</v>
      </c>
    </row>
    <row r="243" spans="1:12" x14ac:dyDescent="0.3">
      <c r="A243" s="29" t="b">
        <v>1</v>
      </c>
      <c r="B243" s="84" t="s">
        <v>89</v>
      </c>
      <c r="C243" s="102">
        <f t="shared" si="74"/>
        <v>210221006</v>
      </c>
      <c r="D243" s="102">
        <f t="shared" si="72"/>
        <v>210231006</v>
      </c>
      <c r="E243" s="85">
        <v>100</v>
      </c>
      <c r="F243" s="102" t="s">
        <v>174</v>
      </c>
      <c r="H243" s="25" t="s">
        <v>863</v>
      </c>
      <c r="I243" s="31">
        <v>210230606</v>
      </c>
      <c r="K243" s="27" t="s">
        <v>850</v>
      </c>
      <c r="L243" s="31">
        <f t="shared" si="73"/>
        <v>210231006</v>
      </c>
    </row>
    <row r="244" spans="1:12" x14ac:dyDescent="0.3">
      <c r="A244" s="29" t="b">
        <v>1</v>
      </c>
      <c r="B244" s="84" t="s">
        <v>90</v>
      </c>
      <c r="C244" s="102">
        <f t="shared" si="74"/>
        <v>210221007</v>
      </c>
      <c r="D244" s="102">
        <f t="shared" si="72"/>
        <v>210231007</v>
      </c>
      <c r="E244" s="85">
        <v>100</v>
      </c>
      <c r="F244" s="102" t="s">
        <v>175</v>
      </c>
      <c r="H244" s="25" t="s">
        <v>864</v>
      </c>
      <c r="I244" s="31">
        <v>210230607</v>
      </c>
      <c r="K244" s="27" t="s">
        <v>851</v>
      </c>
      <c r="L244" s="31">
        <f t="shared" si="73"/>
        <v>210231007</v>
      </c>
    </row>
    <row r="245" spans="1:12" x14ac:dyDescent="0.3">
      <c r="A245" s="26" t="b">
        <v>1</v>
      </c>
      <c r="B245" s="80" t="s">
        <v>91</v>
      </c>
      <c r="C245" s="104">
        <f t="shared" si="74"/>
        <v>210221008</v>
      </c>
      <c r="D245" s="104">
        <f>D238</f>
        <v>210231001</v>
      </c>
      <c r="E245" s="81">
        <v>83</v>
      </c>
      <c r="F245" s="104" t="s">
        <v>169</v>
      </c>
    </row>
    <row r="246" spans="1:12" x14ac:dyDescent="0.3">
      <c r="A246" s="26" t="b">
        <v>1</v>
      </c>
      <c r="B246" s="80" t="s">
        <v>91</v>
      </c>
      <c r="C246" s="104">
        <f>C245</f>
        <v>210221008</v>
      </c>
      <c r="D246" s="104">
        <f>D245+1</f>
        <v>210231002</v>
      </c>
      <c r="E246" s="81">
        <v>12</v>
      </c>
      <c r="F246" s="104" t="s">
        <v>170</v>
      </c>
      <c r="K246" s="27" t="s">
        <v>1559</v>
      </c>
      <c r="L246" s="39">
        <v>210231101</v>
      </c>
    </row>
    <row r="247" spans="1:12" x14ac:dyDescent="0.3">
      <c r="A247" s="26" t="b">
        <v>1</v>
      </c>
      <c r="B247" s="80" t="s">
        <v>91</v>
      </c>
      <c r="C247" s="104">
        <f>C246</f>
        <v>210221008</v>
      </c>
      <c r="D247" s="104">
        <f>D246+1</f>
        <v>210231003</v>
      </c>
      <c r="E247" s="81">
        <v>5</v>
      </c>
      <c r="F247" s="104" t="s">
        <v>171</v>
      </c>
      <c r="K247" s="27" t="s">
        <v>852</v>
      </c>
      <c r="L247" s="31">
        <f t="shared" ref="L247:L252" si="75">L246+1</f>
        <v>210231102</v>
      </c>
    </row>
    <row r="248" spans="1:12" x14ac:dyDescent="0.3">
      <c r="A248" s="29" t="b">
        <v>1</v>
      </c>
      <c r="B248" s="84" t="s">
        <v>92</v>
      </c>
      <c r="C248" s="102">
        <f>C245+1</f>
        <v>210221009</v>
      </c>
      <c r="D248" s="102">
        <f>D240</f>
        <v>210231003</v>
      </c>
      <c r="E248" s="85">
        <v>90</v>
      </c>
      <c r="F248" s="102" t="s">
        <v>171</v>
      </c>
      <c r="K248" s="27" t="s">
        <v>853</v>
      </c>
      <c r="L248" s="31">
        <f t="shared" si="75"/>
        <v>210231103</v>
      </c>
    </row>
    <row r="249" spans="1:12" x14ac:dyDescent="0.3">
      <c r="A249" s="29" t="b">
        <v>1</v>
      </c>
      <c r="B249" s="84" t="s">
        <v>92</v>
      </c>
      <c r="C249" s="102">
        <f>C248</f>
        <v>210221009</v>
      </c>
      <c r="D249" s="102">
        <f>D248+1</f>
        <v>210231004</v>
      </c>
      <c r="E249" s="85">
        <v>10</v>
      </c>
      <c r="F249" s="102" t="s">
        <v>172</v>
      </c>
      <c r="K249" s="27" t="s">
        <v>854</v>
      </c>
      <c r="L249" s="31">
        <f t="shared" si="75"/>
        <v>210231104</v>
      </c>
    </row>
    <row r="250" spans="1:12" x14ac:dyDescent="0.3">
      <c r="A250" s="26" t="b">
        <v>1</v>
      </c>
      <c r="B250" s="80" t="s">
        <v>93</v>
      </c>
      <c r="C250" s="104">
        <f>C248+1</f>
        <v>210221010</v>
      </c>
      <c r="D250" s="104">
        <f>D240</f>
        <v>210231003</v>
      </c>
      <c r="E250" s="81">
        <v>83</v>
      </c>
      <c r="F250" s="104" t="s">
        <v>171</v>
      </c>
      <c r="K250" s="27" t="s">
        <v>855</v>
      </c>
      <c r="L250" s="31">
        <f t="shared" si="75"/>
        <v>210231105</v>
      </c>
    </row>
    <row r="251" spans="1:12" x14ac:dyDescent="0.3">
      <c r="A251" s="26" t="b">
        <v>1</v>
      </c>
      <c r="B251" s="80" t="s">
        <v>93</v>
      </c>
      <c r="C251" s="104">
        <f>C250</f>
        <v>210221010</v>
      </c>
      <c r="D251" s="104">
        <f>D250+1</f>
        <v>210231004</v>
      </c>
      <c r="E251" s="81">
        <v>12</v>
      </c>
      <c r="F251" s="104" t="s">
        <v>172</v>
      </c>
      <c r="K251" s="27" t="s">
        <v>856</v>
      </c>
      <c r="L251" s="31">
        <f t="shared" si="75"/>
        <v>210231106</v>
      </c>
    </row>
    <row r="252" spans="1:12" x14ac:dyDescent="0.3">
      <c r="A252" s="26" t="b">
        <v>1</v>
      </c>
      <c r="B252" s="80" t="s">
        <v>93</v>
      </c>
      <c r="C252" s="104">
        <f>C251</f>
        <v>210221010</v>
      </c>
      <c r="D252" s="104">
        <f>D251+1</f>
        <v>210231005</v>
      </c>
      <c r="E252" s="81">
        <v>5</v>
      </c>
      <c r="F252" s="104" t="s">
        <v>173</v>
      </c>
      <c r="K252" s="27" t="s">
        <v>857</v>
      </c>
      <c r="L252" s="31">
        <f t="shared" si="75"/>
        <v>210231107</v>
      </c>
    </row>
    <row r="253" spans="1:12" x14ac:dyDescent="0.3">
      <c r="A253" s="29" t="b">
        <v>1</v>
      </c>
      <c r="B253" s="84" t="s">
        <v>94</v>
      </c>
      <c r="C253" s="102">
        <f>C250+1</f>
        <v>210221011</v>
      </c>
      <c r="D253" s="102">
        <f>D241</f>
        <v>210231004</v>
      </c>
      <c r="E253" s="85">
        <v>90</v>
      </c>
      <c r="F253" s="102" t="s">
        <v>172</v>
      </c>
    </row>
    <row r="254" spans="1:12" x14ac:dyDescent="0.3">
      <c r="A254" s="29" t="b">
        <v>1</v>
      </c>
      <c r="B254" s="84" t="s">
        <v>94</v>
      </c>
      <c r="C254" s="102">
        <f>C253</f>
        <v>210221011</v>
      </c>
      <c r="D254" s="102">
        <f>D253+1</f>
        <v>210231005</v>
      </c>
      <c r="E254" s="85">
        <v>10</v>
      </c>
      <c r="F254" s="102" t="s">
        <v>173</v>
      </c>
    </row>
    <row r="255" spans="1:12" x14ac:dyDescent="0.3">
      <c r="A255" s="26" t="b">
        <v>1</v>
      </c>
      <c r="B255" s="80" t="s">
        <v>95</v>
      </c>
      <c r="C255" s="104">
        <f>C253+1</f>
        <v>210221012</v>
      </c>
      <c r="D255" s="104">
        <f>D241</f>
        <v>210231004</v>
      </c>
      <c r="E255" s="81">
        <v>83</v>
      </c>
      <c r="F255" s="104" t="s">
        <v>172</v>
      </c>
    </row>
    <row r="256" spans="1:12" x14ac:dyDescent="0.3">
      <c r="A256" s="26" t="b">
        <v>1</v>
      </c>
      <c r="B256" s="80" t="s">
        <v>95</v>
      </c>
      <c r="C256" s="104">
        <f>C255</f>
        <v>210221012</v>
      </c>
      <c r="D256" s="104">
        <f>D255+1</f>
        <v>210231005</v>
      </c>
      <c r="E256" s="81">
        <v>12</v>
      </c>
      <c r="F256" s="104" t="s">
        <v>173</v>
      </c>
    </row>
    <row r="257" spans="1:6" x14ac:dyDescent="0.3">
      <c r="A257" s="26" t="b">
        <v>1</v>
      </c>
      <c r="B257" s="80" t="s">
        <v>95</v>
      </c>
      <c r="C257" s="104">
        <f t="shared" ref="C257:C258" si="76">C256</f>
        <v>210221012</v>
      </c>
      <c r="D257" s="104">
        <f t="shared" ref="D257:D258" si="77">D256+1</f>
        <v>210231006</v>
      </c>
      <c r="E257" s="81">
        <v>4</v>
      </c>
      <c r="F257" s="104" t="s">
        <v>174</v>
      </c>
    </row>
    <row r="258" spans="1:6" x14ac:dyDescent="0.3">
      <c r="A258" s="26" t="b">
        <v>1</v>
      </c>
      <c r="B258" s="80" t="s">
        <v>95</v>
      </c>
      <c r="C258" s="104">
        <f t="shared" si="76"/>
        <v>210221012</v>
      </c>
      <c r="D258" s="104">
        <f t="shared" si="77"/>
        <v>210231007</v>
      </c>
      <c r="E258" s="81">
        <v>1</v>
      </c>
      <c r="F258" s="104" t="s">
        <v>175</v>
      </c>
    </row>
    <row r="259" spans="1:6" x14ac:dyDescent="0.3">
      <c r="A259" s="29" t="b">
        <v>1</v>
      </c>
      <c r="B259" s="84" t="s">
        <v>96</v>
      </c>
      <c r="C259" s="102">
        <f>C255+1</f>
        <v>210221013</v>
      </c>
      <c r="D259" s="102">
        <f>D242</f>
        <v>210231005</v>
      </c>
      <c r="E259" s="85">
        <v>83</v>
      </c>
      <c r="F259" s="102" t="s">
        <v>173</v>
      </c>
    </row>
    <row r="260" spans="1:6" x14ac:dyDescent="0.3">
      <c r="A260" s="29" t="b">
        <v>1</v>
      </c>
      <c r="B260" s="84" t="s">
        <v>96</v>
      </c>
      <c r="C260" s="102">
        <f>C259</f>
        <v>210221013</v>
      </c>
      <c r="D260" s="102">
        <f>D259+1</f>
        <v>210231006</v>
      </c>
      <c r="E260" s="85">
        <v>12</v>
      </c>
      <c r="F260" s="102" t="s">
        <v>174</v>
      </c>
    </row>
    <row r="261" spans="1:6" x14ac:dyDescent="0.3">
      <c r="A261" s="29" t="b">
        <v>1</v>
      </c>
      <c r="B261" s="84" t="s">
        <v>96</v>
      </c>
      <c r="C261" s="102">
        <f>C260</f>
        <v>210221013</v>
      </c>
      <c r="D261" s="102">
        <f>D260+1</f>
        <v>210231007</v>
      </c>
      <c r="E261" s="85">
        <v>5</v>
      </c>
      <c r="F261" s="102" t="s">
        <v>175</v>
      </c>
    </row>
    <row r="262" spans="1:6" x14ac:dyDescent="0.3">
      <c r="A262" s="30" t="b">
        <v>1</v>
      </c>
      <c r="B262" s="82" t="s">
        <v>97</v>
      </c>
      <c r="C262" s="31">
        <v>210221101</v>
      </c>
      <c r="D262" s="39">
        <v>210231101</v>
      </c>
      <c r="E262" s="83">
        <v>100</v>
      </c>
      <c r="F262" s="103" t="s">
        <v>176</v>
      </c>
    </row>
    <row r="263" spans="1:6" x14ac:dyDescent="0.3">
      <c r="A263" s="30" t="b">
        <v>1</v>
      </c>
      <c r="B263" s="82" t="s">
        <v>98</v>
      </c>
      <c r="C263" s="86">
        <f>C262+1</f>
        <v>210221102</v>
      </c>
      <c r="D263" s="86">
        <f t="shared" ref="D263:D268" si="78">D262+1</f>
        <v>210231102</v>
      </c>
      <c r="E263" s="83">
        <v>100</v>
      </c>
      <c r="F263" s="103" t="s">
        <v>177</v>
      </c>
    </row>
    <row r="264" spans="1:6" x14ac:dyDescent="0.3">
      <c r="A264" s="30" t="b">
        <v>1</v>
      </c>
      <c r="B264" s="82" t="s">
        <v>99</v>
      </c>
      <c r="C264" s="86">
        <f t="shared" ref="C264:C269" si="79">C263+1</f>
        <v>210221103</v>
      </c>
      <c r="D264" s="86">
        <f t="shared" si="78"/>
        <v>210231103</v>
      </c>
      <c r="E264" s="83">
        <v>100</v>
      </c>
      <c r="F264" s="103" t="s">
        <v>178</v>
      </c>
    </row>
    <row r="265" spans="1:6" x14ac:dyDescent="0.3">
      <c r="A265" s="30" t="b">
        <v>1</v>
      </c>
      <c r="B265" s="82" t="s">
        <v>100</v>
      </c>
      <c r="C265" s="86">
        <f t="shared" si="79"/>
        <v>210221104</v>
      </c>
      <c r="D265" s="86">
        <f t="shared" si="78"/>
        <v>210231104</v>
      </c>
      <c r="E265" s="83">
        <v>100</v>
      </c>
      <c r="F265" s="103" t="s">
        <v>179</v>
      </c>
    </row>
    <row r="266" spans="1:6" x14ac:dyDescent="0.3">
      <c r="A266" s="30" t="b">
        <v>1</v>
      </c>
      <c r="B266" s="82" t="s">
        <v>101</v>
      </c>
      <c r="C266" s="86">
        <f t="shared" si="79"/>
        <v>210221105</v>
      </c>
      <c r="D266" s="86">
        <f t="shared" si="78"/>
        <v>210231105</v>
      </c>
      <c r="E266" s="83">
        <v>100</v>
      </c>
      <c r="F266" s="103" t="s">
        <v>180</v>
      </c>
    </row>
    <row r="267" spans="1:6" x14ac:dyDescent="0.3">
      <c r="A267" s="30" t="b">
        <v>1</v>
      </c>
      <c r="B267" s="82" t="s">
        <v>102</v>
      </c>
      <c r="C267" s="86">
        <f t="shared" si="79"/>
        <v>210221106</v>
      </c>
      <c r="D267" s="86">
        <f t="shared" si="78"/>
        <v>210231106</v>
      </c>
      <c r="E267" s="83">
        <v>100</v>
      </c>
      <c r="F267" s="103" t="s">
        <v>181</v>
      </c>
    </row>
    <row r="268" spans="1:6" x14ac:dyDescent="0.3">
      <c r="A268" s="30" t="b">
        <v>1</v>
      </c>
      <c r="B268" s="82" t="s">
        <v>103</v>
      </c>
      <c r="C268" s="86">
        <f t="shared" si="79"/>
        <v>210221107</v>
      </c>
      <c r="D268" s="86">
        <f t="shared" si="78"/>
        <v>210231107</v>
      </c>
      <c r="E268" s="83">
        <v>100</v>
      </c>
      <c r="F268" s="103" t="s">
        <v>182</v>
      </c>
    </row>
    <row r="269" spans="1:6" x14ac:dyDescent="0.3">
      <c r="A269" s="26" t="b">
        <v>1</v>
      </c>
      <c r="B269" s="80" t="s">
        <v>104</v>
      </c>
      <c r="C269" s="104">
        <f t="shared" si="79"/>
        <v>210221108</v>
      </c>
      <c r="D269" s="104">
        <f>D262</f>
        <v>210231101</v>
      </c>
      <c r="E269" s="81">
        <v>83</v>
      </c>
      <c r="F269" s="104" t="s">
        <v>176</v>
      </c>
    </row>
    <row r="270" spans="1:6" x14ac:dyDescent="0.3">
      <c r="A270" s="26" t="b">
        <v>1</v>
      </c>
      <c r="B270" s="80" t="s">
        <v>104</v>
      </c>
      <c r="C270" s="104">
        <f>C269</f>
        <v>210221108</v>
      </c>
      <c r="D270" s="104">
        <f>D269+1</f>
        <v>210231102</v>
      </c>
      <c r="E270" s="81">
        <v>12</v>
      </c>
      <c r="F270" s="104" t="s">
        <v>177</v>
      </c>
    </row>
    <row r="271" spans="1:6" x14ac:dyDescent="0.3">
      <c r="A271" s="26" t="b">
        <v>1</v>
      </c>
      <c r="B271" s="80" t="s">
        <v>104</v>
      </c>
      <c r="C271" s="104">
        <f>C270</f>
        <v>210221108</v>
      </c>
      <c r="D271" s="104">
        <f>D270+1</f>
        <v>210231103</v>
      </c>
      <c r="E271" s="81">
        <v>5</v>
      </c>
      <c r="F271" s="104" t="s">
        <v>178</v>
      </c>
    </row>
    <row r="272" spans="1:6" x14ac:dyDescent="0.3">
      <c r="A272" s="30" t="b">
        <v>1</v>
      </c>
      <c r="B272" s="82" t="s">
        <v>105</v>
      </c>
      <c r="C272" s="103">
        <f>C269+1</f>
        <v>210221109</v>
      </c>
      <c r="D272" s="103">
        <f>D264</f>
        <v>210231103</v>
      </c>
      <c r="E272" s="83">
        <v>90</v>
      </c>
      <c r="F272" s="103" t="s">
        <v>178</v>
      </c>
    </row>
    <row r="273" spans="1:15" x14ac:dyDescent="0.3">
      <c r="A273" s="30" t="b">
        <v>1</v>
      </c>
      <c r="B273" s="82" t="s">
        <v>105</v>
      </c>
      <c r="C273" s="103">
        <f>C272</f>
        <v>210221109</v>
      </c>
      <c r="D273" s="103">
        <f>D272+1</f>
        <v>210231104</v>
      </c>
      <c r="E273" s="83">
        <v>10</v>
      </c>
      <c r="F273" s="103" t="s">
        <v>179</v>
      </c>
    </row>
    <row r="274" spans="1:15" x14ac:dyDescent="0.3">
      <c r="A274" s="26" t="b">
        <v>1</v>
      </c>
      <c r="B274" s="80" t="s">
        <v>106</v>
      </c>
      <c r="C274" s="104">
        <f>C272+1</f>
        <v>210221110</v>
      </c>
      <c r="D274" s="104">
        <f>D264</f>
        <v>210231103</v>
      </c>
      <c r="E274" s="81">
        <v>83</v>
      </c>
      <c r="F274" s="104" t="s">
        <v>178</v>
      </c>
    </row>
    <row r="275" spans="1:15" x14ac:dyDescent="0.3">
      <c r="A275" s="26" t="b">
        <v>1</v>
      </c>
      <c r="B275" s="80" t="s">
        <v>106</v>
      </c>
      <c r="C275" s="104">
        <f>C274</f>
        <v>210221110</v>
      </c>
      <c r="D275" s="104">
        <f>D274+1</f>
        <v>210231104</v>
      </c>
      <c r="E275" s="81">
        <v>12</v>
      </c>
      <c r="F275" s="104" t="s">
        <v>179</v>
      </c>
    </row>
    <row r="276" spans="1:15" x14ac:dyDescent="0.3">
      <c r="A276" s="26" t="b">
        <v>1</v>
      </c>
      <c r="B276" s="80" t="s">
        <v>106</v>
      </c>
      <c r="C276" s="104">
        <f>C275</f>
        <v>210221110</v>
      </c>
      <c r="D276" s="104">
        <f>D275+1</f>
        <v>210231105</v>
      </c>
      <c r="E276" s="81">
        <v>5</v>
      </c>
      <c r="F276" s="104" t="s">
        <v>180</v>
      </c>
    </row>
    <row r="277" spans="1:15" x14ac:dyDescent="0.3">
      <c r="A277" s="30" t="b">
        <v>1</v>
      </c>
      <c r="B277" s="82" t="s">
        <v>107</v>
      </c>
      <c r="C277" s="103">
        <f>C274+1</f>
        <v>210221111</v>
      </c>
      <c r="D277" s="103">
        <f>D265</f>
        <v>210231104</v>
      </c>
      <c r="E277" s="83">
        <v>90</v>
      </c>
      <c r="F277" s="103" t="s">
        <v>179</v>
      </c>
    </row>
    <row r="278" spans="1:15" x14ac:dyDescent="0.3">
      <c r="A278" s="30" t="b">
        <v>1</v>
      </c>
      <c r="B278" s="82" t="s">
        <v>107</v>
      </c>
      <c r="C278" s="103">
        <f>C277</f>
        <v>210221111</v>
      </c>
      <c r="D278" s="103">
        <f>D277+1</f>
        <v>210231105</v>
      </c>
      <c r="E278" s="83">
        <v>10</v>
      </c>
      <c r="F278" s="103" t="s">
        <v>180</v>
      </c>
    </row>
    <row r="279" spans="1:15" x14ac:dyDescent="0.3">
      <c r="A279" s="26" t="b">
        <v>1</v>
      </c>
      <c r="B279" s="80" t="s">
        <v>108</v>
      </c>
      <c r="C279" s="104">
        <f>C277+1</f>
        <v>210221112</v>
      </c>
      <c r="D279" s="104">
        <f>D265</f>
        <v>210231104</v>
      </c>
      <c r="E279" s="81">
        <v>83</v>
      </c>
      <c r="F279" s="104" t="s">
        <v>179</v>
      </c>
    </row>
    <row r="280" spans="1:15" x14ac:dyDescent="0.3">
      <c r="A280" s="26" t="b">
        <v>1</v>
      </c>
      <c r="B280" s="80" t="s">
        <v>108</v>
      </c>
      <c r="C280" s="104">
        <f>C279</f>
        <v>210221112</v>
      </c>
      <c r="D280" s="104">
        <f>D279+1</f>
        <v>210231105</v>
      </c>
      <c r="E280" s="81">
        <v>12</v>
      </c>
      <c r="F280" s="104" t="s">
        <v>180</v>
      </c>
    </row>
    <row r="281" spans="1:15" x14ac:dyDescent="0.3">
      <c r="A281" s="26" t="b">
        <v>1</v>
      </c>
      <c r="B281" s="80" t="s">
        <v>108</v>
      </c>
      <c r="C281" s="104">
        <f t="shared" ref="C281:C282" si="80">C280</f>
        <v>210221112</v>
      </c>
      <c r="D281" s="104">
        <f t="shared" ref="D281:D282" si="81">D280+1</f>
        <v>210231106</v>
      </c>
      <c r="E281" s="81">
        <v>4</v>
      </c>
      <c r="F281" s="104" t="s">
        <v>181</v>
      </c>
    </row>
    <row r="282" spans="1:15" x14ac:dyDescent="0.3">
      <c r="A282" s="26" t="b">
        <v>1</v>
      </c>
      <c r="B282" s="80" t="s">
        <v>108</v>
      </c>
      <c r="C282" s="104">
        <f t="shared" si="80"/>
        <v>210221112</v>
      </c>
      <c r="D282" s="104">
        <f t="shared" si="81"/>
        <v>210231107</v>
      </c>
      <c r="E282" s="81">
        <v>1</v>
      </c>
      <c r="F282" s="104" t="s">
        <v>182</v>
      </c>
    </row>
    <row r="283" spans="1:15" x14ac:dyDescent="0.3">
      <c r="A283" s="30" t="b">
        <v>1</v>
      </c>
      <c r="B283" s="82" t="s">
        <v>109</v>
      </c>
      <c r="C283" s="103">
        <f>C279+1</f>
        <v>210221113</v>
      </c>
      <c r="D283" s="103">
        <f>D266</f>
        <v>210231105</v>
      </c>
      <c r="E283" s="83">
        <v>83</v>
      </c>
      <c r="F283" s="103" t="s">
        <v>180</v>
      </c>
    </row>
    <row r="284" spans="1:15" x14ac:dyDescent="0.3">
      <c r="A284" s="30" t="b">
        <v>1</v>
      </c>
      <c r="B284" s="82" t="s">
        <v>109</v>
      </c>
      <c r="C284" s="103">
        <f>C283</f>
        <v>210221113</v>
      </c>
      <c r="D284" s="103">
        <f>D283+1</f>
        <v>210231106</v>
      </c>
      <c r="E284" s="83">
        <v>12</v>
      </c>
      <c r="F284" s="103" t="s">
        <v>181</v>
      </c>
    </row>
    <row r="285" spans="1:15" x14ac:dyDescent="0.3">
      <c r="A285" s="30" t="b">
        <v>1</v>
      </c>
      <c r="B285" s="82" t="s">
        <v>109</v>
      </c>
      <c r="C285" s="103">
        <f>C284</f>
        <v>210221113</v>
      </c>
      <c r="D285" s="103">
        <f>D284+1</f>
        <v>210231107</v>
      </c>
      <c r="E285" s="83">
        <v>5</v>
      </c>
      <c r="F285" s="103" t="s">
        <v>182</v>
      </c>
    </row>
    <row r="286" spans="1:15" x14ac:dyDescent="0.3">
      <c r="A286" s="29" t="b">
        <v>1</v>
      </c>
      <c r="B286" s="84" t="s">
        <v>1147</v>
      </c>
      <c r="C286" s="31">
        <v>210221201</v>
      </c>
      <c r="D286" s="39">
        <v>210231201</v>
      </c>
      <c r="E286" s="85">
        <v>100</v>
      </c>
      <c r="F286" s="102" t="s">
        <v>1173</v>
      </c>
      <c r="H286" s="27" t="s">
        <v>1555</v>
      </c>
      <c r="I286" s="31">
        <v>210230301</v>
      </c>
      <c r="K286" s="27" t="s">
        <v>1556</v>
      </c>
      <c r="L286" s="31">
        <v>210230701</v>
      </c>
      <c r="N286" s="27" t="s">
        <v>794</v>
      </c>
      <c r="O286" s="31">
        <v>210231201</v>
      </c>
    </row>
    <row r="287" spans="1:15" x14ac:dyDescent="0.3">
      <c r="A287" s="29" t="b">
        <v>1</v>
      </c>
      <c r="B287" s="84" t="s">
        <v>1148</v>
      </c>
      <c r="C287" s="102">
        <f>C286+1</f>
        <v>210221202</v>
      </c>
      <c r="D287" s="102">
        <f t="shared" ref="D287:D292" si="82">D286+1</f>
        <v>210231202</v>
      </c>
      <c r="E287" s="85">
        <v>100</v>
      </c>
      <c r="F287" s="102" t="s">
        <v>1174</v>
      </c>
      <c r="H287" s="27" t="s">
        <v>795</v>
      </c>
      <c r="I287" s="31">
        <v>210230302</v>
      </c>
      <c r="K287" s="27" t="s">
        <v>796</v>
      </c>
      <c r="L287" s="31">
        <f>L286+1</f>
        <v>210230702</v>
      </c>
      <c r="N287" s="27" t="s">
        <v>797</v>
      </c>
      <c r="O287" s="31">
        <f t="shared" ref="O287:O292" si="83">O286+1</f>
        <v>210231202</v>
      </c>
    </row>
    <row r="288" spans="1:15" x14ac:dyDescent="0.3">
      <c r="A288" s="29" t="b">
        <v>1</v>
      </c>
      <c r="B288" s="84" t="s">
        <v>1149</v>
      </c>
      <c r="C288" s="102">
        <f t="shared" ref="C288:C293" si="84">C287+1</f>
        <v>210221203</v>
      </c>
      <c r="D288" s="102">
        <f t="shared" si="82"/>
        <v>210231203</v>
      </c>
      <c r="E288" s="85">
        <v>100</v>
      </c>
      <c r="F288" s="102" t="s">
        <v>1175</v>
      </c>
      <c r="H288" s="27" t="s">
        <v>798</v>
      </c>
      <c r="I288" s="31">
        <v>210230303</v>
      </c>
      <c r="K288" s="27" t="s">
        <v>799</v>
      </c>
      <c r="L288" s="31">
        <f t="shared" ref="L288:L292" si="85">L287+1</f>
        <v>210230703</v>
      </c>
      <c r="N288" s="27" t="s">
        <v>800</v>
      </c>
      <c r="O288" s="31">
        <f t="shared" si="83"/>
        <v>210231203</v>
      </c>
    </row>
    <row r="289" spans="1:15" x14ac:dyDescent="0.3">
      <c r="A289" s="29" t="b">
        <v>1</v>
      </c>
      <c r="B289" s="84" t="s">
        <v>1150</v>
      </c>
      <c r="C289" s="102">
        <f t="shared" si="84"/>
        <v>210221204</v>
      </c>
      <c r="D289" s="102">
        <f t="shared" si="82"/>
        <v>210231204</v>
      </c>
      <c r="E289" s="85">
        <v>100</v>
      </c>
      <c r="F289" s="102" t="s">
        <v>1176</v>
      </c>
      <c r="H289" s="27" t="s">
        <v>801</v>
      </c>
      <c r="I289" s="31">
        <v>210230304</v>
      </c>
      <c r="J289" s="31">
        <v>210230314</v>
      </c>
      <c r="K289" s="27" t="s">
        <v>802</v>
      </c>
      <c r="L289" s="31">
        <f t="shared" si="85"/>
        <v>210230704</v>
      </c>
      <c r="N289" s="27" t="s">
        <v>803</v>
      </c>
      <c r="O289" s="31">
        <f t="shared" si="83"/>
        <v>210231204</v>
      </c>
    </row>
    <row r="290" spans="1:15" x14ac:dyDescent="0.3">
      <c r="A290" s="29" t="b">
        <v>1</v>
      </c>
      <c r="B290" s="84" t="s">
        <v>1151</v>
      </c>
      <c r="C290" s="102">
        <f t="shared" si="84"/>
        <v>210221205</v>
      </c>
      <c r="D290" s="102">
        <f t="shared" si="82"/>
        <v>210231205</v>
      </c>
      <c r="E290" s="85">
        <v>100</v>
      </c>
      <c r="F290" s="102" t="s">
        <v>1177</v>
      </c>
      <c r="H290" s="27" t="s">
        <v>804</v>
      </c>
      <c r="I290" s="31">
        <v>210230305</v>
      </c>
      <c r="J290" s="31">
        <v>210230315</v>
      </c>
      <c r="K290" s="27" t="s">
        <v>805</v>
      </c>
      <c r="L290" s="31">
        <f t="shared" si="85"/>
        <v>210230705</v>
      </c>
      <c r="N290" s="27" t="s">
        <v>806</v>
      </c>
      <c r="O290" s="31">
        <f t="shared" si="83"/>
        <v>210231205</v>
      </c>
    </row>
    <row r="291" spans="1:15" x14ac:dyDescent="0.3">
      <c r="A291" s="29" t="b">
        <v>1</v>
      </c>
      <c r="B291" s="84" t="s">
        <v>1152</v>
      </c>
      <c r="C291" s="102">
        <f t="shared" si="84"/>
        <v>210221206</v>
      </c>
      <c r="D291" s="102">
        <f t="shared" si="82"/>
        <v>210231206</v>
      </c>
      <c r="E291" s="85">
        <v>100</v>
      </c>
      <c r="F291" s="102" t="s">
        <v>1178</v>
      </c>
      <c r="H291" s="27" t="s">
        <v>807</v>
      </c>
      <c r="I291" s="31">
        <v>210230306</v>
      </c>
      <c r="K291" s="27" t="s">
        <v>808</v>
      </c>
      <c r="L291" s="31">
        <f t="shared" si="85"/>
        <v>210230706</v>
      </c>
      <c r="N291" s="27" t="s">
        <v>809</v>
      </c>
      <c r="O291" s="31">
        <f t="shared" si="83"/>
        <v>210231206</v>
      </c>
    </row>
    <row r="292" spans="1:15" x14ac:dyDescent="0.3">
      <c r="A292" s="29" t="b">
        <v>1</v>
      </c>
      <c r="B292" s="84" t="s">
        <v>1153</v>
      </c>
      <c r="C292" s="102">
        <f t="shared" si="84"/>
        <v>210221207</v>
      </c>
      <c r="D292" s="102">
        <f t="shared" si="82"/>
        <v>210231207</v>
      </c>
      <c r="E292" s="85">
        <v>100</v>
      </c>
      <c r="F292" s="102" t="s">
        <v>1179</v>
      </c>
      <c r="H292" s="27" t="s">
        <v>810</v>
      </c>
      <c r="I292" s="31">
        <v>210230307</v>
      </c>
      <c r="K292" s="27" t="s">
        <v>811</v>
      </c>
      <c r="L292" s="31">
        <f t="shared" si="85"/>
        <v>210230707</v>
      </c>
      <c r="N292" s="27" t="s">
        <v>812</v>
      </c>
      <c r="O292" s="31">
        <f t="shared" si="83"/>
        <v>210231207</v>
      </c>
    </row>
    <row r="293" spans="1:15" x14ac:dyDescent="0.3">
      <c r="A293" s="26" t="b">
        <v>1</v>
      </c>
      <c r="B293" s="80" t="s">
        <v>1154</v>
      </c>
      <c r="C293" s="104">
        <f t="shared" si="84"/>
        <v>210221208</v>
      </c>
      <c r="D293" s="104">
        <f>D286</f>
        <v>210231201</v>
      </c>
      <c r="E293" s="81">
        <v>83</v>
      </c>
      <c r="F293" s="104" t="s">
        <v>1173</v>
      </c>
    </row>
    <row r="294" spans="1:15" x14ac:dyDescent="0.3">
      <c r="A294" s="26" t="b">
        <v>1</v>
      </c>
      <c r="B294" s="80" t="s">
        <v>1154</v>
      </c>
      <c r="C294" s="104">
        <f>C293</f>
        <v>210221208</v>
      </c>
      <c r="D294" s="104">
        <f>D293+1</f>
        <v>210231202</v>
      </c>
      <c r="E294" s="81">
        <v>12</v>
      </c>
      <c r="F294" s="104" t="s">
        <v>1174</v>
      </c>
      <c r="H294" s="27" t="s">
        <v>2670</v>
      </c>
      <c r="I294" s="31">
        <v>210230401</v>
      </c>
      <c r="K294" s="27" t="s">
        <v>813</v>
      </c>
      <c r="L294" s="31">
        <v>210230801</v>
      </c>
      <c r="N294" s="27" t="s">
        <v>1557</v>
      </c>
      <c r="O294" s="31">
        <v>210231301</v>
      </c>
    </row>
    <row r="295" spans="1:15" x14ac:dyDescent="0.3">
      <c r="A295" s="26" t="b">
        <v>1</v>
      </c>
      <c r="B295" s="80" t="s">
        <v>1154</v>
      </c>
      <c r="C295" s="104">
        <f>C294</f>
        <v>210221208</v>
      </c>
      <c r="D295" s="104">
        <f>D294+1</f>
        <v>210231203</v>
      </c>
      <c r="E295" s="81">
        <v>5</v>
      </c>
      <c r="F295" s="104" t="s">
        <v>1175</v>
      </c>
      <c r="H295" s="27" t="s">
        <v>814</v>
      </c>
      <c r="I295" s="31">
        <v>210230402</v>
      </c>
      <c r="K295" s="27" t="s">
        <v>815</v>
      </c>
      <c r="L295" s="31">
        <f t="shared" ref="L295:L300" si="86">L294+1</f>
        <v>210230802</v>
      </c>
      <c r="N295" s="27" t="s">
        <v>816</v>
      </c>
      <c r="O295" s="31">
        <f t="shared" ref="O295:O300" si="87">O294+1</f>
        <v>210231302</v>
      </c>
    </row>
    <row r="296" spans="1:15" x14ac:dyDescent="0.3">
      <c r="A296" s="29" t="b">
        <v>1</v>
      </c>
      <c r="B296" s="84" t="s">
        <v>1155</v>
      </c>
      <c r="C296" s="102">
        <f>C293+1</f>
        <v>210221209</v>
      </c>
      <c r="D296" s="102">
        <f>D288</f>
        <v>210231203</v>
      </c>
      <c r="E296" s="85">
        <v>90</v>
      </c>
      <c r="F296" s="102" t="s">
        <v>1175</v>
      </c>
      <c r="H296" s="27" t="s">
        <v>817</v>
      </c>
      <c r="I296" s="31">
        <v>210230403</v>
      </c>
      <c r="K296" s="27" t="s">
        <v>818</v>
      </c>
      <c r="L296" s="31">
        <f t="shared" si="86"/>
        <v>210230803</v>
      </c>
      <c r="N296" s="27" t="s">
        <v>819</v>
      </c>
      <c r="O296" s="31">
        <f t="shared" si="87"/>
        <v>210231303</v>
      </c>
    </row>
    <row r="297" spans="1:15" x14ac:dyDescent="0.3">
      <c r="A297" s="29" t="b">
        <v>1</v>
      </c>
      <c r="B297" s="84" t="s">
        <v>1155</v>
      </c>
      <c r="C297" s="102">
        <f>C296</f>
        <v>210221209</v>
      </c>
      <c r="D297" s="102">
        <f>D296+1</f>
        <v>210231204</v>
      </c>
      <c r="E297" s="85">
        <v>10</v>
      </c>
      <c r="F297" s="102" t="s">
        <v>1176</v>
      </c>
      <c r="H297" s="27" t="s">
        <v>820</v>
      </c>
      <c r="I297" s="31">
        <v>210230404</v>
      </c>
      <c r="J297" s="31">
        <v>210230414</v>
      </c>
      <c r="K297" s="27" t="s">
        <v>821</v>
      </c>
      <c r="L297" s="31">
        <f t="shared" si="86"/>
        <v>210230804</v>
      </c>
      <c r="N297" s="27" t="s">
        <v>822</v>
      </c>
      <c r="O297" s="31">
        <f t="shared" si="87"/>
        <v>210231304</v>
      </c>
    </row>
    <row r="298" spans="1:15" x14ac:dyDescent="0.3">
      <c r="A298" s="26" t="b">
        <v>1</v>
      </c>
      <c r="B298" s="80" t="s">
        <v>1156</v>
      </c>
      <c r="C298" s="104">
        <f>C296+1</f>
        <v>210221210</v>
      </c>
      <c r="D298" s="104">
        <f>D288</f>
        <v>210231203</v>
      </c>
      <c r="E298" s="81">
        <v>83</v>
      </c>
      <c r="F298" s="104" t="s">
        <v>1175</v>
      </c>
      <c r="H298" s="27" t="s">
        <v>823</v>
      </c>
      <c r="I298" s="31">
        <v>210230405</v>
      </c>
      <c r="J298" s="31">
        <v>210230415</v>
      </c>
      <c r="K298" s="27" t="s">
        <v>824</v>
      </c>
      <c r="L298" s="31">
        <f t="shared" si="86"/>
        <v>210230805</v>
      </c>
      <c r="N298" s="27" t="s">
        <v>825</v>
      </c>
      <c r="O298" s="31">
        <f t="shared" si="87"/>
        <v>210231305</v>
      </c>
    </row>
    <row r="299" spans="1:15" x14ac:dyDescent="0.3">
      <c r="A299" s="26" t="b">
        <v>1</v>
      </c>
      <c r="B299" s="80" t="s">
        <v>1156</v>
      </c>
      <c r="C299" s="104">
        <f>C298</f>
        <v>210221210</v>
      </c>
      <c r="D299" s="104">
        <f>D298+1</f>
        <v>210231204</v>
      </c>
      <c r="E299" s="81">
        <v>12</v>
      </c>
      <c r="F299" s="104" t="s">
        <v>1176</v>
      </c>
      <c r="H299" s="27" t="s">
        <v>826</v>
      </c>
      <c r="I299" s="31">
        <v>210230406</v>
      </c>
      <c r="K299" s="27" t="s">
        <v>827</v>
      </c>
      <c r="L299" s="31">
        <f t="shared" si="86"/>
        <v>210230806</v>
      </c>
      <c r="N299" s="27" t="s">
        <v>828</v>
      </c>
      <c r="O299" s="31">
        <f t="shared" si="87"/>
        <v>210231306</v>
      </c>
    </row>
    <row r="300" spans="1:15" x14ac:dyDescent="0.3">
      <c r="A300" s="26" t="b">
        <v>1</v>
      </c>
      <c r="B300" s="80" t="s">
        <v>1156</v>
      </c>
      <c r="C300" s="104">
        <f>C299</f>
        <v>210221210</v>
      </c>
      <c r="D300" s="104">
        <f>D299+1</f>
        <v>210231205</v>
      </c>
      <c r="E300" s="81">
        <v>5</v>
      </c>
      <c r="F300" s="104" t="s">
        <v>1177</v>
      </c>
      <c r="H300" s="27" t="s">
        <v>829</v>
      </c>
      <c r="I300" s="31">
        <v>210230407</v>
      </c>
      <c r="K300" s="27" t="s">
        <v>830</v>
      </c>
      <c r="L300" s="31">
        <f t="shared" si="86"/>
        <v>210230807</v>
      </c>
      <c r="N300" s="27" t="s">
        <v>831</v>
      </c>
      <c r="O300" s="31">
        <f t="shared" si="87"/>
        <v>210231307</v>
      </c>
    </row>
    <row r="301" spans="1:15" x14ac:dyDescent="0.3">
      <c r="A301" s="29" t="b">
        <v>1</v>
      </c>
      <c r="B301" s="84" t="s">
        <v>1157</v>
      </c>
      <c r="C301" s="102">
        <f>C298+1</f>
        <v>210221211</v>
      </c>
      <c r="D301" s="102">
        <f>D289</f>
        <v>210231204</v>
      </c>
      <c r="E301" s="85">
        <v>90</v>
      </c>
      <c r="F301" s="102" t="s">
        <v>1176</v>
      </c>
    </row>
    <row r="302" spans="1:15" x14ac:dyDescent="0.3">
      <c r="A302" s="29" t="b">
        <v>1</v>
      </c>
      <c r="B302" s="84" t="s">
        <v>1157</v>
      </c>
      <c r="C302" s="102">
        <f>C301</f>
        <v>210221211</v>
      </c>
      <c r="D302" s="102">
        <f>D301+1</f>
        <v>210231205</v>
      </c>
      <c r="E302" s="85">
        <v>10</v>
      </c>
      <c r="F302" s="102" t="s">
        <v>1177</v>
      </c>
      <c r="H302" s="27" t="s">
        <v>832</v>
      </c>
      <c r="I302" s="31">
        <v>210230501</v>
      </c>
      <c r="K302" s="27" t="s">
        <v>833</v>
      </c>
      <c r="L302" s="31">
        <v>210230901</v>
      </c>
    </row>
    <row r="303" spans="1:15" x14ac:dyDescent="0.3">
      <c r="A303" s="26" t="b">
        <v>1</v>
      </c>
      <c r="B303" s="80" t="s">
        <v>1158</v>
      </c>
      <c r="C303" s="104">
        <f>C301+1</f>
        <v>210221212</v>
      </c>
      <c r="D303" s="104">
        <f>D289</f>
        <v>210231204</v>
      </c>
      <c r="E303" s="81">
        <v>83</v>
      </c>
      <c r="F303" s="104" t="s">
        <v>1176</v>
      </c>
      <c r="H303" s="27" t="s">
        <v>834</v>
      </c>
      <c r="I303" s="31">
        <v>210230502</v>
      </c>
      <c r="K303" s="27" t="s">
        <v>835</v>
      </c>
      <c r="L303" s="31">
        <f t="shared" ref="L303:L308" si="88">L302+1</f>
        <v>210230902</v>
      </c>
    </row>
    <row r="304" spans="1:15" x14ac:dyDescent="0.3">
      <c r="A304" s="26" t="b">
        <v>1</v>
      </c>
      <c r="B304" s="80" t="s">
        <v>1158</v>
      </c>
      <c r="C304" s="104">
        <f>C303</f>
        <v>210221212</v>
      </c>
      <c r="D304" s="104">
        <f>D303+1</f>
        <v>210231205</v>
      </c>
      <c r="E304" s="81">
        <v>12</v>
      </c>
      <c r="F304" s="104" t="s">
        <v>1177</v>
      </c>
      <c r="H304" s="27" t="s">
        <v>836</v>
      </c>
      <c r="I304" s="31">
        <v>210230503</v>
      </c>
      <c r="K304" s="27" t="s">
        <v>837</v>
      </c>
      <c r="L304" s="31">
        <f t="shared" si="88"/>
        <v>210230903</v>
      </c>
    </row>
    <row r="305" spans="1:12" x14ac:dyDescent="0.3">
      <c r="A305" s="26" t="b">
        <v>1</v>
      </c>
      <c r="B305" s="80" t="s">
        <v>1158</v>
      </c>
      <c r="C305" s="104">
        <f t="shared" ref="C305:C306" si="89">C304</f>
        <v>210221212</v>
      </c>
      <c r="D305" s="104">
        <f t="shared" ref="D305:D306" si="90">D304+1</f>
        <v>210231206</v>
      </c>
      <c r="E305" s="81">
        <v>4</v>
      </c>
      <c r="F305" s="104" t="s">
        <v>1178</v>
      </c>
      <c r="H305" s="27" t="s">
        <v>838</v>
      </c>
      <c r="I305" s="31">
        <v>210230504</v>
      </c>
      <c r="J305" s="31">
        <v>210230514</v>
      </c>
      <c r="K305" s="27" t="s">
        <v>839</v>
      </c>
      <c r="L305" s="31">
        <f t="shared" si="88"/>
        <v>210230904</v>
      </c>
    </row>
    <row r="306" spans="1:12" x14ac:dyDescent="0.3">
      <c r="A306" s="26" t="b">
        <v>1</v>
      </c>
      <c r="B306" s="80" t="s">
        <v>1158</v>
      </c>
      <c r="C306" s="104">
        <f t="shared" si="89"/>
        <v>210221212</v>
      </c>
      <c r="D306" s="104">
        <f t="shared" si="90"/>
        <v>210231207</v>
      </c>
      <c r="E306" s="81">
        <v>1</v>
      </c>
      <c r="F306" s="104" t="s">
        <v>1179</v>
      </c>
      <c r="H306" s="27" t="s">
        <v>840</v>
      </c>
      <c r="I306" s="31">
        <v>210230505</v>
      </c>
      <c r="J306" s="31">
        <v>210230515</v>
      </c>
      <c r="K306" s="27" t="s">
        <v>841</v>
      </c>
      <c r="L306" s="31">
        <f t="shared" si="88"/>
        <v>210230905</v>
      </c>
    </row>
    <row r="307" spans="1:12" x14ac:dyDescent="0.3">
      <c r="A307" s="29" t="b">
        <v>1</v>
      </c>
      <c r="B307" s="84" t="s">
        <v>1159</v>
      </c>
      <c r="C307" s="102">
        <f>C303+1</f>
        <v>210221213</v>
      </c>
      <c r="D307" s="102">
        <f>D290</f>
        <v>210231205</v>
      </c>
      <c r="E307" s="85">
        <v>83</v>
      </c>
      <c r="F307" s="102" t="s">
        <v>1177</v>
      </c>
      <c r="H307" s="27" t="s">
        <v>842</v>
      </c>
      <c r="I307" s="31">
        <v>210230506</v>
      </c>
      <c r="K307" s="27" t="s">
        <v>843</v>
      </c>
      <c r="L307" s="31">
        <f t="shared" si="88"/>
        <v>210230906</v>
      </c>
    </row>
    <row r="308" spans="1:12" x14ac:dyDescent="0.3">
      <c r="A308" s="29" t="b">
        <v>1</v>
      </c>
      <c r="B308" s="84" t="s">
        <v>1159</v>
      </c>
      <c r="C308" s="102">
        <f>C307</f>
        <v>210221213</v>
      </c>
      <c r="D308" s="102">
        <f>D307+1</f>
        <v>210231206</v>
      </c>
      <c r="E308" s="85">
        <v>12</v>
      </c>
      <c r="F308" s="102" t="s">
        <v>1178</v>
      </c>
      <c r="H308" s="27" t="s">
        <v>844</v>
      </c>
      <c r="I308" s="31">
        <v>210230507</v>
      </c>
      <c r="K308" s="27" t="s">
        <v>845</v>
      </c>
      <c r="L308" s="31">
        <f t="shared" si="88"/>
        <v>210230907</v>
      </c>
    </row>
    <row r="309" spans="1:12" x14ac:dyDescent="0.3">
      <c r="A309" s="29" t="b">
        <v>1</v>
      </c>
      <c r="B309" s="84" t="s">
        <v>1159</v>
      </c>
      <c r="C309" s="102">
        <f>C308</f>
        <v>210221213</v>
      </c>
      <c r="D309" s="102">
        <f>D308+1</f>
        <v>210231207</v>
      </c>
      <c r="E309" s="85">
        <v>5</v>
      </c>
      <c r="F309" s="102" t="s">
        <v>1179</v>
      </c>
    </row>
    <row r="310" spans="1:12" x14ac:dyDescent="0.3">
      <c r="A310" s="30" t="b">
        <v>1</v>
      </c>
      <c r="B310" s="82" t="s">
        <v>1160</v>
      </c>
      <c r="C310" s="31">
        <v>210221301</v>
      </c>
      <c r="D310" s="31">
        <v>210231301</v>
      </c>
      <c r="E310" s="83">
        <v>100</v>
      </c>
      <c r="F310" s="103" t="s">
        <v>1180</v>
      </c>
      <c r="H310" s="25" t="s">
        <v>858</v>
      </c>
      <c r="I310" s="31">
        <v>210230601</v>
      </c>
      <c r="K310" s="27" t="s">
        <v>1558</v>
      </c>
      <c r="L310" s="39">
        <v>210231001</v>
      </c>
    </row>
    <row r="311" spans="1:12" x14ac:dyDescent="0.3">
      <c r="A311" s="30" t="b">
        <v>1</v>
      </c>
      <c r="B311" s="82" t="s">
        <v>1161</v>
      </c>
      <c r="C311" s="86">
        <f>C310+1</f>
        <v>210221302</v>
      </c>
      <c r="D311" s="86">
        <f t="shared" ref="D311:D316" si="91">D310+1</f>
        <v>210231302</v>
      </c>
      <c r="E311" s="83">
        <v>100</v>
      </c>
      <c r="F311" s="103" t="s">
        <v>1181</v>
      </c>
      <c r="H311" s="25" t="s">
        <v>859</v>
      </c>
      <c r="I311" s="31">
        <v>210230602</v>
      </c>
      <c r="K311" s="27" t="s">
        <v>846</v>
      </c>
      <c r="L311" s="31">
        <f t="shared" ref="L311:L316" si="92">L310+1</f>
        <v>210231002</v>
      </c>
    </row>
    <row r="312" spans="1:12" x14ac:dyDescent="0.3">
      <c r="A312" s="30" t="b">
        <v>1</v>
      </c>
      <c r="B312" s="82" t="s">
        <v>1162</v>
      </c>
      <c r="C312" s="86">
        <f t="shared" ref="C312:C317" si="93">C311+1</f>
        <v>210221303</v>
      </c>
      <c r="D312" s="86">
        <f t="shared" si="91"/>
        <v>210231303</v>
      </c>
      <c r="E312" s="83">
        <v>100</v>
      </c>
      <c r="F312" s="103" t="s">
        <v>1182</v>
      </c>
      <c r="H312" s="25" t="s">
        <v>860</v>
      </c>
      <c r="I312" s="31">
        <v>210230603</v>
      </c>
      <c r="K312" s="27" t="s">
        <v>847</v>
      </c>
      <c r="L312" s="31">
        <f t="shared" si="92"/>
        <v>210231003</v>
      </c>
    </row>
    <row r="313" spans="1:12" x14ac:dyDescent="0.3">
      <c r="A313" s="30" t="b">
        <v>1</v>
      </c>
      <c r="B313" s="82" t="s">
        <v>1163</v>
      </c>
      <c r="C313" s="86">
        <f t="shared" si="93"/>
        <v>210221304</v>
      </c>
      <c r="D313" s="86">
        <f t="shared" si="91"/>
        <v>210231304</v>
      </c>
      <c r="E313" s="83">
        <v>100</v>
      </c>
      <c r="F313" s="103" t="s">
        <v>1183</v>
      </c>
      <c r="H313" s="25" t="s">
        <v>861</v>
      </c>
      <c r="I313" s="31">
        <v>210230604</v>
      </c>
      <c r="K313" s="27" t="s">
        <v>848</v>
      </c>
      <c r="L313" s="31">
        <f t="shared" si="92"/>
        <v>210231004</v>
      </c>
    </row>
    <row r="314" spans="1:12" x14ac:dyDescent="0.3">
      <c r="A314" s="30" t="b">
        <v>1</v>
      </c>
      <c r="B314" s="82" t="s">
        <v>1164</v>
      </c>
      <c r="C314" s="86">
        <f t="shared" si="93"/>
        <v>210221305</v>
      </c>
      <c r="D314" s="86">
        <f t="shared" si="91"/>
        <v>210231305</v>
      </c>
      <c r="E314" s="83">
        <v>100</v>
      </c>
      <c r="F314" s="103" t="s">
        <v>1184</v>
      </c>
      <c r="H314" s="25" t="s">
        <v>862</v>
      </c>
      <c r="I314" s="31">
        <v>210230605</v>
      </c>
      <c r="K314" s="27" t="s">
        <v>849</v>
      </c>
      <c r="L314" s="31">
        <f t="shared" si="92"/>
        <v>210231005</v>
      </c>
    </row>
    <row r="315" spans="1:12" x14ac:dyDescent="0.3">
      <c r="A315" s="30" t="b">
        <v>1</v>
      </c>
      <c r="B315" s="82" t="s">
        <v>1165</v>
      </c>
      <c r="C315" s="86">
        <f t="shared" si="93"/>
        <v>210221306</v>
      </c>
      <c r="D315" s="86">
        <f t="shared" si="91"/>
        <v>210231306</v>
      </c>
      <c r="E315" s="83">
        <v>100</v>
      </c>
      <c r="F315" s="103" t="s">
        <v>1185</v>
      </c>
      <c r="H315" s="25" t="s">
        <v>863</v>
      </c>
      <c r="I315" s="31">
        <v>210230606</v>
      </c>
      <c r="K315" s="27" t="s">
        <v>850</v>
      </c>
      <c r="L315" s="31">
        <f t="shared" si="92"/>
        <v>210231006</v>
      </c>
    </row>
    <row r="316" spans="1:12" x14ac:dyDescent="0.3">
      <c r="A316" s="30" t="b">
        <v>1</v>
      </c>
      <c r="B316" s="82" t="s">
        <v>1166</v>
      </c>
      <c r="C316" s="86">
        <f t="shared" si="93"/>
        <v>210221307</v>
      </c>
      <c r="D316" s="86">
        <f t="shared" si="91"/>
        <v>210231307</v>
      </c>
      <c r="E316" s="83">
        <v>100</v>
      </c>
      <c r="F316" s="103" t="s">
        <v>1186</v>
      </c>
      <c r="H316" s="25" t="s">
        <v>864</v>
      </c>
      <c r="I316" s="31">
        <v>210230607</v>
      </c>
      <c r="K316" s="27" t="s">
        <v>851</v>
      </c>
      <c r="L316" s="31">
        <f t="shared" si="92"/>
        <v>210231007</v>
      </c>
    </row>
    <row r="317" spans="1:12" x14ac:dyDescent="0.3">
      <c r="A317" s="26" t="b">
        <v>1</v>
      </c>
      <c r="B317" s="80" t="s">
        <v>1167</v>
      </c>
      <c r="C317" s="104">
        <f t="shared" si="93"/>
        <v>210221308</v>
      </c>
      <c r="D317" s="104">
        <f>D310</f>
        <v>210231301</v>
      </c>
      <c r="E317" s="81">
        <v>83</v>
      </c>
      <c r="F317" s="104" t="s">
        <v>1180</v>
      </c>
    </row>
    <row r="318" spans="1:12" x14ac:dyDescent="0.3">
      <c r="A318" s="26" t="b">
        <v>1</v>
      </c>
      <c r="B318" s="80" t="s">
        <v>1167</v>
      </c>
      <c r="C318" s="104">
        <f>C317</f>
        <v>210221308</v>
      </c>
      <c r="D318" s="104">
        <f>D317+1</f>
        <v>210231302</v>
      </c>
      <c r="E318" s="81">
        <v>12</v>
      </c>
      <c r="F318" s="104" t="s">
        <v>1181</v>
      </c>
      <c r="K318" s="27" t="s">
        <v>1559</v>
      </c>
      <c r="L318" s="39">
        <v>210231101</v>
      </c>
    </row>
    <row r="319" spans="1:12" x14ac:dyDescent="0.3">
      <c r="A319" s="26" t="b">
        <v>1</v>
      </c>
      <c r="B319" s="80" t="s">
        <v>1167</v>
      </c>
      <c r="C319" s="104">
        <f>C318</f>
        <v>210221308</v>
      </c>
      <c r="D319" s="104">
        <f>D318+1</f>
        <v>210231303</v>
      </c>
      <c r="E319" s="81">
        <v>5</v>
      </c>
      <c r="F319" s="104" t="s">
        <v>1182</v>
      </c>
      <c r="K319" s="27" t="s">
        <v>852</v>
      </c>
      <c r="L319" s="31">
        <f t="shared" ref="L319:L324" si="94">L318+1</f>
        <v>210231102</v>
      </c>
    </row>
    <row r="320" spans="1:12" x14ac:dyDescent="0.3">
      <c r="A320" s="30" t="b">
        <v>1</v>
      </c>
      <c r="B320" s="82" t="s">
        <v>1168</v>
      </c>
      <c r="C320" s="103">
        <f>C317+1</f>
        <v>210221309</v>
      </c>
      <c r="D320" s="103">
        <f>D312</f>
        <v>210231303</v>
      </c>
      <c r="E320" s="83">
        <v>90</v>
      </c>
      <c r="F320" s="103" t="s">
        <v>1182</v>
      </c>
      <c r="K320" s="27" t="s">
        <v>853</v>
      </c>
      <c r="L320" s="31">
        <f t="shared" si="94"/>
        <v>210231103</v>
      </c>
    </row>
    <row r="321" spans="1:12" x14ac:dyDescent="0.3">
      <c r="A321" s="30" t="b">
        <v>1</v>
      </c>
      <c r="B321" s="82" t="s">
        <v>1168</v>
      </c>
      <c r="C321" s="103">
        <f>C320</f>
        <v>210221309</v>
      </c>
      <c r="D321" s="103">
        <f>D320+1</f>
        <v>210231304</v>
      </c>
      <c r="E321" s="83">
        <v>10</v>
      </c>
      <c r="F321" s="103" t="s">
        <v>1183</v>
      </c>
      <c r="K321" s="27" t="s">
        <v>854</v>
      </c>
      <c r="L321" s="31">
        <f t="shared" si="94"/>
        <v>210231104</v>
      </c>
    </row>
    <row r="322" spans="1:12" x14ac:dyDescent="0.3">
      <c r="A322" s="26" t="b">
        <v>1</v>
      </c>
      <c r="B322" s="80" t="s">
        <v>1169</v>
      </c>
      <c r="C322" s="104">
        <f>C320+1</f>
        <v>210221310</v>
      </c>
      <c r="D322" s="104">
        <f>D312</f>
        <v>210231303</v>
      </c>
      <c r="E322" s="81">
        <v>83</v>
      </c>
      <c r="F322" s="104" t="s">
        <v>1182</v>
      </c>
      <c r="K322" s="27" t="s">
        <v>855</v>
      </c>
      <c r="L322" s="31">
        <f t="shared" si="94"/>
        <v>210231105</v>
      </c>
    </row>
    <row r="323" spans="1:12" x14ac:dyDescent="0.3">
      <c r="A323" s="26" t="b">
        <v>1</v>
      </c>
      <c r="B323" s="80" t="s">
        <v>1169</v>
      </c>
      <c r="C323" s="104">
        <f>C322</f>
        <v>210221310</v>
      </c>
      <c r="D323" s="104">
        <f>D322+1</f>
        <v>210231304</v>
      </c>
      <c r="E323" s="81">
        <v>12</v>
      </c>
      <c r="F323" s="104" t="s">
        <v>1183</v>
      </c>
      <c r="K323" s="27" t="s">
        <v>856</v>
      </c>
      <c r="L323" s="31">
        <f t="shared" si="94"/>
        <v>210231106</v>
      </c>
    </row>
    <row r="324" spans="1:12" x14ac:dyDescent="0.3">
      <c r="A324" s="26" t="b">
        <v>1</v>
      </c>
      <c r="B324" s="80" t="s">
        <v>1169</v>
      </c>
      <c r="C324" s="104">
        <f>C323</f>
        <v>210221310</v>
      </c>
      <c r="D324" s="104">
        <f>D323+1</f>
        <v>210231305</v>
      </c>
      <c r="E324" s="81">
        <v>5</v>
      </c>
      <c r="F324" s="104" t="s">
        <v>1184</v>
      </c>
      <c r="K324" s="27" t="s">
        <v>857</v>
      </c>
      <c r="L324" s="31">
        <f t="shared" si="94"/>
        <v>210231107</v>
      </c>
    </row>
    <row r="325" spans="1:12" x14ac:dyDescent="0.3">
      <c r="A325" s="30" t="b">
        <v>1</v>
      </c>
      <c r="B325" s="82" t="s">
        <v>1170</v>
      </c>
      <c r="C325" s="103">
        <f>C322+1</f>
        <v>210221311</v>
      </c>
      <c r="D325" s="103">
        <f>D313</f>
        <v>210231304</v>
      </c>
      <c r="E325" s="83">
        <v>90</v>
      </c>
      <c r="F325" s="103" t="s">
        <v>1183</v>
      </c>
    </row>
    <row r="326" spans="1:12" x14ac:dyDescent="0.3">
      <c r="A326" s="30" t="b">
        <v>1</v>
      </c>
      <c r="B326" s="82" t="s">
        <v>1170</v>
      </c>
      <c r="C326" s="103">
        <f>C325</f>
        <v>210221311</v>
      </c>
      <c r="D326" s="103">
        <f>D325+1</f>
        <v>210231305</v>
      </c>
      <c r="E326" s="83">
        <v>10</v>
      </c>
      <c r="F326" s="103" t="s">
        <v>1184</v>
      </c>
    </row>
    <row r="327" spans="1:12" x14ac:dyDescent="0.3">
      <c r="A327" s="26" t="b">
        <v>1</v>
      </c>
      <c r="B327" s="80" t="s">
        <v>1171</v>
      </c>
      <c r="C327" s="104">
        <f>C325+1</f>
        <v>210221312</v>
      </c>
      <c r="D327" s="104">
        <f>D313</f>
        <v>210231304</v>
      </c>
      <c r="E327" s="81">
        <v>83</v>
      </c>
      <c r="F327" s="104" t="s">
        <v>1183</v>
      </c>
    </row>
    <row r="328" spans="1:12" x14ac:dyDescent="0.3">
      <c r="A328" s="26" t="b">
        <v>1</v>
      </c>
      <c r="B328" s="80" t="s">
        <v>1171</v>
      </c>
      <c r="C328" s="104">
        <f>C327</f>
        <v>210221312</v>
      </c>
      <c r="D328" s="104">
        <f>D327+1</f>
        <v>210231305</v>
      </c>
      <c r="E328" s="81">
        <v>12</v>
      </c>
      <c r="F328" s="104" t="s">
        <v>1184</v>
      </c>
    </row>
    <row r="329" spans="1:12" x14ac:dyDescent="0.3">
      <c r="A329" s="26" t="b">
        <v>1</v>
      </c>
      <c r="B329" s="80" t="s">
        <v>1171</v>
      </c>
      <c r="C329" s="104">
        <f t="shared" ref="C329:C330" si="95">C328</f>
        <v>210221312</v>
      </c>
      <c r="D329" s="104">
        <f t="shared" ref="D329:D330" si="96">D328+1</f>
        <v>210231306</v>
      </c>
      <c r="E329" s="81">
        <v>4</v>
      </c>
      <c r="F329" s="104" t="s">
        <v>1185</v>
      </c>
    </row>
    <row r="330" spans="1:12" x14ac:dyDescent="0.3">
      <c r="A330" s="26" t="b">
        <v>1</v>
      </c>
      <c r="B330" s="80" t="s">
        <v>1171</v>
      </c>
      <c r="C330" s="104">
        <f t="shared" si="95"/>
        <v>210221312</v>
      </c>
      <c r="D330" s="104">
        <f t="shared" si="96"/>
        <v>210231307</v>
      </c>
      <c r="E330" s="81">
        <v>1</v>
      </c>
      <c r="F330" s="104" t="s">
        <v>1186</v>
      </c>
    </row>
    <row r="331" spans="1:12" x14ac:dyDescent="0.3">
      <c r="A331" s="30" t="b">
        <v>1</v>
      </c>
      <c r="B331" s="82" t="s">
        <v>1172</v>
      </c>
      <c r="C331" s="103">
        <f>C327+1</f>
        <v>210221313</v>
      </c>
      <c r="D331" s="103">
        <f>D314</f>
        <v>210231305</v>
      </c>
      <c r="E331" s="83">
        <v>83</v>
      </c>
      <c r="F331" s="103" t="s">
        <v>1184</v>
      </c>
    </row>
    <row r="332" spans="1:12" x14ac:dyDescent="0.3">
      <c r="A332" s="30" t="b">
        <v>1</v>
      </c>
      <c r="B332" s="82" t="s">
        <v>1172</v>
      </c>
      <c r="C332" s="103">
        <f>C331</f>
        <v>210221313</v>
      </c>
      <c r="D332" s="103">
        <f>D331+1</f>
        <v>210231306</v>
      </c>
      <c r="E332" s="83">
        <v>12</v>
      </c>
      <c r="F332" s="103" t="s">
        <v>1185</v>
      </c>
    </row>
    <row r="333" spans="1:12" x14ac:dyDescent="0.3">
      <c r="A333" s="30" t="b">
        <v>1</v>
      </c>
      <c r="B333" s="82" t="s">
        <v>1172</v>
      </c>
      <c r="C333" s="103">
        <f>C332</f>
        <v>210221313</v>
      </c>
      <c r="D333" s="103">
        <f>D332+1</f>
        <v>210231307</v>
      </c>
      <c r="E333" s="83">
        <v>5</v>
      </c>
      <c r="F333" s="103" t="s">
        <v>1186</v>
      </c>
    </row>
    <row r="334" spans="1:12" x14ac:dyDescent="0.3">
      <c r="A334" s="26" t="b">
        <v>1</v>
      </c>
      <c r="B334" s="80" t="s">
        <v>1603</v>
      </c>
      <c r="C334" s="31">
        <v>210225111</v>
      </c>
      <c r="D334" s="95">
        <v>210230302</v>
      </c>
      <c r="E334" s="97">
        <f>I334*H334%</f>
        <v>7</v>
      </c>
      <c r="F334" s="104" t="s">
        <v>1597</v>
      </c>
      <c r="H334" s="96">
        <v>70</v>
      </c>
      <c r="I334" s="152">
        <v>10</v>
      </c>
      <c r="J334" s="153">
        <f>SUM(E334:E349)</f>
        <v>100</v>
      </c>
    </row>
    <row r="335" spans="1:12" x14ac:dyDescent="0.3">
      <c r="A335" s="26" t="b">
        <v>1</v>
      </c>
      <c r="B335" s="80" t="s">
        <v>1603</v>
      </c>
      <c r="C335" s="104">
        <f>C334</f>
        <v>210225111</v>
      </c>
      <c r="D335" s="104">
        <f>D334+1</f>
        <v>210230303</v>
      </c>
      <c r="E335" s="97">
        <f>I334*H335%</f>
        <v>2.4</v>
      </c>
      <c r="F335" s="104" t="s">
        <v>111</v>
      </c>
      <c r="H335" s="96">
        <v>24</v>
      </c>
      <c r="I335" s="152"/>
      <c r="J335" s="152"/>
    </row>
    <row r="336" spans="1:12" x14ac:dyDescent="0.3">
      <c r="A336" s="26" t="b">
        <v>1</v>
      </c>
      <c r="B336" s="80" t="s">
        <v>1603</v>
      </c>
      <c r="C336" s="104">
        <f t="shared" ref="C336:C349" si="97">C335</f>
        <v>210225111</v>
      </c>
      <c r="D336" s="104">
        <f>D335+1</f>
        <v>210230304</v>
      </c>
      <c r="E336" s="97">
        <f>I334*H336%</f>
        <v>0.6</v>
      </c>
      <c r="F336" s="104" t="s">
        <v>124</v>
      </c>
      <c r="H336" s="96">
        <v>6</v>
      </c>
      <c r="I336" s="152"/>
      <c r="J336" s="152"/>
    </row>
    <row r="337" spans="1:10" x14ac:dyDescent="0.3">
      <c r="A337" s="26" t="b">
        <v>1</v>
      </c>
      <c r="B337" s="80" t="s">
        <v>1604</v>
      </c>
      <c r="C337" s="104">
        <f t="shared" si="97"/>
        <v>210225111</v>
      </c>
      <c r="D337" s="95">
        <v>210230402</v>
      </c>
      <c r="E337" s="97">
        <f>I337*H337%</f>
        <v>14</v>
      </c>
      <c r="F337" s="104" t="s">
        <v>2671</v>
      </c>
      <c r="H337" s="96">
        <v>70</v>
      </c>
      <c r="I337" s="152">
        <v>20</v>
      </c>
      <c r="J337" s="152"/>
    </row>
    <row r="338" spans="1:10" x14ac:dyDescent="0.3">
      <c r="A338" s="26" t="b">
        <v>1</v>
      </c>
      <c r="B338" s="80" t="s">
        <v>1604</v>
      </c>
      <c r="C338" s="104">
        <f t="shared" si="97"/>
        <v>210225111</v>
      </c>
      <c r="D338" s="104">
        <f>D337+1</f>
        <v>210230403</v>
      </c>
      <c r="E338" s="97">
        <f>I337*H338%</f>
        <v>4.8</v>
      </c>
      <c r="F338" s="104" t="s">
        <v>882</v>
      </c>
      <c r="H338" s="96">
        <v>24</v>
      </c>
      <c r="I338" s="152"/>
      <c r="J338" s="152"/>
    </row>
    <row r="339" spans="1:10" x14ac:dyDescent="0.3">
      <c r="A339" s="26" t="b">
        <v>1</v>
      </c>
      <c r="B339" s="80" t="s">
        <v>1604</v>
      </c>
      <c r="C339" s="104">
        <f t="shared" si="97"/>
        <v>210225111</v>
      </c>
      <c r="D339" s="104">
        <f>D338+1</f>
        <v>210230404</v>
      </c>
      <c r="E339" s="97">
        <f>I337*H339%</f>
        <v>1.2</v>
      </c>
      <c r="F339" s="104" t="s">
        <v>883</v>
      </c>
      <c r="H339" s="96">
        <v>6</v>
      </c>
      <c r="I339" s="152"/>
      <c r="J339" s="152"/>
    </row>
    <row r="340" spans="1:10" x14ac:dyDescent="0.3">
      <c r="A340" s="26" t="b">
        <v>1</v>
      </c>
      <c r="B340" s="80" t="s">
        <v>1605</v>
      </c>
      <c r="C340" s="104">
        <f t="shared" si="97"/>
        <v>210225111</v>
      </c>
      <c r="D340" s="95">
        <v>210230502</v>
      </c>
      <c r="E340" s="97">
        <f>I340*H340%</f>
        <v>10.5</v>
      </c>
      <c r="F340" s="104" t="s">
        <v>1598</v>
      </c>
      <c r="H340" s="96">
        <v>70</v>
      </c>
      <c r="I340" s="152">
        <v>15</v>
      </c>
      <c r="J340" s="152"/>
    </row>
    <row r="341" spans="1:10" x14ac:dyDescent="0.3">
      <c r="A341" s="26" t="b">
        <v>1</v>
      </c>
      <c r="B341" s="80" t="s">
        <v>1605</v>
      </c>
      <c r="C341" s="104">
        <f t="shared" si="97"/>
        <v>210225111</v>
      </c>
      <c r="D341" s="104">
        <f>D340+1</f>
        <v>210230503</v>
      </c>
      <c r="E341" s="97">
        <f>I340*H341%</f>
        <v>3.5999999999999996</v>
      </c>
      <c r="F341" s="104" t="s">
        <v>130</v>
      </c>
      <c r="H341" s="96">
        <v>24</v>
      </c>
      <c r="I341" s="152"/>
      <c r="J341" s="152"/>
    </row>
    <row r="342" spans="1:10" x14ac:dyDescent="0.3">
      <c r="A342" s="26" t="b">
        <v>1</v>
      </c>
      <c r="B342" s="80" t="s">
        <v>1605</v>
      </c>
      <c r="C342" s="104">
        <f t="shared" si="97"/>
        <v>210225111</v>
      </c>
      <c r="D342" s="104">
        <f>D341+1</f>
        <v>210230504</v>
      </c>
      <c r="E342" s="97">
        <f>I340*H342%</f>
        <v>0.89999999999999991</v>
      </c>
      <c r="F342" s="104" t="s">
        <v>131</v>
      </c>
      <c r="H342" s="96">
        <v>6</v>
      </c>
      <c r="I342" s="152"/>
      <c r="J342" s="152"/>
    </row>
    <row r="343" spans="1:10" x14ac:dyDescent="0.3">
      <c r="A343" s="26" t="b">
        <v>1</v>
      </c>
      <c r="B343" s="80" t="s">
        <v>1606</v>
      </c>
      <c r="C343" s="104">
        <f t="shared" si="97"/>
        <v>210225111</v>
      </c>
      <c r="D343" s="95">
        <v>210230602</v>
      </c>
      <c r="E343" s="97">
        <f>I343*H343%</f>
        <v>10.5</v>
      </c>
      <c r="F343" s="104" t="s">
        <v>2672</v>
      </c>
      <c r="H343" s="96">
        <v>70</v>
      </c>
      <c r="I343" s="152">
        <v>15</v>
      </c>
      <c r="J343" s="152"/>
    </row>
    <row r="344" spans="1:10" x14ac:dyDescent="0.3">
      <c r="A344" s="26" t="b">
        <v>1</v>
      </c>
      <c r="B344" s="80" t="s">
        <v>1606</v>
      </c>
      <c r="C344" s="104">
        <f t="shared" si="97"/>
        <v>210225111</v>
      </c>
      <c r="D344" s="104">
        <f>D343+1</f>
        <v>210230603</v>
      </c>
      <c r="E344" s="97">
        <f>I343*H344%</f>
        <v>3.5999999999999996</v>
      </c>
      <c r="F344" s="104" t="s">
        <v>119</v>
      </c>
      <c r="H344" s="96">
        <v>24</v>
      </c>
      <c r="I344" s="152"/>
      <c r="J344" s="152"/>
    </row>
    <row r="345" spans="1:10" x14ac:dyDescent="0.3">
      <c r="A345" s="26" t="b">
        <v>1</v>
      </c>
      <c r="B345" s="80" t="s">
        <v>1606</v>
      </c>
      <c r="C345" s="104">
        <f t="shared" si="97"/>
        <v>210225111</v>
      </c>
      <c r="D345" s="104">
        <f>D344+1</f>
        <v>210230604</v>
      </c>
      <c r="E345" s="97">
        <f>I343*H345%</f>
        <v>0.89999999999999991</v>
      </c>
      <c r="F345" s="104" t="s">
        <v>120</v>
      </c>
      <c r="H345" s="96">
        <v>6</v>
      </c>
      <c r="I345" s="152"/>
      <c r="J345" s="152"/>
    </row>
    <row r="346" spans="1:10" x14ac:dyDescent="0.3">
      <c r="A346" s="26" t="b">
        <v>1</v>
      </c>
      <c r="B346" s="80" t="s">
        <v>1607</v>
      </c>
      <c r="C346" s="104">
        <f t="shared" si="97"/>
        <v>210225111</v>
      </c>
      <c r="D346" s="95">
        <v>210235101</v>
      </c>
      <c r="E346" s="97">
        <f>H346</f>
        <v>10</v>
      </c>
      <c r="F346" s="104" t="s">
        <v>1574</v>
      </c>
      <c r="H346" s="96">
        <v>10</v>
      </c>
      <c r="I346" s="96"/>
      <c r="J346" s="152"/>
    </row>
    <row r="347" spans="1:10" x14ac:dyDescent="0.3">
      <c r="A347" s="26" t="b">
        <v>1</v>
      </c>
      <c r="B347" s="80" t="s">
        <v>1608</v>
      </c>
      <c r="C347" s="104">
        <f t="shared" si="97"/>
        <v>210225111</v>
      </c>
      <c r="D347" s="95">
        <v>210235104</v>
      </c>
      <c r="E347" s="97">
        <f t="shared" ref="E347:E349" si="98">H347</f>
        <v>5</v>
      </c>
      <c r="F347" s="104" t="s">
        <v>1577</v>
      </c>
      <c r="H347" s="96">
        <v>5</v>
      </c>
      <c r="I347" s="96"/>
      <c r="J347" s="152"/>
    </row>
    <row r="348" spans="1:10" x14ac:dyDescent="0.3">
      <c r="A348" s="26" t="b">
        <v>1</v>
      </c>
      <c r="B348" s="80" t="s">
        <v>1609</v>
      </c>
      <c r="C348" s="104">
        <f t="shared" si="97"/>
        <v>210225111</v>
      </c>
      <c r="D348" s="95">
        <v>210235105</v>
      </c>
      <c r="E348" s="97">
        <f t="shared" si="98"/>
        <v>10</v>
      </c>
      <c r="F348" s="104" t="s">
        <v>1580</v>
      </c>
      <c r="H348" s="96">
        <v>10</v>
      </c>
      <c r="I348" s="96"/>
      <c r="J348" s="152"/>
    </row>
    <row r="349" spans="1:10" x14ac:dyDescent="0.3">
      <c r="A349" s="26" t="b">
        <v>1</v>
      </c>
      <c r="B349" s="80" t="s">
        <v>1610</v>
      </c>
      <c r="C349" s="104">
        <f t="shared" si="97"/>
        <v>210225111</v>
      </c>
      <c r="D349" s="95">
        <v>210235106</v>
      </c>
      <c r="E349" s="97">
        <f t="shared" si="98"/>
        <v>15</v>
      </c>
      <c r="F349" s="104" t="s">
        <v>1599</v>
      </c>
      <c r="H349" s="96">
        <v>15</v>
      </c>
      <c r="I349" s="96"/>
      <c r="J349" s="152"/>
    </row>
    <row r="350" spans="1:10" x14ac:dyDescent="0.3">
      <c r="A350" s="36" t="b">
        <v>1</v>
      </c>
      <c r="B350" s="78" t="s">
        <v>1747</v>
      </c>
      <c r="C350" s="31">
        <f>C334+1</f>
        <v>210225112</v>
      </c>
      <c r="D350" s="95">
        <v>210230303</v>
      </c>
      <c r="E350" s="98">
        <f>I350*H350%</f>
        <v>2.0999999999999996</v>
      </c>
      <c r="F350" s="101" t="s">
        <v>111</v>
      </c>
      <c r="H350" s="96">
        <v>70</v>
      </c>
      <c r="I350" s="152">
        <v>3</v>
      </c>
      <c r="J350" s="153">
        <f>SUM(E350:E365)</f>
        <v>100</v>
      </c>
    </row>
    <row r="351" spans="1:10" x14ac:dyDescent="0.3">
      <c r="A351" s="36" t="b">
        <v>1</v>
      </c>
      <c r="B351" s="78" t="s">
        <v>1747</v>
      </c>
      <c r="C351" s="101">
        <f>C350</f>
        <v>210225112</v>
      </c>
      <c r="D351" s="101">
        <f>D350+1</f>
        <v>210230304</v>
      </c>
      <c r="E351" s="98">
        <f>I350*H351%</f>
        <v>0.72</v>
      </c>
      <c r="F351" s="101" t="s">
        <v>124</v>
      </c>
      <c r="H351" s="96">
        <v>24</v>
      </c>
      <c r="I351" s="152"/>
      <c r="J351" s="152"/>
    </row>
    <row r="352" spans="1:10" x14ac:dyDescent="0.3">
      <c r="A352" s="36" t="b">
        <v>1</v>
      </c>
      <c r="B352" s="78" t="s">
        <v>1747</v>
      </c>
      <c r="C352" s="101">
        <f t="shared" ref="C352:C365" si="99">C351</f>
        <v>210225112</v>
      </c>
      <c r="D352" s="101">
        <f>D351+1</f>
        <v>210230305</v>
      </c>
      <c r="E352" s="98">
        <f>I350*H352%</f>
        <v>0.18</v>
      </c>
      <c r="F352" s="101" t="s">
        <v>125</v>
      </c>
      <c r="H352" s="96">
        <v>6</v>
      </c>
      <c r="I352" s="152"/>
      <c r="J352" s="152"/>
    </row>
    <row r="353" spans="1:10" x14ac:dyDescent="0.3">
      <c r="A353" s="36" t="b">
        <v>1</v>
      </c>
      <c r="B353" s="78" t="s">
        <v>1748</v>
      </c>
      <c r="C353" s="101">
        <f t="shared" si="99"/>
        <v>210225112</v>
      </c>
      <c r="D353" s="95">
        <v>210230403</v>
      </c>
      <c r="E353" s="98">
        <f>I353*H353%</f>
        <v>3.5</v>
      </c>
      <c r="F353" s="101" t="s">
        <v>882</v>
      </c>
      <c r="H353" s="96">
        <v>70</v>
      </c>
      <c r="I353" s="152">
        <v>5</v>
      </c>
      <c r="J353" s="152"/>
    </row>
    <row r="354" spans="1:10" x14ac:dyDescent="0.3">
      <c r="A354" s="36" t="b">
        <v>1</v>
      </c>
      <c r="B354" s="78" t="s">
        <v>1748</v>
      </c>
      <c r="C354" s="101">
        <f t="shared" si="99"/>
        <v>210225112</v>
      </c>
      <c r="D354" s="101">
        <f>D353+1</f>
        <v>210230404</v>
      </c>
      <c r="E354" s="98">
        <f>I353*H354%</f>
        <v>1.2</v>
      </c>
      <c r="F354" s="101" t="s">
        <v>883</v>
      </c>
      <c r="H354" s="96">
        <v>24</v>
      </c>
      <c r="I354" s="152"/>
      <c r="J354" s="152"/>
    </row>
    <row r="355" spans="1:10" x14ac:dyDescent="0.3">
      <c r="A355" s="36" t="b">
        <v>1</v>
      </c>
      <c r="B355" s="78" t="s">
        <v>1748</v>
      </c>
      <c r="C355" s="101">
        <f t="shared" si="99"/>
        <v>210225112</v>
      </c>
      <c r="D355" s="101">
        <f>D354+1</f>
        <v>210230405</v>
      </c>
      <c r="E355" s="98">
        <f>I353*H355%</f>
        <v>0.3</v>
      </c>
      <c r="F355" s="101" t="s">
        <v>884</v>
      </c>
      <c r="H355" s="96">
        <v>6</v>
      </c>
      <c r="I355" s="152"/>
      <c r="J355" s="152"/>
    </row>
    <row r="356" spans="1:10" x14ac:dyDescent="0.3">
      <c r="A356" s="36" t="b">
        <v>1</v>
      </c>
      <c r="B356" s="78" t="s">
        <v>1749</v>
      </c>
      <c r="C356" s="101">
        <f t="shared" si="99"/>
        <v>210225112</v>
      </c>
      <c r="D356" s="95">
        <v>210230503</v>
      </c>
      <c r="E356" s="98">
        <f>I356*H356%</f>
        <v>3.5</v>
      </c>
      <c r="F356" s="101" t="s">
        <v>130</v>
      </c>
      <c r="H356" s="96">
        <v>70</v>
      </c>
      <c r="I356" s="152">
        <v>5</v>
      </c>
      <c r="J356" s="152"/>
    </row>
    <row r="357" spans="1:10" x14ac:dyDescent="0.3">
      <c r="A357" s="36" t="b">
        <v>1</v>
      </c>
      <c r="B357" s="78" t="s">
        <v>1749</v>
      </c>
      <c r="C357" s="101">
        <f t="shared" si="99"/>
        <v>210225112</v>
      </c>
      <c r="D357" s="101">
        <f>D356+1</f>
        <v>210230504</v>
      </c>
      <c r="E357" s="98">
        <f>I356*H357%</f>
        <v>1.2</v>
      </c>
      <c r="F357" s="101" t="s">
        <v>131</v>
      </c>
      <c r="H357" s="96">
        <v>24</v>
      </c>
      <c r="I357" s="152"/>
      <c r="J357" s="152"/>
    </row>
    <row r="358" spans="1:10" x14ac:dyDescent="0.3">
      <c r="A358" s="36" t="b">
        <v>1</v>
      </c>
      <c r="B358" s="78" t="s">
        <v>1749</v>
      </c>
      <c r="C358" s="101">
        <f t="shared" si="99"/>
        <v>210225112</v>
      </c>
      <c r="D358" s="101">
        <f>D357+1</f>
        <v>210230505</v>
      </c>
      <c r="E358" s="98">
        <f>I356*H358%</f>
        <v>0.3</v>
      </c>
      <c r="F358" s="101" t="s">
        <v>132</v>
      </c>
      <c r="H358" s="96">
        <v>6</v>
      </c>
      <c r="I358" s="152"/>
      <c r="J358" s="152"/>
    </row>
    <row r="359" spans="1:10" x14ac:dyDescent="0.3">
      <c r="A359" s="36" t="b">
        <v>1</v>
      </c>
      <c r="B359" s="78" t="s">
        <v>1750</v>
      </c>
      <c r="C359" s="101">
        <f t="shared" si="99"/>
        <v>210225112</v>
      </c>
      <c r="D359" s="95">
        <v>210230603</v>
      </c>
      <c r="E359" s="98">
        <f>I359*H359%</f>
        <v>21</v>
      </c>
      <c r="F359" s="101" t="s">
        <v>2673</v>
      </c>
      <c r="H359" s="96">
        <v>70</v>
      </c>
      <c r="I359" s="152">
        <v>30</v>
      </c>
      <c r="J359" s="152"/>
    </row>
    <row r="360" spans="1:10" x14ac:dyDescent="0.3">
      <c r="A360" s="36" t="b">
        <v>1</v>
      </c>
      <c r="B360" s="78" t="s">
        <v>1750</v>
      </c>
      <c r="C360" s="101">
        <f t="shared" si="99"/>
        <v>210225112</v>
      </c>
      <c r="D360" s="101">
        <f>D359+1</f>
        <v>210230604</v>
      </c>
      <c r="E360" s="98">
        <f>I359*H360%</f>
        <v>7.1999999999999993</v>
      </c>
      <c r="F360" s="101" t="s">
        <v>120</v>
      </c>
      <c r="H360" s="96">
        <v>24</v>
      </c>
      <c r="I360" s="152"/>
      <c r="J360" s="152"/>
    </row>
    <row r="361" spans="1:10" x14ac:dyDescent="0.3">
      <c r="A361" s="36" t="b">
        <v>1</v>
      </c>
      <c r="B361" s="78" t="s">
        <v>1750</v>
      </c>
      <c r="C361" s="101">
        <f t="shared" si="99"/>
        <v>210225112</v>
      </c>
      <c r="D361" s="101">
        <f>D360+1</f>
        <v>210230605</v>
      </c>
      <c r="E361" s="98">
        <f>I359*H361%</f>
        <v>1.7999999999999998</v>
      </c>
      <c r="F361" s="101" t="s">
        <v>121</v>
      </c>
      <c r="H361" s="96">
        <v>6</v>
      </c>
      <c r="I361" s="152"/>
      <c r="J361" s="152"/>
    </row>
    <row r="362" spans="1:10" x14ac:dyDescent="0.3">
      <c r="A362" s="36" t="b">
        <v>1</v>
      </c>
      <c r="B362" s="78" t="s">
        <v>1751</v>
      </c>
      <c r="C362" s="101">
        <f t="shared" si="99"/>
        <v>210225112</v>
      </c>
      <c r="D362" s="21">
        <f>D346+100</f>
        <v>210235201</v>
      </c>
      <c r="E362" s="98">
        <f>H362</f>
        <v>30</v>
      </c>
      <c r="F362" s="101" t="s">
        <v>1574</v>
      </c>
      <c r="H362" s="96">
        <v>30</v>
      </c>
      <c r="I362" s="96"/>
      <c r="J362" s="152"/>
    </row>
    <row r="363" spans="1:10" x14ac:dyDescent="0.3">
      <c r="A363" s="36" t="b">
        <v>1</v>
      </c>
      <c r="B363" s="78" t="s">
        <v>1752</v>
      </c>
      <c r="C363" s="101">
        <f t="shared" si="99"/>
        <v>210225112</v>
      </c>
      <c r="D363" s="21">
        <f t="shared" ref="D363:D365" si="100">D347+100</f>
        <v>210235204</v>
      </c>
      <c r="E363" s="98">
        <f t="shared" ref="E363:E365" si="101">H363</f>
        <v>2</v>
      </c>
      <c r="F363" s="101" t="s">
        <v>1577</v>
      </c>
      <c r="H363" s="96">
        <v>2</v>
      </c>
      <c r="I363" s="96"/>
      <c r="J363" s="152"/>
    </row>
    <row r="364" spans="1:10" x14ac:dyDescent="0.3">
      <c r="A364" s="36" t="b">
        <v>1</v>
      </c>
      <c r="B364" s="78" t="s">
        <v>1753</v>
      </c>
      <c r="C364" s="101">
        <f t="shared" si="99"/>
        <v>210225112</v>
      </c>
      <c r="D364" s="21">
        <f t="shared" si="100"/>
        <v>210235205</v>
      </c>
      <c r="E364" s="98">
        <f t="shared" si="101"/>
        <v>20</v>
      </c>
      <c r="F364" s="101" t="s">
        <v>1580</v>
      </c>
      <c r="H364" s="96">
        <v>20</v>
      </c>
      <c r="I364" s="96"/>
      <c r="J364" s="152"/>
    </row>
    <row r="365" spans="1:10" x14ac:dyDescent="0.3">
      <c r="A365" s="36" t="b">
        <v>1</v>
      </c>
      <c r="B365" s="78" t="s">
        <v>1754</v>
      </c>
      <c r="C365" s="101">
        <f t="shared" si="99"/>
        <v>210225112</v>
      </c>
      <c r="D365" s="21">
        <f t="shared" si="100"/>
        <v>210235206</v>
      </c>
      <c r="E365" s="98">
        <f t="shared" si="101"/>
        <v>5</v>
      </c>
      <c r="F365" s="101" t="s">
        <v>1599</v>
      </c>
      <c r="H365" s="96">
        <v>5</v>
      </c>
      <c r="I365" s="96"/>
      <c r="J365" s="152"/>
    </row>
    <row r="366" spans="1:10" x14ac:dyDescent="0.3">
      <c r="A366" s="40" t="b">
        <v>1</v>
      </c>
      <c r="B366" s="79" t="s">
        <v>1627</v>
      </c>
      <c r="C366" s="31">
        <f>C350+1</f>
        <v>210225113</v>
      </c>
      <c r="D366" s="95">
        <v>210230302</v>
      </c>
      <c r="E366" s="99">
        <f t="shared" ref="E366" si="102">I366*H366%</f>
        <v>6</v>
      </c>
      <c r="F366" s="100" t="s">
        <v>1597</v>
      </c>
      <c r="H366" s="96">
        <v>60</v>
      </c>
      <c r="I366" s="152">
        <v>10</v>
      </c>
      <c r="J366" s="153">
        <f t="shared" ref="J366" si="103">SUM(E366:E381)</f>
        <v>100</v>
      </c>
    </row>
    <row r="367" spans="1:10" x14ac:dyDescent="0.3">
      <c r="A367" s="40" t="b">
        <v>1</v>
      </c>
      <c r="B367" s="79" t="s">
        <v>1627</v>
      </c>
      <c r="C367" s="100">
        <f>C366</f>
        <v>210225113</v>
      </c>
      <c r="D367" s="100">
        <f>D366+1</f>
        <v>210230303</v>
      </c>
      <c r="E367" s="99">
        <f t="shared" ref="E367" si="104">I366*H367%</f>
        <v>3</v>
      </c>
      <c r="F367" s="100" t="s">
        <v>111</v>
      </c>
      <c r="H367" s="96">
        <v>30</v>
      </c>
      <c r="I367" s="152"/>
      <c r="J367" s="152"/>
    </row>
    <row r="368" spans="1:10" x14ac:dyDescent="0.3">
      <c r="A368" s="40" t="b">
        <v>1</v>
      </c>
      <c r="B368" s="79" t="s">
        <v>1627</v>
      </c>
      <c r="C368" s="100">
        <f t="shared" ref="C368:C381" si="105">C367</f>
        <v>210225113</v>
      </c>
      <c r="D368" s="100">
        <f>D367+1</f>
        <v>210230304</v>
      </c>
      <c r="E368" s="99">
        <f t="shared" ref="E368" si="106">I366*H368%</f>
        <v>1</v>
      </c>
      <c r="F368" s="100" t="s">
        <v>124</v>
      </c>
      <c r="H368" s="96">
        <v>10</v>
      </c>
      <c r="I368" s="152"/>
      <c r="J368" s="152"/>
    </row>
    <row r="369" spans="1:10" x14ac:dyDescent="0.3">
      <c r="A369" s="40" t="b">
        <v>1</v>
      </c>
      <c r="B369" s="79" t="s">
        <v>1628</v>
      </c>
      <c r="C369" s="100">
        <f t="shared" si="105"/>
        <v>210225113</v>
      </c>
      <c r="D369" s="95">
        <v>210230402</v>
      </c>
      <c r="E369" s="99">
        <f t="shared" ref="E369" si="107">I369*H369%</f>
        <v>12</v>
      </c>
      <c r="F369" s="100" t="s">
        <v>2671</v>
      </c>
      <c r="H369" s="96">
        <v>60</v>
      </c>
      <c r="I369" s="152">
        <v>20</v>
      </c>
      <c r="J369" s="152"/>
    </row>
    <row r="370" spans="1:10" x14ac:dyDescent="0.3">
      <c r="A370" s="40" t="b">
        <v>1</v>
      </c>
      <c r="B370" s="79" t="s">
        <v>1628</v>
      </c>
      <c r="C370" s="100">
        <f t="shared" si="105"/>
        <v>210225113</v>
      </c>
      <c r="D370" s="100">
        <f>D369+1</f>
        <v>210230403</v>
      </c>
      <c r="E370" s="99">
        <f t="shared" ref="E370" si="108">I369*H370%</f>
        <v>6</v>
      </c>
      <c r="F370" s="100" t="s">
        <v>882</v>
      </c>
      <c r="H370" s="96">
        <v>30</v>
      </c>
      <c r="I370" s="152"/>
      <c r="J370" s="152"/>
    </row>
    <row r="371" spans="1:10" x14ac:dyDescent="0.3">
      <c r="A371" s="40" t="b">
        <v>1</v>
      </c>
      <c r="B371" s="79" t="s">
        <v>1628</v>
      </c>
      <c r="C371" s="100">
        <f t="shared" si="105"/>
        <v>210225113</v>
      </c>
      <c r="D371" s="100">
        <f>D370+1</f>
        <v>210230404</v>
      </c>
      <c r="E371" s="99">
        <f t="shared" ref="E371" si="109">I369*H371%</f>
        <v>2</v>
      </c>
      <c r="F371" s="100" t="s">
        <v>883</v>
      </c>
      <c r="H371" s="96">
        <v>10</v>
      </c>
      <c r="I371" s="152"/>
      <c r="J371" s="152"/>
    </row>
    <row r="372" spans="1:10" x14ac:dyDescent="0.3">
      <c r="A372" s="40" t="b">
        <v>1</v>
      </c>
      <c r="B372" s="79" t="s">
        <v>1629</v>
      </c>
      <c r="C372" s="100">
        <f t="shared" si="105"/>
        <v>210225113</v>
      </c>
      <c r="D372" s="95">
        <v>210230502</v>
      </c>
      <c r="E372" s="99">
        <f t="shared" ref="E372" si="110">I372*H372%</f>
        <v>9</v>
      </c>
      <c r="F372" s="100" t="s">
        <v>1598</v>
      </c>
      <c r="H372" s="96">
        <v>60</v>
      </c>
      <c r="I372" s="152">
        <v>15</v>
      </c>
      <c r="J372" s="152"/>
    </row>
    <row r="373" spans="1:10" x14ac:dyDescent="0.3">
      <c r="A373" s="40" t="b">
        <v>1</v>
      </c>
      <c r="B373" s="79" t="s">
        <v>1629</v>
      </c>
      <c r="C373" s="100">
        <f t="shared" si="105"/>
        <v>210225113</v>
      </c>
      <c r="D373" s="100">
        <f>D372+1</f>
        <v>210230503</v>
      </c>
      <c r="E373" s="99">
        <f t="shared" ref="E373" si="111">I372*H373%</f>
        <v>4.5</v>
      </c>
      <c r="F373" s="100" t="s">
        <v>130</v>
      </c>
      <c r="H373" s="96">
        <v>30</v>
      </c>
      <c r="I373" s="152"/>
      <c r="J373" s="152"/>
    </row>
    <row r="374" spans="1:10" x14ac:dyDescent="0.3">
      <c r="A374" s="40" t="b">
        <v>1</v>
      </c>
      <c r="B374" s="79" t="s">
        <v>1629</v>
      </c>
      <c r="C374" s="100">
        <f t="shared" si="105"/>
        <v>210225113</v>
      </c>
      <c r="D374" s="100">
        <f>D373+1</f>
        <v>210230504</v>
      </c>
      <c r="E374" s="99">
        <f t="shared" ref="E374" si="112">I372*H374%</f>
        <v>1.5</v>
      </c>
      <c r="F374" s="100" t="s">
        <v>131</v>
      </c>
      <c r="H374" s="96">
        <v>10</v>
      </c>
      <c r="I374" s="152"/>
      <c r="J374" s="152"/>
    </row>
    <row r="375" spans="1:10" x14ac:dyDescent="0.3">
      <c r="A375" s="40" t="b">
        <v>1</v>
      </c>
      <c r="B375" s="79" t="s">
        <v>1630</v>
      </c>
      <c r="C375" s="100">
        <f t="shared" si="105"/>
        <v>210225113</v>
      </c>
      <c r="D375" s="95">
        <v>210230602</v>
      </c>
      <c r="E375" s="99">
        <f t="shared" ref="E375" si="113">I375*H375%</f>
        <v>9</v>
      </c>
      <c r="F375" s="100" t="s">
        <v>2672</v>
      </c>
      <c r="H375" s="96">
        <v>60</v>
      </c>
      <c r="I375" s="152">
        <v>15</v>
      </c>
      <c r="J375" s="152"/>
    </row>
    <row r="376" spans="1:10" x14ac:dyDescent="0.3">
      <c r="A376" s="40" t="b">
        <v>1</v>
      </c>
      <c r="B376" s="79" t="s">
        <v>1630</v>
      </c>
      <c r="C376" s="100">
        <f t="shared" si="105"/>
        <v>210225113</v>
      </c>
      <c r="D376" s="100">
        <f>D375+1</f>
        <v>210230603</v>
      </c>
      <c r="E376" s="99">
        <f t="shared" ref="E376" si="114">I375*H376%</f>
        <v>4.5</v>
      </c>
      <c r="F376" s="100" t="s">
        <v>119</v>
      </c>
      <c r="H376" s="96">
        <v>30</v>
      </c>
      <c r="I376" s="152"/>
      <c r="J376" s="152"/>
    </row>
    <row r="377" spans="1:10" x14ac:dyDescent="0.3">
      <c r="A377" s="40" t="b">
        <v>1</v>
      </c>
      <c r="B377" s="79" t="s">
        <v>1630</v>
      </c>
      <c r="C377" s="100">
        <f t="shared" si="105"/>
        <v>210225113</v>
      </c>
      <c r="D377" s="100">
        <f>D376+1</f>
        <v>210230604</v>
      </c>
      <c r="E377" s="99">
        <f t="shared" ref="E377" si="115">I375*H377%</f>
        <v>1.5</v>
      </c>
      <c r="F377" s="100" t="s">
        <v>120</v>
      </c>
      <c r="H377" s="96">
        <v>10</v>
      </c>
      <c r="I377" s="152"/>
      <c r="J377" s="152"/>
    </row>
    <row r="378" spans="1:10" x14ac:dyDescent="0.3">
      <c r="A378" s="40" t="b">
        <v>1</v>
      </c>
      <c r="B378" s="79" t="s">
        <v>1631</v>
      </c>
      <c r="C378" s="100">
        <f t="shared" si="105"/>
        <v>210225113</v>
      </c>
      <c r="D378" s="21">
        <f>D346+10</f>
        <v>210235111</v>
      </c>
      <c r="E378" s="99">
        <f t="shared" ref="E378:E429" si="116">H378</f>
        <v>10</v>
      </c>
      <c r="F378" s="100" t="s">
        <v>1574</v>
      </c>
      <c r="H378" s="96">
        <v>10</v>
      </c>
      <c r="I378" s="96"/>
      <c r="J378" s="152"/>
    </row>
    <row r="379" spans="1:10" x14ac:dyDescent="0.3">
      <c r="A379" s="40" t="b">
        <v>1</v>
      </c>
      <c r="B379" s="79" t="s">
        <v>1632</v>
      </c>
      <c r="C379" s="100">
        <f t="shared" si="105"/>
        <v>210225113</v>
      </c>
      <c r="D379" s="21">
        <f t="shared" ref="D379:D381" si="117">D347+10</f>
        <v>210235114</v>
      </c>
      <c r="E379" s="99">
        <f t="shared" si="116"/>
        <v>5</v>
      </c>
      <c r="F379" s="100" t="s">
        <v>1577</v>
      </c>
      <c r="H379" s="96">
        <v>5</v>
      </c>
      <c r="I379" s="96"/>
      <c r="J379" s="152"/>
    </row>
    <row r="380" spans="1:10" x14ac:dyDescent="0.3">
      <c r="A380" s="40" t="b">
        <v>1</v>
      </c>
      <c r="B380" s="79" t="s">
        <v>1633</v>
      </c>
      <c r="C380" s="100">
        <f t="shared" si="105"/>
        <v>210225113</v>
      </c>
      <c r="D380" s="21">
        <f t="shared" si="117"/>
        <v>210235115</v>
      </c>
      <c r="E380" s="99">
        <f t="shared" si="116"/>
        <v>10</v>
      </c>
      <c r="F380" s="100" t="s">
        <v>1580</v>
      </c>
      <c r="H380" s="96">
        <v>10</v>
      </c>
      <c r="I380" s="96"/>
      <c r="J380" s="152"/>
    </row>
    <row r="381" spans="1:10" x14ac:dyDescent="0.3">
      <c r="A381" s="40" t="b">
        <v>1</v>
      </c>
      <c r="B381" s="79" t="s">
        <v>1634</v>
      </c>
      <c r="C381" s="100">
        <f t="shared" si="105"/>
        <v>210225113</v>
      </c>
      <c r="D381" s="21">
        <f t="shared" si="117"/>
        <v>210235116</v>
      </c>
      <c r="E381" s="99">
        <f t="shared" si="116"/>
        <v>15</v>
      </c>
      <c r="F381" s="100" t="s">
        <v>1599</v>
      </c>
      <c r="H381" s="96">
        <v>15</v>
      </c>
      <c r="I381" s="96"/>
      <c r="J381" s="152"/>
    </row>
    <row r="382" spans="1:10" x14ac:dyDescent="0.3">
      <c r="A382" s="36" t="b">
        <v>1</v>
      </c>
      <c r="B382" s="78" t="s">
        <v>1755</v>
      </c>
      <c r="C382" s="31">
        <f>C366+1</f>
        <v>210225114</v>
      </c>
      <c r="D382" s="95">
        <v>210230303</v>
      </c>
      <c r="E382" s="98">
        <f t="shared" ref="E382" si="118">I382*H382%</f>
        <v>1.7999999999999998</v>
      </c>
      <c r="F382" s="101" t="s">
        <v>111</v>
      </c>
      <c r="H382" s="96">
        <v>60</v>
      </c>
      <c r="I382" s="152">
        <v>3</v>
      </c>
      <c r="J382" s="153">
        <f t="shared" ref="J382" si="119">SUM(E382:E397)</f>
        <v>100</v>
      </c>
    </row>
    <row r="383" spans="1:10" x14ac:dyDescent="0.3">
      <c r="A383" s="36" t="b">
        <v>1</v>
      </c>
      <c r="B383" s="78" t="s">
        <v>1755</v>
      </c>
      <c r="C383" s="101">
        <f>C382</f>
        <v>210225114</v>
      </c>
      <c r="D383" s="101">
        <f>D382+1</f>
        <v>210230304</v>
      </c>
      <c r="E383" s="98">
        <f t="shared" ref="E383" si="120">I382*H383%</f>
        <v>0.89999999999999991</v>
      </c>
      <c r="F383" s="101" t="s">
        <v>124</v>
      </c>
      <c r="H383" s="96">
        <v>30</v>
      </c>
      <c r="I383" s="152"/>
      <c r="J383" s="152"/>
    </row>
    <row r="384" spans="1:10" x14ac:dyDescent="0.3">
      <c r="A384" s="36" t="b">
        <v>1</v>
      </c>
      <c r="B384" s="78" t="s">
        <v>1755</v>
      </c>
      <c r="C384" s="101">
        <f t="shared" ref="C384:C397" si="121">C383</f>
        <v>210225114</v>
      </c>
      <c r="D384" s="101">
        <f>D383+1</f>
        <v>210230305</v>
      </c>
      <c r="E384" s="98">
        <f t="shared" ref="E384" si="122">I382*H384%</f>
        <v>0.30000000000000004</v>
      </c>
      <c r="F384" s="101" t="s">
        <v>125</v>
      </c>
      <c r="H384" s="96">
        <v>10</v>
      </c>
      <c r="I384" s="152"/>
      <c r="J384" s="152"/>
    </row>
    <row r="385" spans="1:10" x14ac:dyDescent="0.3">
      <c r="A385" s="36" t="b">
        <v>1</v>
      </c>
      <c r="B385" s="78" t="s">
        <v>1756</v>
      </c>
      <c r="C385" s="101">
        <f t="shared" si="121"/>
        <v>210225114</v>
      </c>
      <c r="D385" s="95">
        <v>210230403</v>
      </c>
      <c r="E385" s="98">
        <f t="shared" ref="E385" si="123">I385*H385%</f>
        <v>3</v>
      </c>
      <c r="F385" s="101" t="s">
        <v>882</v>
      </c>
      <c r="H385" s="96">
        <v>60</v>
      </c>
      <c r="I385" s="152">
        <v>5</v>
      </c>
      <c r="J385" s="152"/>
    </row>
    <row r="386" spans="1:10" x14ac:dyDescent="0.3">
      <c r="A386" s="36" t="b">
        <v>1</v>
      </c>
      <c r="B386" s="78" t="s">
        <v>1756</v>
      </c>
      <c r="C386" s="101">
        <f t="shared" si="121"/>
        <v>210225114</v>
      </c>
      <c r="D386" s="101">
        <f>D385+1</f>
        <v>210230404</v>
      </c>
      <c r="E386" s="98">
        <f t="shared" ref="E386" si="124">I385*H386%</f>
        <v>1.5</v>
      </c>
      <c r="F386" s="101" t="s">
        <v>883</v>
      </c>
      <c r="H386" s="96">
        <v>30</v>
      </c>
      <c r="I386" s="152"/>
      <c r="J386" s="152"/>
    </row>
    <row r="387" spans="1:10" x14ac:dyDescent="0.3">
      <c r="A387" s="36" t="b">
        <v>1</v>
      </c>
      <c r="B387" s="78" t="s">
        <v>1756</v>
      </c>
      <c r="C387" s="101">
        <f t="shared" si="121"/>
        <v>210225114</v>
      </c>
      <c r="D387" s="101">
        <f>D386+1</f>
        <v>210230405</v>
      </c>
      <c r="E387" s="98">
        <f t="shared" ref="E387" si="125">I385*H387%</f>
        <v>0.5</v>
      </c>
      <c r="F387" s="101" t="s">
        <v>884</v>
      </c>
      <c r="H387" s="96">
        <v>10</v>
      </c>
      <c r="I387" s="152"/>
      <c r="J387" s="152"/>
    </row>
    <row r="388" spans="1:10" x14ac:dyDescent="0.3">
      <c r="A388" s="36" t="b">
        <v>1</v>
      </c>
      <c r="B388" s="78" t="s">
        <v>1757</v>
      </c>
      <c r="C388" s="101">
        <f t="shared" si="121"/>
        <v>210225114</v>
      </c>
      <c r="D388" s="95">
        <v>210230503</v>
      </c>
      <c r="E388" s="98">
        <f t="shared" ref="E388" si="126">I388*H388%</f>
        <v>3</v>
      </c>
      <c r="F388" s="101" t="s">
        <v>130</v>
      </c>
      <c r="H388" s="96">
        <v>60</v>
      </c>
      <c r="I388" s="152">
        <v>5</v>
      </c>
      <c r="J388" s="152"/>
    </row>
    <row r="389" spans="1:10" x14ac:dyDescent="0.3">
      <c r="A389" s="36" t="b">
        <v>1</v>
      </c>
      <c r="B389" s="78" t="s">
        <v>1757</v>
      </c>
      <c r="C389" s="101">
        <f t="shared" si="121"/>
        <v>210225114</v>
      </c>
      <c r="D389" s="101">
        <f>D388+1</f>
        <v>210230504</v>
      </c>
      <c r="E389" s="98">
        <f t="shared" ref="E389" si="127">I388*H389%</f>
        <v>1.5</v>
      </c>
      <c r="F389" s="101" t="s">
        <v>131</v>
      </c>
      <c r="H389" s="96">
        <v>30</v>
      </c>
      <c r="I389" s="152"/>
      <c r="J389" s="152"/>
    </row>
    <row r="390" spans="1:10" x14ac:dyDescent="0.3">
      <c r="A390" s="36" t="b">
        <v>1</v>
      </c>
      <c r="B390" s="78" t="s">
        <v>1757</v>
      </c>
      <c r="C390" s="101">
        <f t="shared" si="121"/>
        <v>210225114</v>
      </c>
      <c r="D390" s="101">
        <f>D389+1</f>
        <v>210230505</v>
      </c>
      <c r="E390" s="98">
        <f t="shared" ref="E390" si="128">I388*H390%</f>
        <v>0.5</v>
      </c>
      <c r="F390" s="101" t="s">
        <v>132</v>
      </c>
      <c r="H390" s="96">
        <v>10</v>
      </c>
      <c r="I390" s="152"/>
      <c r="J390" s="152"/>
    </row>
    <row r="391" spans="1:10" x14ac:dyDescent="0.3">
      <c r="A391" s="36" t="b">
        <v>1</v>
      </c>
      <c r="B391" s="78" t="s">
        <v>1758</v>
      </c>
      <c r="C391" s="101">
        <f t="shared" si="121"/>
        <v>210225114</v>
      </c>
      <c r="D391" s="95">
        <v>210230603</v>
      </c>
      <c r="E391" s="98">
        <f t="shared" ref="E391" si="129">I391*H391%</f>
        <v>18</v>
      </c>
      <c r="F391" s="101" t="s">
        <v>2673</v>
      </c>
      <c r="H391" s="96">
        <v>60</v>
      </c>
      <c r="I391" s="152">
        <v>30</v>
      </c>
      <c r="J391" s="152"/>
    </row>
    <row r="392" spans="1:10" x14ac:dyDescent="0.3">
      <c r="A392" s="36" t="b">
        <v>1</v>
      </c>
      <c r="B392" s="78" t="s">
        <v>1758</v>
      </c>
      <c r="C392" s="101">
        <f t="shared" si="121"/>
        <v>210225114</v>
      </c>
      <c r="D392" s="101">
        <f>D391+1</f>
        <v>210230604</v>
      </c>
      <c r="E392" s="98">
        <f t="shared" ref="E392" si="130">I391*H392%</f>
        <v>9</v>
      </c>
      <c r="F392" s="101" t="s">
        <v>120</v>
      </c>
      <c r="H392" s="96">
        <v>30</v>
      </c>
      <c r="I392" s="152"/>
      <c r="J392" s="152"/>
    </row>
    <row r="393" spans="1:10" x14ac:dyDescent="0.3">
      <c r="A393" s="36" t="b">
        <v>1</v>
      </c>
      <c r="B393" s="78" t="s">
        <v>1758</v>
      </c>
      <c r="C393" s="101">
        <f t="shared" si="121"/>
        <v>210225114</v>
      </c>
      <c r="D393" s="101">
        <f>D392+1</f>
        <v>210230605</v>
      </c>
      <c r="E393" s="98">
        <f t="shared" ref="E393" si="131">I391*H393%</f>
        <v>3</v>
      </c>
      <c r="F393" s="101" t="s">
        <v>121</v>
      </c>
      <c r="H393" s="96">
        <v>10</v>
      </c>
      <c r="I393" s="152"/>
      <c r="J393" s="152"/>
    </row>
    <row r="394" spans="1:10" x14ac:dyDescent="0.3">
      <c r="A394" s="36" t="b">
        <v>1</v>
      </c>
      <c r="B394" s="78" t="s">
        <v>1759</v>
      </c>
      <c r="C394" s="101">
        <f t="shared" si="121"/>
        <v>210225114</v>
      </c>
      <c r="D394" s="21">
        <f>D378+100</f>
        <v>210235211</v>
      </c>
      <c r="E394" s="98">
        <f t="shared" ref="E394" si="132">H394</f>
        <v>30</v>
      </c>
      <c r="F394" s="101" t="s">
        <v>1574</v>
      </c>
      <c r="H394" s="96">
        <v>30</v>
      </c>
      <c r="I394" s="96"/>
      <c r="J394" s="152"/>
    </row>
    <row r="395" spans="1:10" x14ac:dyDescent="0.3">
      <c r="A395" s="36" t="b">
        <v>1</v>
      </c>
      <c r="B395" s="78" t="s">
        <v>1760</v>
      </c>
      <c r="C395" s="101">
        <f t="shared" si="121"/>
        <v>210225114</v>
      </c>
      <c r="D395" s="21">
        <f t="shared" ref="D395:D397" si="133">D379+100</f>
        <v>210235214</v>
      </c>
      <c r="E395" s="98">
        <f t="shared" si="116"/>
        <v>2</v>
      </c>
      <c r="F395" s="101" t="s">
        <v>1577</v>
      </c>
      <c r="H395" s="96">
        <v>2</v>
      </c>
      <c r="I395" s="96"/>
      <c r="J395" s="152"/>
    </row>
    <row r="396" spans="1:10" x14ac:dyDescent="0.3">
      <c r="A396" s="36" t="b">
        <v>1</v>
      </c>
      <c r="B396" s="78" t="s">
        <v>1761</v>
      </c>
      <c r="C396" s="101">
        <f t="shared" si="121"/>
        <v>210225114</v>
      </c>
      <c r="D396" s="21">
        <f t="shared" si="133"/>
        <v>210235215</v>
      </c>
      <c r="E396" s="98">
        <f t="shared" si="116"/>
        <v>20</v>
      </c>
      <c r="F396" s="101" t="s">
        <v>1580</v>
      </c>
      <c r="H396" s="96">
        <v>20</v>
      </c>
      <c r="I396" s="96"/>
      <c r="J396" s="152"/>
    </row>
    <row r="397" spans="1:10" x14ac:dyDescent="0.3">
      <c r="A397" s="36" t="b">
        <v>1</v>
      </c>
      <c r="B397" s="78" t="s">
        <v>1762</v>
      </c>
      <c r="C397" s="101">
        <f t="shared" si="121"/>
        <v>210225114</v>
      </c>
      <c r="D397" s="21">
        <f t="shared" si="133"/>
        <v>210235216</v>
      </c>
      <c r="E397" s="98">
        <f t="shared" si="116"/>
        <v>5</v>
      </c>
      <c r="F397" s="101" t="s">
        <v>1599</v>
      </c>
      <c r="H397" s="96">
        <v>5</v>
      </c>
      <c r="I397" s="96"/>
      <c r="J397" s="152"/>
    </row>
    <row r="398" spans="1:10" x14ac:dyDescent="0.3">
      <c r="A398" s="26" t="b">
        <v>1</v>
      </c>
      <c r="B398" s="80" t="s">
        <v>1651</v>
      </c>
      <c r="C398" s="31">
        <f>C382+1</f>
        <v>210225115</v>
      </c>
      <c r="D398" s="95">
        <v>210230302</v>
      </c>
      <c r="E398" s="97">
        <f t="shared" ref="E398" si="134">I398*H398%</f>
        <v>5</v>
      </c>
      <c r="F398" s="104" t="s">
        <v>1597</v>
      </c>
      <c r="H398" s="96">
        <v>50</v>
      </c>
      <c r="I398" s="152">
        <v>10</v>
      </c>
      <c r="J398" s="153">
        <f t="shared" ref="J398" si="135">SUM(E398:E413)</f>
        <v>100</v>
      </c>
    </row>
    <row r="399" spans="1:10" x14ac:dyDescent="0.3">
      <c r="A399" s="26" t="b">
        <v>1</v>
      </c>
      <c r="B399" s="80" t="s">
        <v>1651</v>
      </c>
      <c r="C399" s="104">
        <f>C398</f>
        <v>210225115</v>
      </c>
      <c r="D399" s="100">
        <f>D398+1</f>
        <v>210230303</v>
      </c>
      <c r="E399" s="97">
        <f t="shared" ref="E399" si="136">I398*H399%</f>
        <v>3.5999999999999996</v>
      </c>
      <c r="F399" s="104" t="s">
        <v>111</v>
      </c>
      <c r="H399" s="96">
        <v>36</v>
      </c>
      <c r="I399" s="152"/>
      <c r="J399" s="152"/>
    </row>
    <row r="400" spans="1:10" x14ac:dyDescent="0.3">
      <c r="A400" s="26" t="b">
        <v>1</v>
      </c>
      <c r="B400" s="80" t="s">
        <v>1651</v>
      </c>
      <c r="C400" s="104">
        <f t="shared" ref="C400:C413" si="137">C399</f>
        <v>210225115</v>
      </c>
      <c r="D400" s="100">
        <f>D399+1</f>
        <v>210230304</v>
      </c>
      <c r="E400" s="97">
        <f t="shared" ref="E400" si="138">I398*H400%</f>
        <v>1.4000000000000001</v>
      </c>
      <c r="F400" s="104" t="s">
        <v>124</v>
      </c>
      <c r="H400" s="96">
        <v>14</v>
      </c>
      <c r="I400" s="152"/>
      <c r="J400" s="152"/>
    </row>
    <row r="401" spans="1:10" x14ac:dyDescent="0.3">
      <c r="A401" s="26" t="b">
        <v>1</v>
      </c>
      <c r="B401" s="80" t="s">
        <v>1652</v>
      </c>
      <c r="C401" s="104">
        <f t="shared" si="137"/>
        <v>210225115</v>
      </c>
      <c r="D401" s="95">
        <v>210230402</v>
      </c>
      <c r="E401" s="97">
        <f t="shared" ref="E401" si="139">I401*H401%</f>
        <v>10</v>
      </c>
      <c r="F401" s="104" t="s">
        <v>2671</v>
      </c>
      <c r="H401" s="96">
        <v>50</v>
      </c>
      <c r="I401" s="152">
        <v>20</v>
      </c>
      <c r="J401" s="152"/>
    </row>
    <row r="402" spans="1:10" x14ac:dyDescent="0.3">
      <c r="A402" s="26" t="b">
        <v>1</v>
      </c>
      <c r="B402" s="80" t="s">
        <v>1652</v>
      </c>
      <c r="C402" s="104">
        <f t="shared" si="137"/>
        <v>210225115</v>
      </c>
      <c r="D402" s="100">
        <f>D401+1</f>
        <v>210230403</v>
      </c>
      <c r="E402" s="97">
        <f t="shared" ref="E402" si="140">I401*H402%</f>
        <v>7.1999999999999993</v>
      </c>
      <c r="F402" s="104" t="s">
        <v>882</v>
      </c>
      <c r="H402" s="96">
        <v>36</v>
      </c>
      <c r="I402" s="152"/>
      <c r="J402" s="152"/>
    </row>
    <row r="403" spans="1:10" x14ac:dyDescent="0.3">
      <c r="A403" s="26" t="b">
        <v>1</v>
      </c>
      <c r="B403" s="80" t="s">
        <v>1652</v>
      </c>
      <c r="C403" s="104">
        <f t="shared" si="137"/>
        <v>210225115</v>
      </c>
      <c r="D403" s="100">
        <f>D402+1</f>
        <v>210230404</v>
      </c>
      <c r="E403" s="97">
        <f t="shared" ref="E403" si="141">I401*H403%</f>
        <v>2.8000000000000003</v>
      </c>
      <c r="F403" s="104" t="s">
        <v>883</v>
      </c>
      <c r="H403" s="96">
        <v>14</v>
      </c>
      <c r="I403" s="152"/>
      <c r="J403" s="152"/>
    </row>
    <row r="404" spans="1:10" x14ac:dyDescent="0.3">
      <c r="A404" s="26" t="b">
        <v>1</v>
      </c>
      <c r="B404" s="80" t="s">
        <v>1653</v>
      </c>
      <c r="C404" s="104">
        <f t="shared" si="137"/>
        <v>210225115</v>
      </c>
      <c r="D404" s="95">
        <v>210230502</v>
      </c>
      <c r="E404" s="97">
        <f t="shared" ref="E404" si="142">I404*H404%</f>
        <v>7.5</v>
      </c>
      <c r="F404" s="104" t="s">
        <v>1598</v>
      </c>
      <c r="H404" s="96">
        <v>50</v>
      </c>
      <c r="I404" s="152">
        <v>15</v>
      </c>
      <c r="J404" s="152"/>
    </row>
    <row r="405" spans="1:10" x14ac:dyDescent="0.3">
      <c r="A405" s="26" t="b">
        <v>1</v>
      </c>
      <c r="B405" s="80" t="s">
        <v>1653</v>
      </c>
      <c r="C405" s="104">
        <f t="shared" si="137"/>
        <v>210225115</v>
      </c>
      <c r="D405" s="100">
        <f>D404+1</f>
        <v>210230503</v>
      </c>
      <c r="E405" s="97">
        <f t="shared" ref="E405" si="143">I404*H405%</f>
        <v>5.3999999999999995</v>
      </c>
      <c r="F405" s="104" t="s">
        <v>130</v>
      </c>
      <c r="H405" s="96">
        <v>36</v>
      </c>
      <c r="I405" s="152"/>
      <c r="J405" s="152"/>
    </row>
    <row r="406" spans="1:10" x14ac:dyDescent="0.3">
      <c r="A406" s="26" t="b">
        <v>1</v>
      </c>
      <c r="B406" s="80" t="s">
        <v>1653</v>
      </c>
      <c r="C406" s="104">
        <f t="shared" si="137"/>
        <v>210225115</v>
      </c>
      <c r="D406" s="100">
        <f>D405+1</f>
        <v>210230504</v>
      </c>
      <c r="E406" s="97">
        <f t="shared" ref="E406" si="144">I404*H406%</f>
        <v>2.1</v>
      </c>
      <c r="F406" s="104" t="s">
        <v>131</v>
      </c>
      <c r="H406" s="96">
        <v>14</v>
      </c>
      <c r="I406" s="152"/>
      <c r="J406" s="152"/>
    </row>
    <row r="407" spans="1:10" x14ac:dyDescent="0.3">
      <c r="A407" s="26" t="b">
        <v>1</v>
      </c>
      <c r="B407" s="80" t="s">
        <v>1654</v>
      </c>
      <c r="C407" s="104">
        <f t="shared" si="137"/>
        <v>210225115</v>
      </c>
      <c r="D407" s="95">
        <v>210230602</v>
      </c>
      <c r="E407" s="97">
        <f t="shared" ref="E407" si="145">I407*H407%</f>
        <v>7.5</v>
      </c>
      <c r="F407" s="104" t="s">
        <v>2672</v>
      </c>
      <c r="H407" s="96">
        <v>50</v>
      </c>
      <c r="I407" s="152">
        <v>15</v>
      </c>
      <c r="J407" s="152"/>
    </row>
    <row r="408" spans="1:10" x14ac:dyDescent="0.3">
      <c r="A408" s="26" t="b">
        <v>1</v>
      </c>
      <c r="B408" s="80" t="s">
        <v>1654</v>
      </c>
      <c r="C408" s="104">
        <f t="shared" si="137"/>
        <v>210225115</v>
      </c>
      <c r="D408" s="100">
        <f>D407+1</f>
        <v>210230603</v>
      </c>
      <c r="E408" s="97">
        <f t="shared" ref="E408" si="146">I407*H408%</f>
        <v>5.3999999999999995</v>
      </c>
      <c r="F408" s="104" t="s">
        <v>119</v>
      </c>
      <c r="H408" s="96">
        <v>36</v>
      </c>
      <c r="I408" s="152"/>
      <c r="J408" s="152"/>
    </row>
    <row r="409" spans="1:10" x14ac:dyDescent="0.3">
      <c r="A409" s="26" t="b">
        <v>1</v>
      </c>
      <c r="B409" s="80" t="s">
        <v>1654</v>
      </c>
      <c r="C409" s="104">
        <f t="shared" si="137"/>
        <v>210225115</v>
      </c>
      <c r="D409" s="100">
        <f>D408+1</f>
        <v>210230604</v>
      </c>
      <c r="E409" s="97">
        <f t="shared" ref="E409" si="147">I407*H409%</f>
        <v>2.1</v>
      </c>
      <c r="F409" s="104" t="s">
        <v>120</v>
      </c>
      <c r="H409" s="96">
        <v>14</v>
      </c>
      <c r="I409" s="152"/>
      <c r="J409" s="152"/>
    </row>
    <row r="410" spans="1:10" x14ac:dyDescent="0.3">
      <c r="A410" s="26" t="b">
        <v>1</v>
      </c>
      <c r="B410" s="80" t="s">
        <v>1655</v>
      </c>
      <c r="C410" s="104">
        <f t="shared" si="137"/>
        <v>210225115</v>
      </c>
      <c r="D410" s="21">
        <f>D378+10</f>
        <v>210235121</v>
      </c>
      <c r="E410" s="97">
        <f t="shared" ref="E410" si="148">H410</f>
        <v>10</v>
      </c>
      <c r="F410" s="104" t="s">
        <v>1574</v>
      </c>
      <c r="H410" s="96">
        <v>10</v>
      </c>
      <c r="I410" s="96"/>
      <c r="J410" s="152"/>
    </row>
    <row r="411" spans="1:10" x14ac:dyDescent="0.3">
      <c r="A411" s="26" t="b">
        <v>1</v>
      </c>
      <c r="B411" s="80" t="s">
        <v>1656</v>
      </c>
      <c r="C411" s="104">
        <f t="shared" si="137"/>
        <v>210225115</v>
      </c>
      <c r="D411" s="21">
        <f t="shared" ref="D411:D413" si="149">D379+10</f>
        <v>210235124</v>
      </c>
      <c r="E411" s="97">
        <f t="shared" si="116"/>
        <v>5</v>
      </c>
      <c r="F411" s="104" t="s">
        <v>1577</v>
      </c>
      <c r="H411" s="96">
        <v>5</v>
      </c>
      <c r="I411" s="96"/>
      <c r="J411" s="152"/>
    </row>
    <row r="412" spans="1:10" x14ac:dyDescent="0.3">
      <c r="A412" s="26" t="b">
        <v>1</v>
      </c>
      <c r="B412" s="80" t="s">
        <v>1657</v>
      </c>
      <c r="C412" s="104">
        <f t="shared" si="137"/>
        <v>210225115</v>
      </c>
      <c r="D412" s="21">
        <f t="shared" si="149"/>
        <v>210235125</v>
      </c>
      <c r="E412" s="97">
        <f t="shared" si="116"/>
        <v>10</v>
      </c>
      <c r="F412" s="104" t="s">
        <v>1580</v>
      </c>
      <c r="H412" s="96">
        <v>10</v>
      </c>
      <c r="I412" s="96"/>
      <c r="J412" s="152"/>
    </row>
    <row r="413" spans="1:10" x14ac:dyDescent="0.3">
      <c r="A413" s="26" t="b">
        <v>1</v>
      </c>
      <c r="B413" s="80" t="s">
        <v>1658</v>
      </c>
      <c r="C413" s="104">
        <f t="shared" si="137"/>
        <v>210225115</v>
      </c>
      <c r="D413" s="21">
        <f t="shared" si="149"/>
        <v>210235126</v>
      </c>
      <c r="E413" s="97">
        <f t="shared" si="116"/>
        <v>15</v>
      </c>
      <c r="F413" s="104" t="s">
        <v>1599</v>
      </c>
      <c r="H413" s="96">
        <v>15</v>
      </c>
      <c r="I413" s="96"/>
      <c r="J413" s="152"/>
    </row>
    <row r="414" spans="1:10" x14ac:dyDescent="0.3">
      <c r="A414" s="36" t="b">
        <v>1</v>
      </c>
      <c r="B414" s="78" t="s">
        <v>1763</v>
      </c>
      <c r="C414" s="31">
        <f>C398+1</f>
        <v>210225116</v>
      </c>
      <c r="D414" s="95">
        <v>210230303</v>
      </c>
      <c r="E414" s="98">
        <f t="shared" ref="E414" si="150">I414*H414%</f>
        <v>1.5</v>
      </c>
      <c r="F414" s="101" t="s">
        <v>111</v>
      </c>
      <c r="H414" s="96">
        <v>50</v>
      </c>
      <c r="I414" s="152">
        <v>3</v>
      </c>
      <c r="J414" s="153">
        <f t="shared" ref="J414" si="151">SUM(E414:E429)</f>
        <v>100</v>
      </c>
    </row>
    <row r="415" spans="1:10" x14ac:dyDescent="0.3">
      <c r="A415" s="36" t="b">
        <v>1</v>
      </c>
      <c r="B415" s="78" t="s">
        <v>1763</v>
      </c>
      <c r="C415" s="101">
        <f>C414</f>
        <v>210225116</v>
      </c>
      <c r="D415" s="101">
        <f>D414+1</f>
        <v>210230304</v>
      </c>
      <c r="E415" s="98">
        <f t="shared" ref="E415" si="152">I414*H415%</f>
        <v>1.08</v>
      </c>
      <c r="F415" s="101" t="s">
        <v>124</v>
      </c>
      <c r="H415" s="96">
        <v>36</v>
      </c>
      <c r="I415" s="152"/>
      <c r="J415" s="152"/>
    </row>
    <row r="416" spans="1:10" x14ac:dyDescent="0.3">
      <c r="A416" s="36" t="b">
        <v>1</v>
      </c>
      <c r="B416" s="78" t="s">
        <v>1763</v>
      </c>
      <c r="C416" s="101">
        <f t="shared" ref="C416:C429" si="153">C415</f>
        <v>210225116</v>
      </c>
      <c r="D416" s="101">
        <f>D415+1</f>
        <v>210230305</v>
      </c>
      <c r="E416" s="98">
        <f t="shared" ref="E416" si="154">I414*H416%</f>
        <v>0.42000000000000004</v>
      </c>
      <c r="F416" s="101" t="s">
        <v>125</v>
      </c>
      <c r="H416" s="96">
        <v>14</v>
      </c>
      <c r="I416" s="152"/>
      <c r="J416" s="152"/>
    </row>
    <row r="417" spans="1:10" x14ac:dyDescent="0.3">
      <c r="A417" s="36" t="b">
        <v>1</v>
      </c>
      <c r="B417" s="78" t="s">
        <v>1764</v>
      </c>
      <c r="C417" s="101">
        <f t="shared" si="153"/>
        <v>210225116</v>
      </c>
      <c r="D417" s="95">
        <v>210230403</v>
      </c>
      <c r="E417" s="98">
        <f t="shared" ref="E417" si="155">I417*H417%</f>
        <v>2.5</v>
      </c>
      <c r="F417" s="101" t="s">
        <v>882</v>
      </c>
      <c r="H417" s="96">
        <v>50</v>
      </c>
      <c r="I417" s="152">
        <v>5</v>
      </c>
      <c r="J417" s="152"/>
    </row>
    <row r="418" spans="1:10" x14ac:dyDescent="0.3">
      <c r="A418" s="36" t="b">
        <v>1</v>
      </c>
      <c r="B418" s="78" t="s">
        <v>1764</v>
      </c>
      <c r="C418" s="101">
        <f t="shared" si="153"/>
        <v>210225116</v>
      </c>
      <c r="D418" s="101">
        <f>D417+1</f>
        <v>210230404</v>
      </c>
      <c r="E418" s="98">
        <f t="shared" ref="E418" si="156">I417*H418%</f>
        <v>1.7999999999999998</v>
      </c>
      <c r="F418" s="101" t="s">
        <v>883</v>
      </c>
      <c r="H418" s="96">
        <v>36</v>
      </c>
      <c r="I418" s="152"/>
      <c r="J418" s="152"/>
    </row>
    <row r="419" spans="1:10" x14ac:dyDescent="0.3">
      <c r="A419" s="36" t="b">
        <v>1</v>
      </c>
      <c r="B419" s="78" t="s">
        <v>1764</v>
      </c>
      <c r="C419" s="101">
        <f t="shared" si="153"/>
        <v>210225116</v>
      </c>
      <c r="D419" s="101">
        <f>D418+1</f>
        <v>210230405</v>
      </c>
      <c r="E419" s="98">
        <f t="shared" ref="E419" si="157">I417*H419%</f>
        <v>0.70000000000000007</v>
      </c>
      <c r="F419" s="101" t="s">
        <v>884</v>
      </c>
      <c r="H419" s="96">
        <v>14</v>
      </c>
      <c r="I419" s="152"/>
      <c r="J419" s="152"/>
    </row>
    <row r="420" spans="1:10" x14ac:dyDescent="0.3">
      <c r="A420" s="36" t="b">
        <v>1</v>
      </c>
      <c r="B420" s="78" t="s">
        <v>1765</v>
      </c>
      <c r="C420" s="101">
        <f t="shared" si="153"/>
        <v>210225116</v>
      </c>
      <c r="D420" s="95">
        <v>210230503</v>
      </c>
      <c r="E420" s="98">
        <f t="shared" ref="E420" si="158">I420*H420%</f>
        <v>2.5</v>
      </c>
      <c r="F420" s="101" t="s">
        <v>130</v>
      </c>
      <c r="H420" s="96">
        <v>50</v>
      </c>
      <c r="I420" s="152">
        <v>5</v>
      </c>
      <c r="J420" s="152"/>
    </row>
    <row r="421" spans="1:10" x14ac:dyDescent="0.3">
      <c r="A421" s="36" t="b">
        <v>1</v>
      </c>
      <c r="B421" s="78" t="s">
        <v>1765</v>
      </c>
      <c r="C421" s="101">
        <f t="shared" si="153"/>
        <v>210225116</v>
      </c>
      <c r="D421" s="101">
        <f>D420+1</f>
        <v>210230504</v>
      </c>
      <c r="E421" s="98">
        <f t="shared" ref="E421" si="159">I420*H421%</f>
        <v>1.7999999999999998</v>
      </c>
      <c r="F421" s="101" t="s">
        <v>131</v>
      </c>
      <c r="H421" s="96">
        <v>36</v>
      </c>
      <c r="I421" s="152"/>
      <c r="J421" s="152"/>
    </row>
    <row r="422" spans="1:10" x14ac:dyDescent="0.3">
      <c r="A422" s="36" t="b">
        <v>1</v>
      </c>
      <c r="B422" s="78" t="s">
        <v>1765</v>
      </c>
      <c r="C422" s="101">
        <f t="shared" si="153"/>
        <v>210225116</v>
      </c>
      <c r="D422" s="101">
        <f>D421+1</f>
        <v>210230505</v>
      </c>
      <c r="E422" s="98">
        <f t="shared" ref="E422" si="160">I420*H422%</f>
        <v>0.70000000000000007</v>
      </c>
      <c r="F422" s="101" t="s">
        <v>132</v>
      </c>
      <c r="H422" s="96">
        <v>14</v>
      </c>
      <c r="I422" s="152"/>
      <c r="J422" s="152"/>
    </row>
    <row r="423" spans="1:10" x14ac:dyDescent="0.3">
      <c r="A423" s="36" t="b">
        <v>1</v>
      </c>
      <c r="B423" s="78" t="s">
        <v>1766</v>
      </c>
      <c r="C423" s="101">
        <f t="shared" si="153"/>
        <v>210225116</v>
      </c>
      <c r="D423" s="95">
        <v>210230603</v>
      </c>
      <c r="E423" s="98">
        <f t="shared" ref="E423" si="161">I423*H423%</f>
        <v>15</v>
      </c>
      <c r="F423" s="101" t="s">
        <v>2673</v>
      </c>
      <c r="H423" s="96">
        <v>50</v>
      </c>
      <c r="I423" s="152">
        <v>30</v>
      </c>
      <c r="J423" s="152"/>
    </row>
    <row r="424" spans="1:10" x14ac:dyDescent="0.3">
      <c r="A424" s="36" t="b">
        <v>1</v>
      </c>
      <c r="B424" s="78" t="s">
        <v>1766</v>
      </c>
      <c r="C424" s="101">
        <f t="shared" si="153"/>
        <v>210225116</v>
      </c>
      <c r="D424" s="101">
        <f>D423+1</f>
        <v>210230604</v>
      </c>
      <c r="E424" s="98">
        <f t="shared" ref="E424" si="162">I423*H424%</f>
        <v>10.799999999999999</v>
      </c>
      <c r="F424" s="101" t="s">
        <v>120</v>
      </c>
      <c r="H424" s="96">
        <v>36</v>
      </c>
      <c r="I424" s="152"/>
      <c r="J424" s="152"/>
    </row>
    <row r="425" spans="1:10" x14ac:dyDescent="0.3">
      <c r="A425" s="36" t="b">
        <v>1</v>
      </c>
      <c r="B425" s="78" t="s">
        <v>1766</v>
      </c>
      <c r="C425" s="101">
        <f t="shared" si="153"/>
        <v>210225116</v>
      </c>
      <c r="D425" s="101">
        <f>D424+1</f>
        <v>210230605</v>
      </c>
      <c r="E425" s="98">
        <f t="shared" ref="E425" si="163">I423*H425%</f>
        <v>4.2</v>
      </c>
      <c r="F425" s="101" t="s">
        <v>121</v>
      </c>
      <c r="H425" s="96">
        <v>14</v>
      </c>
      <c r="I425" s="152"/>
      <c r="J425" s="152"/>
    </row>
    <row r="426" spans="1:10" x14ac:dyDescent="0.3">
      <c r="A426" s="36" t="b">
        <v>1</v>
      </c>
      <c r="B426" s="78" t="s">
        <v>1767</v>
      </c>
      <c r="C426" s="101">
        <f t="shared" si="153"/>
        <v>210225116</v>
      </c>
      <c r="D426" s="21">
        <f>D410+100</f>
        <v>210235221</v>
      </c>
      <c r="E426" s="98">
        <f t="shared" ref="E426" si="164">H426</f>
        <v>30</v>
      </c>
      <c r="F426" s="101" t="s">
        <v>1574</v>
      </c>
      <c r="H426" s="96">
        <v>30</v>
      </c>
      <c r="I426" s="96"/>
      <c r="J426" s="152"/>
    </row>
    <row r="427" spans="1:10" x14ac:dyDescent="0.3">
      <c r="A427" s="36" t="b">
        <v>1</v>
      </c>
      <c r="B427" s="78" t="s">
        <v>1768</v>
      </c>
      <c r="C427" s="101">
        <f t="shared" si="153"/>
        <v>210225116</v>
      </c>
      <c r="D427" s="21">
        <f t="shared" ref="D427:D429" si="165">D411+100</f>
        <v>210235224</v>
      </c>
      <c r="E427" s="98">
        <f t="shared" si="116"/>
        <v>2</v>
      </c>
      <c r="F427" s="101" t="s">
        <v>1577</v>
      </c>
      <c r="H427" s="96">
        <v>2</v>
      </c>
      <c r="I427" s="96"/>
      <c r="J427" s="152"/>
    </row>
    <row r="428" spans="1:10" x14ac:dyDescent="0.3">
      <c r="A428" s="36" t="b">
        <v>1</v>
      </c>
      <c r="B428" s="78" t="s">
        <v>1769</v>
      </c>
      <c r="C428" s="101">
        <f t="shared" si="153"/>
        <v>210225116</v>
      </c>
      <c r="D428" s="21">
        <f t="shared" si="165"/>
        <v>210235225</v>
      </c>
      <c r="E428" s="98">
        <f t="shared" si="116"/>
        <v>20</v>
      </c>
      <c r="F428" s="101" t="s">
        <v>1580</v>
      </c>
      <c r="H428" s="96">
        <v>20</v>
      </c>
      <c r="I428" s="96"/>
      <c r="J428" s="152"/>
    </row>
    <row r="429" spans="1:10" x14ac:dyDescent="0.3">
      <c r="A429" s="36" t="b">
        <v>1</v>
      </c>
      <c r="B429" s="78" t="s">
        <v>1770</v>
      </c>
      <c r="C429" s="101">
        <f t="shared" si="153"/>
        <v>210225116</v>
      </c>
      <c r="D429" s="21">
        <f t="shared" si="165"/>
        <v>210235226</v>
      </c>
      <c r="E429" s="98">
        <f t="shared" si="116"/>
        <v>5</v>
      </c>
      <c r="F429" s="101" t="s">
        <v>1599</v>
      </c>
      <c r="H429" s="96">
        <v>5</v>
      </c>
      <c r="I429" s="96"/>
      <c r="J429" s="152"/>
    </row>
    <row r="430" spans="1:10" x14ac:dyDescent="0.3">
      <c r="A430" s="40" t="b">
        <v>1</v>
      </c>
      <c r="B430" s="79" t="s">
        <v>1675</v>
      </c>
      <c r="C430" s="31">
        <f>C414+1</f>
        <v>210225117</v>
      </c>
      <c r="D430" s="95">
        <v>210230302</v>
      </c>
      <c r="E430" s="99">
        <f t="shared" ref="E430" si="166">I430*H430%</f>
        <v>4</v>
      </c>
      <c r="F430" s="100" t="s">
        <v>1597</v>
      </c>
      <c r="H430" s="96">
        <v>40</v>
      </c>
      <c r="I430" s="152">
        <v>10</v>
      </c>
      <c r="J430" s="153">
        <f>SUM(E430:E445)</f>
        <v>100</v>
      </c>
    </row>
    <row r="431" spans="1:10" x14ac:dyDescent="0.3">
      <c r="A431" s="40" t="b">
        <v>1</v>
      </c>
      <c r="B431" s="79" t="s">
        <v>1675</v>
      </c>
      <c r="C431" s="100">
        <f>C430</f>
        <v>210225117</v>
      </c>
      <c r="D431" s="100">
        <f>D430+1</f>
        <v>210230303</v>
      </c>
      <c r="E431" s="99">
        <f t="shared" ref="E431" si="167">I430*H431%</f>
        <v>4.2</v>
      </c>
      <c r="F431" s="100" t="s">
        <v>111</v>
      </c>
      <c r="H431" s="96">
        <v>42</v>
      </c>
      <c r="I431" s="152"/>
      <c r="J431" s="152"/>
    </row>
    <row r="432" spans="1:10" x14ac:dyDescent="0.3">
      <c r="A432" s="40" t="b">
        <v>1</v>
      </c>
      <c r="B432" s="79" t="s">
        <v>1675</v>
      </c>
      <c r="C432" s="100">
        <f t="shared" ref="C432:C445" si="168">C431</f>
        <v>210225117</v>
      </c>
      <c r="D432" s="100">
        <f>D431+1</f>
        <v>210230304</v>
      </c>
      <c r="E432" s="99">
        <f t="shared" ref="E432" si="169">I430*H432%</f>
        <v>1.7999999999999998</v>
      </c>
      <c r="F432" s="100" t="s">
        <v>124</v>
      </c>
      <c r="H432" s="96">
        <v>18</v>
      </c>
      <c r="I432" s="152"/>
      <c r="J432" s="152"/>
    </row>
    <row r="433" spans="1:10" x14ac:dyDescent="0.3">
      <c r="A433" s="40" t="b">
        <v>1</v>
      </c>
      <c r="B433" s="79" t="s">
        <v>1676</v>
      </c>
      <c r="C433" s="100">
        <f t="shared" si="168"/>
        <v>210225117</v>
      </c>
      <c r="D433" s="95">
        <v>210230402</v>
      </c>
      <c r="E433" s="99">
        <f t="shared" ref="E433" si="170">I433*H433%</f>
        <v>8</v>
      </c>
      <c r="F433" s="100" t="s">
        <v>2671</v>
      </c>
      <c r="H433" s="96">
        <v>40</v>
      </c>
      <c r="I433" s="152">
        <v>20</v>
      </c>
      <c r="J433" s="152"/>
    </row>
    <row r="434" spans="1:10" x14ac:dyDescent="0.3">
      <c r="A434" s="40" t="b">
        <v>1</v>
      </c>
      <c r="B434" s="79" t="s">
        <v>1676</v>
      </c>
      <c r="C434" s="100">
        <f t="shared" si="168"/>
        <v>210225117</v>
      </c>
      <c r="D434" s="100">
        <f>D433+1</f>
        <v>210230403</v>
      </c>
      <c r="E434" s="99">
        <f t="shared" ref="E434" si="171">I433*H434%</f>
        <v>8.4</v>
      </c>
      <c r="F434" s="100" t="s">
        <v>882</v>
      </c>
      <c r="H434" s="96">
        <v>42</v>
      </c>
      <c r="I434" s="152"/>
      <c r="J434" s="152"/>
    </row>
    <row r="435" spans="1:10" x14ac:dyDescent="0.3">
      <c r="A435" s="40" t="b">
        <v>1</v>
      </c>
      <c r="B435" s="79" t="s">
        <v>1676</v>
      </c>
      <c r="C435" s="100">
        <f t="shared" si="168"/>
        <v>210225117</v>
      </c>
      <c r="D435" s="100">
        <f>D434+1</f>
        <v>210230404</v>
      </c>
      <c r="E435" s="99">
        <f t="shared" ref="E435" si="172">I433*H435%</f>
        <v>3.5999999999999996</v>
      </c>
      <c r="F435" s="100" t="s">
        <v>883</v>
      </c>
      <c r="H435" s="96">
        <v>18</v>
      </c>
      <c r="I435" s="152"/>
      <c r="J435" s="152"/>
    </row>
    <row r="436" spans="1:10" x14ac:dyDescent="0.3">
      <c r="A436" s="40" t="b">
        <v>1</v>
      </c>
      <c r="B436" s="79" t="s">
        <v>1677</v>
      </c>
      <c r="C436" s="100">
        <f t="shared" si="168"/>
        <v>210225117</v>
      </c>
      <c r="D436" s="95">
        <v>210230502</v>
      </c>
      <c r="E436" s="99">
        <f t="shared" ref="E436" si="173">I436*H436%</f>
        <v>6</v>
      </c>
      <c r="F436" s="100" t="s">
        <v>1598</v>
      </c>
      <c r="H436" s="96">
        <v>40</v>
      </c>
      <c r="I436" s="152">
        <v>15</v>
      </c>
      <c r="J436" s="152"/>
    </row>
    <row r="437" spans="1:10" x14ac:dyDescent="0.3">
      <c r="A437" s="40" t="b">
        <v>1</v>
      </c>
      <c r="B437" s="79" t="s">
        <v>1677</v>
      </c>
      <c r="C437" s="100">
        <f t="shared" si="168"/>
        <v>210225117</v>
      </c>
      <c r="D437" s="100">
        <f>D436+1</f>
        <v>210230503</v>
      </c>
      <c r="E437" s="99">
        <f t="shared" ref="E437" si="174">I436*H437%</f>
        <v>6.3</v>
      </c>
      <c r="F437" s="100" t="s">
        <v>130</v>
      </c>
      <c r="H437" s="96">
        <v>42</v>
      </c>
      <c r="I437" s="152"/>
      <c r="J437" s="152"/>
    </row>
    <row r="438" spans="1:10" x14ac:dyDescent="0.3">
      <c r="A438" s="40" t="b">
        <v>1</v>
      </c>
      <c r="B438" s="79" t="s">
        <v>1677</v>
      </c>
      <c r="C438" s="100">
        <f t="shared" si="168"/>
        <v>210225117</v>
      </c>
      <c r="D438" s="100">
        <f>D437+1</f>
        <v>210230504</v>
      </c>
      <c r="E438" s="99">
        <f t="shared" ref="E438" si="175">I436*H438%</f>
        <v>2.6999999999999997</v>
      </c>
      <c r="F438" s="100" t="s">
        <v>131</v>
      </c>
      <c r="H438" s="96">
        <v>18</v>
      </c>
      <c r="I438" s="152"/>
      <c r="J438" s="152"/>
    </row>
    <row r="439" spans="1:10" x14ac:dyDescent="0.3">
      <c r="A439" s="40" t="b">
        <v>1</v>
      </c>
      <c r="B439" s="79" t="s">
        <v>1678</v>
      </c>
      <c r="C439" s="100">
        <f t="shared" si="168"/>
        <v>210225117</v>
      </c>
      <c r="D439" s="95">
        <v>210230602</v>
      </c>
      <c r="E439" s="99">
        <f t="shared" ref="E439" si="176">I439*H439%</f>
        <v>6</v>
      </c>
      <c r="F439" s="100" t="s">
        <v>2672</v>
      </c>
      <c r="H439" s="96">
        <v>40</v>
      </c>
      <c r="I439" s="152">
        <v>15</v>
      </c>
      <c r="J439" s="152"/>
    </row>
    <row r="440" spans="1:10" x14ac:dyDescent="0.3">
      <c r="A440" s="40" t="b">
        <v>1</v>
      </c>
      <c r="B440" s="79" t="s">
        <v>1678</v>
      </c>
      <c r="C440" s="100">
        <f t="shared" si="168"/>
        <v>210225117</v>
      </c>
      <c r="D440" s="100">
        <f>D439+1</f>
        <v>210230603</v>
      </c>
      <c r="E440" s="99">
        <f t="shared" ref="E440" si="177">I439*H440%</f>
        <v>6.3</v>
      </c>
      <c r="F440" s="100" t="s">
        <v>119</v>
      </c>
      <c r="H440" s="96">
        <v>42</v>
      </c>
      <c r="I440" s="152"/>
      <c r="J440" s="152"/>
    </row>
    <row r="441" spans="1:10" x14ac:dyDescent="0.3">
      <c r="A441" s="40" t="b">
        <v>1</v>
      </c>
      <c r="B441" s="79" t="s">
        <v>1678</v>
      </c>
      <c r="C441" s="100">
        <f t="shared" si="168"/>
        <v>210225117</v>
      </c>
      <c r="D441" s="100">
        <f>D440+1</f>
        <v>210230604</v>
      </c>
      <c r="E441" s="99">
        <f t="shared" ref="E441" si="178">I439*H441%</f>
        <v>2.6999999999999997</v>
      </c>
      <c r="F441" s="100" t="s">
        <v>120</v>
      </c>
      <c r="H441" s="96">
        <v>18</v>
      </c>
      <c r="I441" s="152"/>
      <c r="J441" s="152"/>
    </row>
    <row r="442" spans="1:10" x14ac:dyDescent="0.3">
      <c r="A442" s="40" t="b">
        <v>1</v>
      </c>
      <c r="B442" s="79" t="s">
        <v>1679</v>
      </c>
      <c r="C442" s="100">
        <f t="shared" si="168"/>
        <v>210225117</v>
      </c>
      <c r="D442" s="21">
        <f>D410+10</f>
        <v>210235131</v>
      </c>
      <c r="E442" s="99">
        <f t="shared" ref="E442:E493" si="179">H442</f>
        <v>10</v>
      </c>
      <c r="F442" s="100" t="s">
        <v>1574</v>
      </c>
      <c r="H442" s="96">
        <v>10</v>
      </c>
      <c r="I442" s="96"/>
      <c r="J442" s="152"/>
    </row>
    <row r="443" spans="1:10" x14ac:dyDescent="0.3">
      <c r="A443" s="40" t="b">
        <v>1</v>
      </c>
      <c r="B443" s="79" t="s">
        <v>1680</v>
      </c>
      <c r="C443" s="100">
        <f t="shared" si="168"/>
        <v>210225117</v>
      </c>
      <c r="D443" s="21">
        <f t="shared" ref="D443:D445" si="180">D411+10</f>
        <v>210235134</v>
      </c>
      <c r="E443" s="99">
        <f t="shared" si="179"/>
        <v>5</v>
      </c>
      <c r="F443" s="100" t="s">
        <v>1577</v>
      </c>
      <c r="H443" s="96">
        <v>5</v>
      </c>
      <c r="I443" s="96"/>
      <c r="J443" s="152"/>
    </row>
    <row r="444" spans="1:10" x14ac:dyDescent="0.3">
      <c r="A444" s="40" t="b">
        <v>1</v>
      </c>
      <c r="B444" s="79" t="s">
        <v>1681</v>
      </c>
      <c r="C444" s="100">
        <f t="shared" si="168"/>
        <v>210225117</v>
      </c>
      <c r="D444" s="21">
        <f t="shared" si="180"/>
        <v>210235135</v>
      </c>
      <c r="E444" s="99">
        <f t="shared" si="179"/>
        <v>10</v>
      </c>
      <c r="F444" s="100" t="s">
        <v>1580</v>
      </c>
      <c r="H444" s="96">
        <v>10</v>
      </c>
      <c r="I444" s="96"/>
      <c r="J444" s="152"/>
    </row>
    <row r="445" spans="1:10" x14ac:dyDescent="0.3">
      <c r="A445" s="40" t="b">
        <v>1</v>
      </c>
      <c r="B445" s="79" t="s">
        <v>1682</v>
      </c>
      <c r="C445" s="100">
        <f t="shared" si="168"/>
        <v>210225117</v>
      </c>
      <c r="D445" s="21">
        <f t="shared" si="180"/>
        <v>210235136</v>
      </c>
      <c r="E445" s="99">
        <f t="shared" si="179"/>
        <v>15</v>
      </c>
      <c r="F445" s="100" t="s">
        <v>1599</v>
      </c>
      <c r="H445" s="96">
        <v>15</v>
      </c>
      <c r="I445" s="96"/>
      <c r="J445" s="152"/>
    </row>
    <row r="446" spans="1:10" x14ac:dyDescent="0.3">
      <c r="A446" s="36" t="b">
        <v>1</v>
      </c>
      <c r="B446" s="78" t="s">
        <v>1771</v>
      </c>
      <c r="C446" s="31">
        <f>C430+1</f>
        <v>210225118</v>
      </c>
      <c r="D446" s="95">
        <v>210230303</v>
      </c>
      <c r="E446" s="98">
        <f t="shared" ref="E446" si="181">I446*H446%</f>
        <v>1.2000000000000002</v>
      </c>
      <c r="F446" s="101" t="s">
        <v>111</v>
      </c>
      <c r="H446" s="96">
        <v>40</v>
      </c>
      <c r="I446" s="152">
        <v>3</v>
      </c>
      <c r="J446" s="153">
        <f t="shared" ref="J446" si="182">SUM(E446:E461)</f>
        <v>100</v>
      </c>
    </row>
    <row r="447" spans="1:10" x14ac:dyDescent="0.3">
      <c r="A447" s="36" t="b">
        <v>1</v>
      </c>
      <c r="B447" s="78" t="s">
        <v>1771</v>
      </c>
      <c r="C447" s="101">
        <f>C446</f>
        <v>210225118</v>
      </c>
      <c r="D447" s="101">
        <f>D446+1</f>
        <v>210230304</v>
      </c>
      <c r="E447" s="98">
        <f t="shared" ref="E447" si="183">I446*H447%</f>
        <v>1.26</v>
      </c>
      <c r="F447" s="101" t="s">
        <v>124</v>
      </c>
      <c r="H447" s="96">
        <v>42</v>
      </c>
      <c r="I447" s="152"/>
      <c r="J447" s="152"/>
    </row>
    <row r="448" spans="1:10" x14ac:dyDescent="0.3">
      <c r="A448" s="36" t="b">
        <v>1</v>
      </c>
      <c r="B448" s="78" t="s">
        <v>1771</v>
      </c>
      <c r="C448" s="101">
        <f t="shared" ref="C448:C461" si="184">C447</f>
        <v>210225118</v>
      </c>
      <c r="D448" s="101">
        <f>D447+1</f>
        <v>210230305</v>
      </c>
      <c r="E448" s="98">
        <f t="shared" ref="E448" si="185">I446*H448%</f>
        <v>0.54</v>
      </c>
      <c r="F448" s="101" t="s">
        <v>125</v>
      </c>
      <c r="H448" s="96">
        <v>18</v>
      </c>
      <c r="I448" s="152"/>
      <c r="J448" s="152"/>
    </row>
    <row r="449" spans="1:10" x14ac:dyDescent="0.3">
      <c r="A449" s="36" t="b">
        <v>1</v>
      </c>
      <c r="B449" s="78" t="s">
        <v>1772</v>
      </c>
      <c r="C449" s="101">
        <f t="shared" si="184"/>
        <v>210225118</v>
      </c>
      <c r="D449" s="95">
        <v>210230403</v>
      </c>
      <c r="E449" s="98">
        <f t="shared" ref="E449" si="186">I449*H449%</f>
        <v>2</v>
      </c>
      <c r="F449" s="101" t="s">
        <v>882</v>
      </c>
      <c r="H449" s="96">
        <v>40</v>
      </c>
      <c r="I449" s="152">
        <v>5</v>
      </c>
      <c r="J449" s="152"/>
    </row>
    <row r="450" spans="1:10" x14ac:dyDescent="0.3">
      <c r="A450" s="36" t="b">
        <v>1</v>
      </c>
      <c r="B450" s="78" t="s">
        <v>1772</v>
      </c>
      <c r="C450" s="101">
        <f t="shared" si="184"/>
        <v>210225118</v>
      </c>
      <c r="D450" s="101">
        <f>D449+1</f>
        <v>210230404</v>
      </c>
      <c r="E450" s="98">
        <f t="shared" ref="E450" si="187">I449*H450%</f>
        <v>2.1</v>
      </c>
      <c r="F450" s="101" t="s">
        <v>883</v>
      </c>
      <c r="H450" s="96">
        <v>42</v>
      </c>
      <c r="I450" s="152"/>
      <c r="J450" s="152"/>
    </row>
    <row r="451" spans="1:10" x14ac:dyDescent="0.3">
      <c r="A451" s="36" t="b">
        <v>1</v>
      </c>
      <c r="B451" s="78" t="s">
        <v>1772</v>
      </c>
      <c r="C451" s="101">
        <f t="shared" si="184"/>
        <v>210225118</v>
      </c>
      <c r="D451" s="101">
        <f>D450+1</f>
        <v>210230405</v>
      </c>
      <c r="E451" s="98">
        <f t="shared" ref="E451" si="188">I449*H451%</f>
        <v>0.89999999999999991</v>
      </c>
      <c r="F451" s="101" t="s">
        <v>884</v>
      </c>
      <c r="H451" s="96">
        <v>18</v>
      </c>
      <c r="I451" s="152"/>
      <c r="J451" s="152"/>
    </row>
    <row r="452" spans="1:10" x14ac:dyDescent="0.3">
      <c r="A452" s="36" t="b">
        <v>1</v>
      </c>
      <c r="B452" s="78" t="s">
        <v>1773</v>
      </c>
      <c r="C452" s="101">
        <f t="shared" si="184"/>
        <v>210225118</v>
      </c>
      <c r="D452" s="95">
        <v>210230503</v>
      </c>
      <c r="E452" s="98">
        <f t="shared" ref="E452" si="189">I452*H452%</f>
        <v>2</v>
      </c>
      <c r="F452" s="101" t="s">
        <v>130</v>
      </c>
      <c r="H452" s="96">
        <v>40</v>
      </c>
      <c r="I452" s="152">
        <v>5</v>
      </c>
      <c r="J452" s="152"/>
    </row>
    <row r="453" spans="1:10" x14ac:dyDescent="0.3">
      <c r="A453" s="36" t="b">
        <v>1</v>
      </c>
      <c r="B453" s="78" t="s">
        <v>1773</v>
      </c>
      <c r="C453" s="101">
        <f t="shared" si="184"/>
        <v>210225118</v>
      </c>
      <c r="D453" s="101">
        <f>D452+1</f>
        <v>210230504</v>
      </c>
      <c r="E453" s="98">
        <f t="shared" ref="E453" si="190">I452*H453%</f>
        <v>2.1</v>
      </c>
      <c r="F453" s="101" t="s">
        <v>131</v>
      </c>
      <c r="H453" s="96">
        <v>42</v>
      </c>
      <c r="I453" s="152"/>
      <c r="J453" s="152"/>
    </row>
    <row r="454" spans="1:10" x14ac:dyDescent="0.3">
      <c r="A454" s="36" t="b">
        <v>1</v>
      </c>
      <c r="B454" s="78" t="s">
        <v>1773</v>
      </c>
      <c r="C454" s="101">
        <f t="shared" si="184"/>
        <v>210225118</v>
      </c>
      <c r="D454" s="101">
        <f>D453+1</f>
        <v>210230505</v>
      </c>
      <c r="E454" s="98">
        <f t="shared" ref="E454" si="191">I452*H454%</f>
        <v>0.89999999999999991</v>
      </c>
      <c r="F454" s="101" t="s">
        <v>132</v>
      </c>
      <c r="H454" s="96">
        <v>18</v>
      </c>
      <c r="I454" s="152"/>
      <c r="J454" s="152"/>
    </row>
    <row r="455" spans="1:10" x14ac:dyDescent="0.3">
      <c r="A455" s="36" t="b">
        <v>1</v>
      </c>
      <c r="B455" s="78" t="s">
        <v>1774</v>
      </c>
      <c r="C455" s="101">
        <f t="shared" si="184"/>
        <v>210225118</v>
      </c>
      <c r="D455" s="95">
        <v>210230603</v>
      </c>
      <c r="E455" s="98">
        <f t="shared" ref="E455" si="192">I455*H455%</f>
        <v>12</v>
      </c>
      <c r="F455" s="101" t="s">
        <v>2673</v>
      </c>
      <c r="H455" s="96">
        <v>40</v>
      </c>
      <c r="I455" s="152">
        <v>30</v>
      </c>
      <c r="J455" s="152"/>
    </row>
    <row r="456" spans="1:10" x14ac:dyDescent="0.3">
      <c r="A456" s="36" t="b">
        <v>1</v>
      </c>
      <c r="B456" s="78" t="s">
        <v>1774</v>
      </c>
      <c r="C456" s="101">
        <f t="shared" si="184"/>
        <v>210225118</v>
      </c>
      <c r="D456" s="101">
        <f>D455+1</f>
        <v>210230604</v>
      </c>
      <c r="E456" s="98">
        <f t="shared" ref="E456" si="193">I455*H456%</f>
        <v>12.6</v>
      </c>
      <c r="F456" s="101" t="s">
        <v>120</v>
      </c>
      <c r="H456" s="96">
        <v>42</v>
      </c>
      <c r="I456" s="152"/>
      <c r="J456" s="152"/>
    </row>
    <row r="457" spans="1:10" x14ac:dyDescent="0.3">
      <c r="A457" s="36" t="b">
        <v>1</v>
      </c>
      <c r="B457" s="78" t="s">
        <v>1774</v>
      </c>
      <c r="C457" s="101">
        <f t="shared" si="184"/>
        <v>210225118</v>
      </c>
      <c r="D457" s="101">
        <f>D456+1</f>
        <v>210230605</v>
      </c>
      <c r="E457" s="98">
        <f t="shared" ref="E457" si="194">I455*H457%</f>
        <v>5.3999999999999995</v>
      </c>
      <c r="F457" s="101" t="s">
        <v>121</v>
      </c>
      <c r="H457" s="96">
        <v>18</v>
      </c>
      <c r="I457" s="152"/>
      <c r="J457" s="152"/>
    </row>
    <row r="458" spans="1:10" x14ac:dyDescent="0.3">
      <c r="A458" s="36" t="b">
        <v>1</v>
      </c>
      <c r="B458" s="78" t="s">
        <v>1775</v>
      </c>
      <c r="C458" s="101">
        <f t="shared" si="184"/>
        <v>210225118</v>
      </c>
      <c r="D458" s="21">
        <f>D442+100</f>
        <v>210235231</v>
      </c>
      <c r="E458" s="98">
        <f t="shared" ref="E458" si="195">H458</f>
        <v>30</v>
      </c>
      <c r="F458" s="101" t="s">
        <v>1574</v>
      </c>
      <c r="H458" s="96">
        <v>30</v>
      </c>
      <c r="I458" s="96"/>
      <c r="J458" s="152"/>
    </row>
    <row r="459" spans="1:10" x14ac:dyDescent="0.3">
      <c r="A459" s="36" t="b">
        <v>1</v>
      </c>
      <c r="B459" s="78" t="s">
        <v>1776</v>
      </c>
      <c r="C459" s="101">
        <f t="shared" si="184"/>
        <v>210225118</v>
      </c>
      <c r="D459" s="21">
        <f t="shared" ref="D459:D461" si="196">D443+100</f>
        <v>210235234</v>
      </c>
      <c r="E459" s="98">
        <f t="shared" si="179"/>
        <v>2</v>
      </c>
      <c r="F459" s="101" t="s">
        <v>1577</v>
      </c>
      <c r="H459" s="96">
        <v>2</v>
      </c>
      <c r="I459" s="96"/>
      <c r="J459" s="152"/>
    </row>
    <row r="460" spans="1:10" x14ac:dyDescent="0.3">
      <c r="A460" s="36" t="b">
        <v>1</v>
      </c>
      <c r="B460" s="78" t="s">
        <v>1777</v>
      </c>
      <c r="C460" s="101">
        <f t="shared" si="184"/>
        <v>210225118</v>
      </c>
      <c r="D460" s="21">
        <f t="shared" si="196"/>
        <v>210235235</v>
      </c>
      <c r="E460" s="98">
        <f t="shared" si="179"/>
        <v>20</v>
      </c>
      <c r="F460" s="101" t="s">
        <v>1580</v>
      </c>
      <c r="H460" s="96">
        <v>20</v>
      </c>
      <c r="I460" s="96"/>
      <c r="J460" s="152"/>
    </row>
    <row r="461" spans="1:10" x14ac:dyDescent="0.3">
      <c r="A461" s="36" t="b">
        <v>1</v>
      </c>
      <c r="B461" s="78" t="s">
        <v>1778</v>
      </c>
      <c r="C461" s="101">
        <f t="shared" si="184"/>
        <v>210225118</v>
      </c>
      <c r="D461" s="21">
        <f t="shared" si="196"/>
        <v>210235236</v>
      </c>
      <c r="E461" s="98">
        <f t="shared" si="179"/>
        <v>5</v>
      </c>
      <c r="F461" s="101" t="s">
        <v>1599</v>
      </c>
      <c r="H461" s="96">
        <v>5</v>
      </c>
      <c r="I461" s="96"/>
      <c r="J461" s="152"/>
    </row>
    <row r="462" spans="1:10" x14ac:dyDescent="0.3">
      <c r="A462" s="26" t="b">
        <v>1</v>
      </c>
      <c r="B462" s="80" t="s">
        <v>1699</v>
      </c>
      <c r="C462" s="31">
        <f>C446+1</f>
        <v>210225119</v>
      </c>
      <c r="D462" s="95">
        <v>210230302</v>
      </c>
      <c r="E462" s="97">
        <f t="shared" ref="E462" si="197">I462*H462%</f>
        <v>3</v>
      </c>
      <c r="F462" s="104" t="s">
        <v>1597</v>
      </c>
      <c r="H462" s="96">
        <v>30</v>
      </c>
      <c r="I462" s="152">
        <v>10</v>
      </c>
      <c r="J462" s="153">
        <f t="shared" ref="J462" si="198">SUM(E462:E477)</f>
        <v>100</v>
      </c>
    </row>
    <row r="463" spans="1:10" x14ac:dyDescent="0.3">
      <c r="A463" s="26" t="b">
        <v>1</v>
      </c>
      <c r="B463" s="80" t="s">
        <v>1699</v>
      </c>
      <c r="C463" s="104">
        <f>C462</f>
        <v>210225119</v>
      </c>
      <c r="D463" s="104">
        <f>D462+1</f>
        <v>210230303</v>
      </c>
      <c r="E463" s="97">
        <f t="shared" ref="E463" si="199">I462*H463%</f>
        <v>4.8</v>
      </c>
      <c r="F463" s="104" t="s">
        <v>111</v>
      </c>
      <c r="H463" s="96">
        <v>48</v>
      </c>
      <c r="I463" s="152"/>
      <c r="J463" s="152"/>
    </row>
    <row r="464" spans="1:10" x14ac:dyDescent="0.3">
      <c r="A464" s="26" t="b">
        <v>1</v>
      </c>
      <c r="B464" s="80" t="s">
        <v>1699</v>
      </c>
      <c r="C464" s="104">
        <f t="shared" ref="C464:C477" si="200">C463</f>
        <v>210225119</v>
      </c>
      <c r="D464" s="104">
        <f>D463+1</f>
        <v>210230304</v>
      </c>
      <c r="E464" s="97">
        <f t="shared" ref="E464" si="201">I462*H464%</f>
        <v>2.2000000000000002</v>
      </c>
      <c r="F464" s="104" t="s">
        <v>124</v>
      </c>
      <c r="H464" s="96">
        <v>22</v>
      </c>
      <c r="I464" s="152"/>
      <c r="J464" s="152"/>
    </row>
    <row r="465" spans="1:10" x14ac:dyDescent="0.3">
      <c r="A465" s="26" t="b">
        <v>1</v>
      </c>
      <c r="B465" s="80" t="s">
        <v>1700</v>
      </c>
      <c r="C465" s="104">
        <f t="shared" si="200"/>
        <v>210225119</v>
      </c>
      <c r="D465" s="95">
        <v>210230402</v>
      </c>
      <c r="E465" s="97">
        <f t="shared" ref="E465" si="202">I465*H465%</f>
        <v>6</v>
      </c>
      <c r="F465" s="104" t="s">
        <v>2671</v>
      </c>
      <c r="H465" s="96">
        <v>30</v>
      </c>
      <c r="I465" s="152">
        <v>20</v>
      </c>
      <c r="J465" s="152"/>
    </row>
    <row r="466" spans="1:10" x14ac:dyDescent="0.3">
      <c r="A466" s="26" t="b">
        <v>1</v>
      </c>
      <c r="B466" s="80" t="s">
        <v>1700</v>
      </c>
      <c r="C466" s="104">
        <f t="shared" si="200"/>
        <v>210225119</v>
      </c>
      <c r="D466" s="104">
        <f>D465+1</f>
        <v>210230403</v>
      </c>
      <c r="E466" s="97">
        <f t="shared" ref="E466" si="203">I465*H466%</f>
        <v>9.6</v>
      </c>
      <c r="F466" s="104" t="s">
        <v>882</v>
      </c>
      <c r="H466" s="96">
        <v>48</v>
      </c>
      <c r="I466" s="152"/>
      <c r="J466" s="152"/>
    </row>
    <row r="467" spans="1:10" x14ac:dyDescent="0.3">
      <c r="A467" s="26" t="b">
        <v>1</v>
      </c>
      <c r="B467" s="80" t="s">
        <v>1700</v>
      </c>
      <c r="C467" s="104">
        <f t="shared" si="200"/>
        <v>210225119</v>
      </c>
      <c r="D467" s="104">
        <f>D466+1</f>
        <v>210230404</v>
      </c>
      <c r="E467" s="97">
        <f t="shared" ref="E467" si="204">I465*H467%</f>
        <v>4.4000000000000004</v>
      </c>
      <c r="F467" s="104" t="s">
        <v>883</v>
      </c>
      <c r="H467" s="96">
        <v>22</v>
      </c>
      <c r="I467" s="152"/>
      <c r="J467" s="152"/>
    </row>
    <row r="468" spans="1:10" x14ac:dyDescent="0.3">
      <c r="A468" s="26" t="b">
        <v>1</v>
      </c>
      <c r="B468" s="80" t="s">
        <v>1701</v>
      </c>
      <c r="C468" s="104">
        <f t="shared" si="200"/>
        <v>210225119</v>
      </c>
      <c r="D468" s="95">
        <v>210230502</v>
      </c>
      <c r="E468" s="97">
        <f t="shared" ref="E468" si="205">I468*H468%</f>
        <v>4.5</v>
      </c>
      <c r="F468" s="104" t="s">
        <v>1598</v>
      </c>
      <c r="H468" s="96">
        <v>30</v>
      </c>
      <c r="I468" s="152">
        <v>15</v>
      </c>
      <c r="J468" s="152"/>
    </row>
    <row r="469" spans="1:10" x14ac:dyDescent="0.3">
      <c r="A469" s="26" t="b">
        <v>1</v>
      </c>
      <c r="B469" s="80" t="s">
        <v>1701</v>
      </c>
      <c r="C469" s="104">
        <f t="shared" si="200"/>
        <v>210225119</v>
      </c>
      <c r="D469" s="104">
        <f>D468+1</f>
        <v>210230503</v>
      </c>
      <c r="E469" s="97">
        <f t="shared" ref="E469" si="206">I468*H469%</f>
        <v>7.1999999999999993</v>
      </c>
      <c r="F469" s="104" t="s">
        <v>130</v>
      </c>
      <c r="H469" s="96">
        <v>48</v>
      </c>
      <c r="I469" s="152"/>
      <c r="J469" s="152"/>
    </row>
    <row r="470" spans="1:10" x14ac:dyDescent="0.3">
      <c r="A470" s="26" t="b">
        <v>1</v>
      </c>
      <c r="B470" s="80" t="s">
        <v>1701</v>
      </c>
      <c r="C470" s="104">
        <f t="shared" si="200"/>
        <v>210225119</v>
      </c>
      <c r="D470" s="104">
        <f>D469+1</f>
        <v>210230504</v>
      </c>
      <c r="E470" s="97">
        <f t="shared" ref="E470" si="207">I468*H470%</f>
        <v>3.3</v>
      </c>
      <c r="F470" s="104" t="s">
        <v>131</v>
      </c>
      <c r="H470" s="96">
        <v>22</v>
      </c>
      <c r="I470" s="152"/>
      <c r="J470" s="152"/>
    </row>
    <row r="471" spans="1:10" x14ac:dyDescent="0.3">
      <c r="A471" s="26" t="b">
        <v>1</v>
      </c>
      <c r="B471" s="80" t="s">
        <v>1702</v>
      </c>
      <c r="C471" s="104">
        <f t="shared" si="200"/>
        <v>210225119</v>
      </c>
      <c r="D471" s="95">
        <v>210230602</v>
      </c>
      <c r="E471" s="97">
        <f t="shared" ref="E471" si="208">I471*H471%</f>
        <v>4.5</v>
      </c>
      <c r="F471" s="104" t="s">
        <v>2672</v>
      </c>
      <c r="H471" s="96">
        <v>30</v>
      </c>
      <c r="I471" s="152">
        <v>15</v>
      </c>
      <c r="J471" s="152"/>
    </row>
    <row r="472" spans="1:10" x14ac:dyDescent="0.3">
      <c r="A472" s="26" t="b">
        <v>1</v>
      </c>
      <c r="B472" s="80" t="s">
        <v>1702</v>
      </c>
      <c r="C472" s="104">
        <f t="shared" si="200"/>
        <v>210225119</v>
      </c>
      <c r="D472" s="104">
        <f>D471+1</f>
        <v>210230603</v>
      </c>
      <c r="E472" s="97">
        <f t="shared" ref="E472" si="209">I471*H472%</f>
        <v>7.1999999999999993</v>
      </c>
      <c r="F472" s="104" t="s">
        <v>119</v>
      </c>
      <c r="H472" s="96">
        <v>48</v>
      </c>
      <c r="I472" s="152"/>
      <c r="J472" s="152"/>
    </row>
    <row r="473" spans="1:10" x14ac:dyDescent="0.3">
      <c r="A473" s="26" t="b">
        <v>1</v>
      </c>
      <c r="B473" s="80" t="s">
        <v>1702</v>
      </c>
      <c r="C473" s="104">
        <f t="shared" si="200"/>
        <v>210225119</v>
      </c>
      <c r="D473" s="104">
        <f>D472+1</f>
        <v>210230604</v>
      </c>
      <c r="E473" s="97">
        <f t="shared" ref="E473" si="210">I471*H473%</f>
        <v>3.3</v>
      </c>
      <c r="F473" s="104" t="s">
        <v>120</v>
      </c>
      <c r="H473" s="96">
        <v>22</v>
      </c>
      <c r="I473" s="152"/>
      <c r="J473" s="152"/>
    </row>
    <row r="474" spans="1:10" x14ac:dyDescent="0.3">
      <c r="A474" s="26" t="b">
        <v>1</v>
      </c>
      <c r="B474" s="80" t="s">
        <v>1703</v>
      </c>
      <c r="C474" s="104">
        <f t="shared" si="200"/>
        <v>210225119</v>
      </c>
      <c r="D474" s="21">
        <f>D442+10</f>
        <v>210235141</v>
      </c>
      <c r="E474" s="97">
        <f t="shared" ref="E474" si="211">H474</f>
        <v>10</v>
      </c>
      <c r="F474" s="104" t="s">
        <v>1574</v>
      </c>
      <c r="H474" s="96">
        <v>10</v>
      </c>
      <c r="I474" s="96"/>
      <c r="J474" s="152"/>
    </row>
    <row r="475" spans="1:10" x14ac:dyDescent="0.3">
      <c r="A475" s="26" t="b">
        <v>1</v>
      </c>
      <c r="B475" s="80" t="s">
        <v>1704</v>
      </c>
      <c r="C475" s="104">
        <f t="shared" si="200"/>
        <v>210225119</v>
      </c>
      <c r="D475" s="21">
        <f t="shared" ref="D475:D477" si="212">D443+10</f>
        <v>210235144</v>
      </c>
      <c r="E475" s="97">
        <f t="shared" si="179"/>
        <v>5</v>
      </c>
      <c r="F475" s="104" t="s">
        <v>1577</v>
      </c>
      <c r="H475" s="96">
        <v>5</v>
      </c>
      <c r="I475" s="96"/>
      <c r="J475" s="152"/>
    </row>
    <row r="476" spans="1:10" x14ac:dyDescent="0.3">
      <c r="A476" s="26" t="b">
        <v>1</v>
      </c>
      <c r="B476" s="80" t="s">
        <v>1705</v>
      </c>
      <c r="C476" s="104">
        <f t="shared" si="200"/>
        <v>210225119</v>
      </c>
      <c r="D476" s="21">
        <f t="shared" si="212"/>
        <v>210235145</v>
      </c>
      <c r="E476" s="97">
        <f t="shared" si="179"/>
        <v>10</v>
      </c>
      <c r="F476" s="104" t="s">
        <v>1580</v>
      </c>
      <c r="H476" s="96">
        <v>10</v>
      </c>
      <c r="I476" s="96"/>
      <c r="J476" s="152"/>
    </row>
    <row r="477" spans="1:10" x14ac:dyDescent="0.3">
      <c r="A477" s="26" t="b">
        <v>1</v>
      </c>
      <c r="B477" s="80" t="s">
        <v>1706</v>
      </c>
      <c r="C477" s="104">
        <f t="shared" si="200"/>
        <v>210225119</v>
      </c>
      <c r="D477" s="21">
        <f t="shared" si="212"/>
        <v>210235146</v>
      </c>
      <c r="E477" s="97">
        <f t="shared" si="179"/>
        <v>15</v>
      </c>
      <c r="F477" s="104" t="s">
        <v>1599</v>
      </c>
      <c r="H477" s="96">
        <v>15</v>
      </c>
      <c r="I477" s="96"/>
      <c r="J477" s="152"/>
    </row>
    <row r="478" spans="1:10" x14ac:dyDescent="0.3">
      <c r="A478" s="36" t="b">
        <v>1</v>
      </c>
      <c r="B478" s="78" t="s">
        <v>1779</v>
      </c>
      <c r="C478" s="31">
        <f>C462+1</f>
        <v>210225120</v>
      </c>
      <c r="D478" s="95">
        <v>210230303</v>
      </c>
      <c r="E478" s="98">
        <f t="shared" ref="E478" si="213">I478*H478%</f>
        <v>0.89999999999999991</v>
      </c>
      <c r="F478" s="101" t="s">
        <v>111</v>
      </c>
      <c r="H478" s="96">
        <v>30</v>
      </c>
      <c r="I478" s="152">
        <v>3</v>
      </c>
      <c r="J478" s="153">
        <f t="shared" ref="J478" si="214">SUM(E478:E493)</f>
        <v>100</v>
      </c>
    </row>
    <row r="479" spans="1:10" x14ac:dyDescent="0.3">
      <c r="A479" s="36" t="b">
        <v>1</v>
      </c>
      <c r="B479" s="78" t="s">
        <v>1779</v>
      </c>
      <c r="C479" s="101">
        <f>C478</f>
        <v>210225120</v>
      </c>
      <c r="D479" s="101">
        <f>D478+1</f>
        <v>210230304</v>
      </c>
      <c r="E479" s="98">
        <f t="shared" ref="E479" si="215">I478*H479%</f>
        <v>1.44</v>
      </c>
      <c r="F479" s="101" t="s">
        <v>124</v>
      </c>
      <c r="H479" s="96">
        <v>48</v>
      </c>
      <c r="I479" s="152"/>
      <c r="J479" s="152"/>
    </row>
    <row r="480" spans="1:10" x14ac:dyDescent="0.3">
      <c r="A480" s="36" t="b">
        <v>1</v>
      </c>
      <c r="B480" s="78" t="s">
        <v>1779</v>
      </c>
      <c r="C480" s="101">
        <f t="shared" ref="C480:C493" si="216">C479</f>
        <v>210225120</v>
      </c>
      <c r="D480" s="101">
        <f>D479+1</f>
        <v>210230305</v>
      </c>
      <c r="E480" s="98">
        <f t="shared" ref="E480" si="217">I478*H480%</f>
        <v>0.66</v>
      </c>
      <c r="F480" s="101" t="s">
        <v>125</v>
      </c>
      <c r="H480" s="96">
        <v>22</v>
      </c>
      <c r="I480" s="152"/>
      <c r="J480" s="152"/>
    </row>
    <row r="481" spans="1:10" x14ac:dyDescent="0.3">
      <c r="A481" s="36" t="b">
        <v>1</v>
      </c>
      <c r="B481" s="78" t="s">
        <v>1780</v>
      </c>
      <c r="C481" s="101">
        <f t="shared" si="216"/>
        <v>210225120</v>
      </c>
      <c r="D481" s="95">
        <v>210230403</v>
      </c>
      <c r="E481" s="98">
        <f t="shared" ref="E481" si="218">I481*H481%</f>
        <v>1.5</v>
      </c>
      <c r="F481" s="101" t="s">
        <v>882</v>
      </c>
      <c r="H481" s="96">
        <v>30</v>
      </c>
      <c r="I481" s="152">
        <v>5</v>
      </c>
      <c r="J481" s="152"/>
    </row>
    <row r="482" spans="1:10" x14ac:dyDescent="0.3">
      <c r="A482" s="36" t="b">
        <v>1</v>
      </c>
      <c r="B482" s="78" t="s">
        <v>1780</v>
      </c>
      <c r="C482" s="101">
        <f t="shared" si="216"/>
        <v>210225120</v>
      </c>
      <c r="D482" s="101">
        <f>D481+1</f>
        <v>210230404</v>
      </c>
      <c r="E482" s="98">
        <f t="shared" ref="E482" si="219">I481*H482%</f>
        <v>2.4</v>
      </c>
      <c r="F482" s="101" t="s">
        <v>883</v>
      </c>
      <c r="H482" s="96">
        <v>48</v>
      </c>
      <c r="I482" s="152"/>
      <c r="J482" s="152"/>
    </row>
    <row r="483" spans="1:10" x14ac:dyDescent="0.3">
      <c r="A483" s="36" t="b">
        <v>1</v>
      </c>
      <c r="B483" s="78" t="s">
        <v>1780</v>
      </c>
      <c r="C483" s="101">
        <f t="shared" si="216"/>
        <v>210225120</v>
      </c>
      <c r="D483" s="101">
        <f>D482+1</f>
        <v>210230405</v>
      </c>
      <c r="E483" s="98">
        <f t="shared" ref="E483" si="220">I481*H483%</f>
        <v>1.1000000000000001</v>
      </c>
      <c r="F483" s="101" t="s">
        <v>884</v>
      </c>
      <c r="H483" s="96">
        <v>22</v>
      </c>
      <c r="I483" s="152"/>
      <c r="J483" s="152"/>
    </row>
    <row r="484" spans="1:10" x14ac:dyDescent="0.3">
      <c r="A484" s="36" t="b">
        <v>1</v>
      </c>
      <c r="B484" s="78" t="s">
        <v>1781</v>
      </c>
      <c r="C484" s="101">
        <f t="shared" si="216"/>
        <v>210225120</v>
      </c>
      <c r="D484" s="95">
        <v>210230503</v>
      </c>
      <c r="E484" s="98">
        <f t="shared" ref="E484" si="221">I484*H484%</f>
        <v>1.5</v>
      </c>
      <c r="F484" s="101" t="s">
        <v>130</v>
      </c>
      <c r="H484" s="96">
        <v>30</v>
      </c>
      <c r="I484" s="152">
        <v>5</v>
      </c>
      <c r="J484" s="152"/>
    </row>
    <row r="485" spans="1:10" x14ac:dyDescent="0.3">
      <c r="A485" s="36" t="b">
        <v>1</v>
      </c>
      <c r="B485" s="78" t="s">
        <v>1781</v>
      </c>
      <c r="C485" s="101">
        <f t="shared" si="216"/>
        <v>210225120</v>
      </c>
      <c r="D485" s="101">
        <f>D484+1</f>
        <v>210230504</v>
      </c>
      <c r="E485" s="98">
        <f t="shared" ref="E485" si="222">I484*H485%</f>
        <v>2.4</v>
      </c>
      <c r="F485" s="101" t="s">
        <v>131</v>
      </c>
      <c r="H485" s="96">
        <v>48</v>
      </c>
      <c r="I485" s="152"/>
      <c r="J485" s="152"/>
    </row>
    <row r="486" spans="1:10" x14ac:dyDescent="0.3">
      <c r="A486" s="36" t="b">
        <v>1</v>
      </c>
      <c r="B486" s="78" t="s">
        <v>1781</v>
      </c>
      <c r="C486" s="101">
        <f t="shared" si="216"/>
        <v>210225120</v>
      </c>
      <c r="D486" s="101">
        <f>D485+1</f>
        <v>210230505</v>
      </c>
      <c r="E486" s="98">
        <f t="shared" ref="E486" si="223">I484*H486%</f>
        <v>1.1000000000000001</v>
      </c>
      <c r="F486" s="101" t="s">
        <v>132</v>
      </c>
      <c r="H486" s="96">
        <v>22</v>
      </c>
      <c r="I486" s="152"/>
      <c r="J486" s="152"/>
    </row>
    <row r="487" spans="1:10" x14ac:dyDescent="0.3">
      <c r="A487" s="36" t="b">
        <v>1</v>
      </c>
      <c r="B487" s="78" t="s">
        <v>1782</v>
      </c>
      <c r="C487" s="101">
        <f t="shared" si="216"/>
        <v>210225120</v>
      </c>
      <c r="D487" s="95">
        <v>210230603</v>
      </c>
      <c r="E487" s="98">
        <f t="shared" ref="E487" si="224">I487*H487%</f>
        <v>9</v>
      </c>
      <c r="F487" s="101" t="s">
        <v>2673</v>
      </c>
      <c r="H487" s="96">
        <v>30</v>
      </c>
      <c r="I487" s="152">
        <v>30</v>
      </c>
      <c r="J487" s="152"/>
    </row>
    <row r="488" spans="1:10" x14ac:dyDescent="0.3">
      <c r="A488" s="36" t="b">
        <v>1</v>
      </c>
      <c r="B488" s="78" t="s">
        <v>1782</v>
      </c>
      <c r="C488" s="101">
        <f t="shared" si="216"/>
        <v>210225120</v>
      </c>
      <c r="D488" s="101">
        <f>D487+1</f>
        <v>210230604</v>
      </c>
      <c r="E488" s="98">
        <f t="shared" ref="E488" si="225">I487*H488%</f>
        <v>14.399999999999999</v>
      </c>
      <c r="F488" s="101" t="s">
        <v>120</v>
      </c>
      <c r="H488" s="96">
        <v>48</v>
      </c>
      <c r="I488" s="152"/>
      <c r="J488" s="152"/>
    </row>
    <row r="489" spans="1:10" x14ac:dyDescent="0.3">
      <c r="A489" s="36" t="b">
        <v>1</v>
      </c>
      <c r="B489" s="78" t="s">
        <v>1782</v>
      </c>
      <c r="C489" s="101">
        <f t="shared" si="216"/>
        <v>210225120</v>
      </c>
      <c r="D489" s="101">
        <f>D488+1</f>
        <v>210230605</v>
      </c>
      <c r="E489" s="98">
        <f t="shared" ref="E489" si="226">I487*H489%</f>
        <v>6.6</v>
      </c>
      <c r="F489" s="101" t="s">
        <v>121</v>
      </c>
      <c r="H489" s="96">
        <v>22</v>
      </c>
      <c r="I489" s="152"/>
      <c r="J489" s="152"/>
    </row>
    <row r="490" spans="1:10" x14ac:dyDescent="0.3">
      <c r="A490" s="36" t="b">
        <v>1</v>
      </c>
      <c r="B490" s="78" t="s">
        <v>1783</v>
      </c>
      <c r="C490" s="101">
        <f t="shared" si="216"/>
        <v>210225120</v>
      </c>
      <c r="D490" s="21">
        <f>D474+100</f>
        <v>210235241</v>
      </c>
      <c r="E490" s="98">
        <f t="shared" ref="E490" si="227">H490</f>
        <v>30</v>
      </c>
      <c r="F490" s="101" t="s">
        <v>1574</v>
      </c>
      <c r="H490" s="96">
        <v>30</v>
      </c>
      <c r="I490" s="96"/>
      <c r="J490" s="152"/>
    </row>
    <row r="491" spans="1:10" x14ac:dyDescent="0.3">
      <c r="A491" s="36" t="b">
        <v>1</v>
      </c>
      <c r="B491" s="78" t="s">
        <v>1784</v>
      </c>
      <c r="C491" s="101">
        <f t="shared" si="216"/>
        <v>210225120</v>
      </c>
      <c r="D491" s="21">
        <f t="shared" ref="D491:D493" si="228">D475+100</f>
        <v>210235244</v>
      </c>
      <c r="E491" s="98">
        <f t="shared" si="179"/>
        <v>2</v>
      </c>
      <c r="F491" s="101" t="s">
        <v>1577</v>
      </c>
      <c r="H491" s="96">
        <v>2</v>
      </c>
      <c r="I491" s="96"/>
      <c r="J491" s="152"/>
    </row>
    <row r="492" spans="1:10" x14ac:dyDescent="0.3">
      <c r="A492" s="36" t="b">
        <v>1</v>
      </c>
      <c r="B492" s="78" t="s">
        <v>1785</v>
      </c>
      <c r="C492" s="101">
        <f t="shared" si="216"/>
        <v>210225120</v>
      </c>
      <c r="D492" s="21">
        <f t="shared" si="228"/>
        <v>210235245</v>
      </c>
      <c r="E492" s="98">
        <f t="shared" si="179"/>
        <v>20</v>
      </c>
      <c r="F492" s="101" t="s">
        <v>1580</v>
      </c>
      <c r="H492" s="96">
        <v>20</v>
      </c>
      <c r="I492" s="96"/>
      <c r="J492" s="152"/>
    </row>
    <row r="493" spans="1:10" x14ac:dyDescent="0.3">
      <c r="A493" s="36" t="b">
        <v>1</v>
      </c>
      <c r="B493" s="78" t="s">
        <v>1786</v>
      </c>
      <c r="C493" s="101">
        <f t="shared" si="216"/>
        <v>210225120</v>
      </c>
      <c r="D493" s="21">
        <f t="shared" si="228"/>
        <v>210235246</v>
      </c>
      <c r="E493" s="98">
        <f t="shared" si="179"/>
        <v>5</v>
      </c>
      <c r="F493" s="101" t="s">
        <v>1599</v>
      </c>
      <c r="H493" s="96">
        <v>5</v>
      </c>
      <c r="I493" s="96"/>
      <c r="J493" s="152"/>
    </row>
    <row r="494" spans="1:10" x14ac:dyDescent="0.3">
      <c r="A494" s="40" t="b">
        <v>1</v>
      </c>
      <c r="B494" s="79" t="s">
        <v>1723</v>
      </c>
      <c r="C494" s="31">
        <f>C478+1</f>
        <v>210225121</v>
      </c>
      <c r="D494" s="95">
        <v>210230302</v>
      </c>
      <c r="E494" s="99">
        <f t="shared" ref="E494" si="229">I494*H494%</f>
        <v>2</v>
      </c>
      <c r="F494" s="100" t="s">
        <v>1597</v>
      </c>
      <c r="H494" s="96">
        <v>20</v>
      </c>
      <c r="I494" s="152">
        <v>10</v>
      </c>
      <c r="J494" s="153">
        <f t="shared" ref="J494" si="230">SUM(E494:E509)</f>
        <v>100</v>
      </c>
    </row>
    <row r="495" spans="1:10" x14ac:dyDescent="0.3">
      <c r="A495" s="40" t="b">
        <v>1</v>
      </c>
      <c r="B495" s="79" t="s">
        <v>1723</v>
      </c>
      <c r="C495" s="100">
        <f>C494</f>
        <v>210225121</v>
      </c>
      <c r="D495" s="100">
        <f>D494+1</f>
        <v>210230303</v>
      </c>
      <c r="E495" s="99">
        <f t="shared" ref="E495" si="231">I494*H495%</f>
        <v>5.4</v>
      </c>
      <c r="F495" s="100" t="s">
        <v>111</v>
      </c>
      <c r="H495" s="96">
        <v>54</v>
      </c>
      <c r="I495" s="152"/>
      <c r="J495" s="152"/>
    </row>
    <row r="496" spans="1:10" x14ac:dyDescent="0.3">
      <c r="A496" s="40" t="b">
        <v>1</v>
      </c>
      <c r="B496" s="79" t="s">
        <v>1723</v>
      </c>
      <c r="C496" s="100">
        <f t="shared" ref="C496:C509" si="232">C495</f>
        <v>210225121</v>
      </c>
      <c r="D496" s="100">
        <f>D495+1</f>
        <v>210230304</v>
      </c>
      <c r="E496" s="99">
        <f t="shared" ref="E496" si="233">I494*H496%</f>
        <v>2.6</v>
      </c>
      <c r="F496" s="100" t="s">
        <v>124</v>
      </c>
      <c r="H496" s="96">
        <v>26</v>
      </c>
      <c r="I496" s="152"/>
      <c r="J496" s="152"/>
    </row>
    <row r="497" spans="1:10" x14ac:dyDescent="0.3">
      <c r="A497" s="40" t="b">
        <v>1</v>
      </c>
      <c r="B497" s="79" t="s">
        <v>1724</v>
      </c>
      <c r="C497" s="100">
        <f t="shared" si="232"/>
        <v>210225121</v>
      </c>
      <c r="D497" s="95">
        <v>210230402</v>
      </c>
      <c r="E497" s="99">
        <f t="shared" ref="E497" si="234">I497*H497%</f>
        <v>4</v>
      </c>
      <c r="F497" s="100" t="s">
        <v>2671</v>
      </c>
      <c r="H497" s="96">
        <v>20</v>
      </c>
      <c r="I497" s="152">
        <v>20</v>
      </c>
      <c r="J497" s="152"/>
    </row>
    <row r="498" spans="1:10" x14ac:dyDescent="0.3">
      <c r="A498" s="40" t="b">
        <v>1</v>
      </c>
      <c r="B498" s="79" t="s">
        <v>1724</v>
      </c>
      <c r="C498" s="100">
        <f t="shared" si="232"/>
        <v>210225121</v>
      </c>
      <c r="D498" s="100">
        <f>D497+1</f>
        <v>210230403</v>
      </c>
      <c r="E498" s="99">
        <f t="shared" ref="E498" si="235">I497*H498%</f>
        <v>10.8</v>
      </c>
      <c r="F498" s="100" t="s">
        <v>882</v>
      </c>
      <c r="H498" s="96">
        <v>54</v>
      </c>
      <c r="I498" s="152"/>
      <c r="J498" s="152"/>
    </row>
    <row r="499" spans="1:10" x14ac:dyDescent="0.3">
      <c r="A499" s="40" t="b">
        <v>1</v>
      </c>
      <c r="B499" s="79" t="s">
        <v>1724</v>
      </c>
      <c r="C499" s="100">
        <f t="shared" si="232"/>
        <v>210225121</v>
      </c>
      <c r="D499" s="100">
        <f>D498+1</f>
        <v>210230404</v>
      </c>
      <c r="E499" s="99">
        <f t="shared" ref="E499" si="236">I497*H499%</f>
        <v>5.2</v>
      </c>
      <c r="F499" s="100" t="s">
        <v>883</v>
      </c>
      <c r="H499" s="96">
        <v>26</v>
      </c>
      <c r="I499" s="152"/>
      <c r="J499" s="152"/>
    </row>
    <row r="500" spans="1:10" x14ac:dyDescent="0.3">
      <c r="A500" s="40" t="b">
        <v>1</v>
      </c>
      <c r="B500" s="79" t="s">
        <v>1725</v>
      </c>
      <c r="C500" s="100">
        <f t="shared" si="232"/>
        <v>210225121</v>
      </c>
      <c r="D500" s="95">
        <v>210230502</v>
      </c>
      <c r="E500" s="99">
        <f t="shared" ref="E500" si="237">I500*H500%</f>
        <v>3</v>
      </c>
      <c r="F500" s="100" t="s">
        <v>1598</v>
      </c>
      <c r="H500" s="96">
        <v>20</v>
      </c>
      <c r="I500" s="152">
        <v>15</v>
      </c>
      <c r="J500" s="152"/>
    </row>
    <row r="501" spans="1:10" x14ac:dyDescent="0.3">
      <c r="A501" s="40" t="b">
        <v>1</v>
      </c>
      <c r="B501" s="79" t="s">
        <v>1725</v>
      </c>
      <c r="C501" s="100">
        <f t="shared" si="232"/>
        <v>210225121</v>
      </c>
      <c r="D501" s="100">
        <f>D500+1</f>
        <v>210230503</v>
      </c>
      <c r="E501" s="99">
        <f t="shared" ref="E501" si="238">I500*H501%</f>
        <v>8.1000000000000014</v>
      </c>
      <c r="F501" s="100" t="s">
        <v>130</v>
      </c>
      <c r="H501" s="96">
        <v>54</v>
      </c>
      <c r="I501" s="152"/>
      <c r="J501" s="152"/>
    </row>
    <row r="502" spans="1:10" x14ac:dyDescent="0.3">
      <c r="A502" s="40" t="b">
        <v>1</v>
      </c>
      <c r="B502" s="79" t="s">
        <v>1725</v>
      </c>
      <c r="C502" s="100">
        <f t="shared" si="232"/>
        <v>210225121</v>
      </c>
      <c r="D502" s="100">
        <f>D501+1</f>
        <v>210230504</v>
      </c>
      <c r="E502" s="99">
        <f t="shared" ref="E502" si="239">I500*H502%</f>
        <v>3.9000000000000004</v>
      </c>
      <c r="F502" s="100" t="s">
        <v>131</v>
      </c>
      <c r="H502" s="96">
        <v>26</v>
      </c>
      <c r="I502" s="152"/>
      <c r="J502" s="152"/>
    </row>
    <row r="503" spans="1:10" x14ac:dyDescent="0.3">
      <c r="A503" s="40" t="b">
        <v>1</v>
      </c>
      <c r="B503" s="79" t="s">
        <v>1726</v>
      </c>
      <c r="C503" s="100">
        <f t="shared" si="232"/>
        <v>210225121</v>
      </c>
      <c r="D503" s="95">
        <v>210230602</v>
      </c>
      <c r="E503" s="99">
        <f t="shared" ref="E503" si="240">I503*H503%</f>
        <v>3</v>
      </c>
      <c r="F503" s="100" t="s">
        <v>2672</v>
      </c>
      <c r="H503" s="96">
        <v>20</v>
      </c>
      <c r="I503" s="152">
        <v>15</v>
      </c>
      <c r="J503" s="152"/>
    </row>
    <row r="504" spans="1:10" x14ac:dyDescent="0.3">
      <c r="A504" s="40" t="b">
        <v>1</v>
      </c>
      <c r="B504" s="79" t="s">
        <v>1726</v>
      </c>
      <c r="C504" s="100">
        <f t="shared" si="232"/>
        <v>210225121</v>
      </c>
      <c r="D504" s="100">
        <f>D503+1</f>
        <v>210230603</v>
      </c>
      <c r="E504" s="99">
        <f t="shared" ref="E504" si="241">I503*H504%</f>
        <v>8.1000000000000014</v>
      </c>
      <c r="F504" s="100" t="s">
        <v>119</v>
      </c>
      <c r="H504" s="96">
        <v>54</v>
      </c>
      <c r="I504" s="152"/>
      <c r="J504" s="152"/>
    </row>
    <row r="505" spans="1:10" x14ac:dyDescent="0.3">
      <c r="A505" s="40" t="b">
        <v>1</v>
      </c>
      <c r="B505" s="79" t="s">
        <v>1726</v>
      </c>
      <c r="C505" s="100">
        <f t="shared" si="232"/>
        <v>210225121</v>
      </c>
      <c r="D505" s="100">
        <f>D504+1</f>
        <v>210230604</v>
      </c>
      <c r="E505" s="99">
        <f t="shared" ref="E505" si="242">I503*H505%</f>
        <v>3.9000000000000004</v>
      </c>
      <c r="F505" s="100" t="s">
        <v>120</v>
      </c>
      <c r="H505" s="96">
        <v>26</v>
      </c>
      <c r="I505" s="152"/>
      <c r="J505" s="152"/>
    </row>
    <row r="506" spans="1:10" x14ac:dyDescent="0.3">
      <c r="A506" s="40" t="b">
        <v>1</v>
      </c>
      <c r="B506" s="79" t="s">
        <v>1727</v>
      </c>
      <c r="C506" s="100">
        <f t="shared" si="232"/>
        <v>210225121</v>
      </c>
      <c r="D506" s="21">
        <f>D474+10</f>
        <v>210235151</v>
      </c>
      <c r="E506" s="99">
        <f t="shared" ref="E506:E557" si="243">H506</f>
        <v>10</v>
      </c>
      <c r="F506" s="100" t="s">
        <v>1574</v>
      </c>
      <c r="H506" s="96">
        <v>10</v>
      </c>
      <c r="I506" s="96"/>
      <c r="J506" s="152"/>
    </row>
    <row r="507" spans="1:10" x14ac:dyDescent="0.3">
      <c r="A507" s="40" t="b">
        <v>1</v>
      </c>
      <c r="B507" s="79" t="s">
        <v>1728</v>
      </c>
      <c r="C507" s="100">
        <f t="shared" si="232"/>
        <v>210225121</v>
      </c>
      <c r="D507" s="21">
        <f t="shared" ref="D507:D509" si="244">D475+10</f>
        <v>210235154</v>
      </c>
      <c r="E507" s="99">
        <f t="shared" si="243"/>
        <v>5</v>
      </c>
      <c r="F507" s="100" t="s">
        <v>1577</v>
      </c>
      <c r="H507" s="96">
        <v>5</v>
      </c>
      <c r="I507" s="96"/>
      <c r="J507" s="152"/>
    </row>
    <row r="508" spans="1:10" x14ac:dyDescent="0.3">
      <c r="A508" s="40" t="b">
        <v>1</v>
      </c>
      <c r="B508" s="79" t="s">
        <v>1729</v>
      </c>
      <c r="C508" s="100">
        <f t="shared" si="232"/>
        <v>210225121</v>
      </c>
      <c r="D508" s="21">
        <f t="shared" si="244"/>
        <v>210235155</v>
      </c>
      <c r="E508" s="99">
        <f t="shared" si="243"/>
        <v>10</v>
      </c>
      <c r="F508" s="100" t="s">
        <v>1580</v>
      </c>
      <c r="H508" s="96">
        <v>10</v>
      </c>
      <c r="I508" s="96"/>
      <c r="J508" s="152"/>
    </row>
    <row r="509" spans="1:10" x14ac:dyDescent="0.3">
      <c r="A509" s="40" t="b">
        <v>1</v>
      </c>
      <c r="B509" s="79" t="s">
        <v>1730</v>
      </c>
      <c r="C509" s="100">
        <f t="shared" si="232"/>
        <v>210225121</v>
      </c>
      <c r="D509" s="21">
        <f t="shared" si="244"/>
        <v>210235156</v>
      </c>
      <c r="E509" s="99">
        <f t="shared" si="243"/>
        <v>15</v>
      </c>
      <c r="F509" s="100" t="s">
        <v>1599</v>
      </c>
      <c r="H509" s="96">
        <v>15</v>
      </c>
      <c r="I509" s="96"/>
      <c r="J509" s="152"/>
    </row>
    <row r="510" spans="1:10" x14ac:dyDescent="0.3">
      <c r="A510" s="36" t="b">
        <v>1</v>
      </c>
      <c r="B510" s="78" t="s">
        <v>1787</v>
      </c>
      <c r="C510" s="31">
        <f>C494+1</f>
        <v>210225122</v>
      </c>
      <c r="D510" s="95">
        <v>210230303</v>
      </c>
      <c r="E510" s="98">
        <f t="shared" ref="E510" si="245">I510*H510%</f>
        <v>0.60000000000000009</v>
      </c>
      <c r="F510" s="101" t="s">
        <v>111</v>
      </c>
      <c r="H510" s="96">
        <v>20</v>
      </c>
      <c r="I510" s="152">
        <v>3</v>
      </c>
      <c r="J510" s="153">
        <f t="shared" ref="J510" si="246">SUM(E510:E525)</f>
        <v>100</v>
      </c>
    </row>
    <row r="511" spans="1:10" x14ac:dyDescent="0.3">
      <c r="A511" s="36" t="b">
        <v>1</v>
      </c>
      <c r="B511" s="78" t="s">
        <v>1787</v>
      </c>
      <c r="C511" s="101">
        <f>C510</f>
        <v>210225122</v>
      </c>
      <c r="D511" s="101">
        <f>D510+1</f>
        <v>210230304</v>
      </c>
      <c r="E511" s="98">
        <f t="shared" ref="E511" si="247">I510*H511%</f>
        <v>1.62</v>
      </c>
      <c r="F511" s="101" t="s">
        <v>124</v>
      </c>
      <c r="H511" s="96">
        <v>54</v>
      </c>
      <c r="I511" s="152"/>
      <c r="J511" s="152"/>
    </row>
    <row r="512" spans="1:10" x14ac:dyDescent="0.3">
      <c r="A512" s="36" t="b">
        <v>1</v>
      </c>
      <c r="B512" s="78" t="s">
        <v>1787</v>
      </c>
      <c r="C512" s="101">
        <f t="shared" ref="C512:C525" si="248">C511</f>
        <v>210225122</v>
      </c>
      <c r="D512" s="101">
        <f>D511+1</f>
        <v>210230305</v>
      </c>
      <c r="E512" s="98">
        <f t="shared" ref="E512" si="249">I510*H512%</f>
        <v>0.78</v>
      </c>
      <c r="F512" s="101" t="s">
        <v>125</v>
      </c>
      <c r="H512" s="96">
        <v>26</v>
      </c>
      <c r="I512" s="152"/>
      <c r="J512" s="152"/>
    </row>
    <row r="513" spans="1:10" x14ac:dyDescent="0.3">
      <c r="A513" s="36" t="b">
        <v>1</v>
      </c>
      <c r="B513" s="78" t="s">
        <v>1788</v>
      </c>
      <c r="C513" s="101">
        <f t="shared" si="248"/>
        <v>210225122</v>
      </c>
      <c r="D513" s="95">
        <v>210230403</v>
      </c>
      <c r="E513" s="98">
        <f t="shared" ref="E513" si="250">I513*H513%</f>
        <v>1</v>
      </c>
      <c r="F513" s="101" t="s">
        <v>882</v>
      </c>
      <c r="H513" s="96">
        <v>20</v>
      </c>
      <c r="I513" s="152">
        <v>5</v>
      </c>
      <c r="J513" s="152"/>
    </row>
    <row r="514" spans="1:10" x14ac:dyDescent="0.3">
      <c r="A514" s="36" t="b">
        <v>1</v>
      </c>
      <c r="B514" s="78" t="s">
        <v>1788</v>
      </c>
      <c r="C514" s="101">
        <f t="shared" si="248"/>
        <v>210225122</v>
      </c>
      <c r="D514" s="101">
        <f>D513+1</f>
        <v>210230404</v>
      </c>
      <c r="E514" s="98">
        <f t="shared" ref="E514" si="251">I513*H514%</f>
        <v>2.7</v>
      </c>
      <c r="F514" s="101" t="s">
        <v>883</v>
      </c>
      <c r="H514" s="96">
        <v>54</v>
      </c>
      <c r="I514" s="152"/>
      <c r="J514" s="152"/>
    </row>
    <row r="515" spans="1:10" x14ac:dyDescent="0.3">
      <c r="A515" s="36" t="b">
        <v>1</v>
      </c>
      <c r="B515" s="78" t="s">
        <v>1788</v>
      </c>
      <c r="C515" s="101">
        <f t="shared" si="248"/>
        <v>210225122</v>
      </c>
      <c r="D515" s="101">
        <f>D514+1</f>
        <v>210230405</v>
      </c>
      <c r="E515" s="98">
        <f t="shared" ref="E515" si="252">I513*H515%</f>
        <v>1.3</v>
      </c>
      <c r="F515" s="101" t="s">
        <v>884</v>
      </c>
      <c r="H515" s="96">
        <v>26</v>
      </c>
      <c r="I515" s="152"/>
      <c r="J515" s="152"/>
    </row>
    <row r="516" spans="1:10" x14ac:dyDescent="0.3">
      <c r="A516" s="36" t="b">
        <v>1</v>
      </c>
      <c r="B516" s="78" t="s">
        <v>1789</v>
      </c>
      <c r="C516" s="101">
        <f t="shared" si="248"/>
        <v>210225122</v>
      </c>
      <c r="D516" s="95">
        <v>210230503</v>
      </c>
      <c r="E516" s="98">
        <f t="shared" ref="E516" si="253">I516*H516%</f>
        <v>1</v>
      </c>
      <c r="F516" s="101" t="s">
        <v>130</v>
      </c>
      <c r="H516" s="96">
        <v>20</v>
      </c>
      <c r="I516" s="152">
        <v>5</v>
      </c>
      <c r="J516" s="152"/>
    </row>
    <row r="517" spans="1:10" x14ac:dyDescent="0.3">
      <c r="A517" s="36" t="b">
        <v>1</v>
      </c>
      <c r="B517" s="78" t="s">
        <v>1789</v>
      </c>
      <c r="C517" s="101">
        <f t="shared" si="248"/>
        <v>210225122</v>
      </c>
      <c r="D517" s="101">
        <f>D516+1</f>
        <v>210230504</v>
      </c>
      <c r="E517" s="98">
        <f t="shared" ref="E517" si="254">I516*H517%</f>
        <v>2.7</v>
      </c>
      <c r="F517" s="101" t="s">
        <v>131</v>
      </c>
      <c r="H517" s="96">
        <v>54</v>
      </c>
      <c r="I517" s="152"/>
      <c r="J517" s="152"/>
    </row>
    <row r="518" spans="1:10" x14ac:dyDescent="0.3">
      <c r="A518" s="36" t="b">
        <v>1</v>
      </c>
      <c r="B518" s="78" t="s">
        <v>1789</v>
      </c>
      <c r="C518" s="101">
        <f t="shared" si="248"/>
        <v>210225122</v>
      </c>
      <c r="D518" s="101">
        <f>D517+1</f>
        <v>210230505</v>
      </c>
      <c r="E518" s="98">
        <f t="shared" ref="E518" si="255">I516*H518%</f>
        <v>1.3</v>
      </c>
      <c r="F518" s="101" t="s">
        <v>132</v>
      </c>
      <c r="H518" s="96">
        <v>26</v>
      </c>
      <c r="I518" s="152"/>
      <c r="J518" s="152"/>
    </row>
    <row r="519" spans="1:10" x14ac:dyDescent="0.3">
      <c r="A519" s="36" t="b">
        <v>1</v>
      </c>
      <c r="B519" s="78" t="s">
        <v>1790</v>
      </c>
      <c r="C519" s="101">
        <f t="shared" si="248"/>
        <v>210225122</v>
      </c>
      <c r="D519" s="95">
        <v>210230603</v>
      </c>
      <c r="E519" s="98">
        <f t="shared" ref="E519" si="256">I519*H519%</f>
        <v>6</v>
      </c>
      <c r="F519" s="101" t="s">
        <v>2673</v>
      </c>
      <c r="H519" s="96">
        <v>20</v>
      </c>
      <c r="I519" s="152">
        <v>30</v>
      </c>
      <c r="J519" s="152"/>
    </row>
    <row r="520" spans="1:10" x14ac:dyDescent="0.3">
      <c r="A520" s="36" t="b">
        <v>1</v>
      </c>
      <c r="B520" s="78" t="s">
        <v>1790</v>
      </c>
      <c r="C520" s="101">
        <f t="shared" si="248"/>
        <v>210225122</v>
      </c>
      <c r="D520" s="101">
        <f>D519+1</f>
        <v>210230604</v>
      </c>
      <c r="E520" s="98">
        <f t="shared" ref="E520" si="257">I519*H520%</f>
        <v>16.200000000000003</v>
      </c>
      <c r="F520" s="101" t="s">
        <v>120</v>
      </c>
      <c r="H520" s="96">
        <v>54</v>
      </c>
      <c r="I520" s="152"/>
      <c r="J520" s="152"/>
    </row>
    <row r="521" spans="1:10" x14ac:dyDescent="0.3">
      <c r="A521" s="36" t="b">
        <v>1</v>
      </c>
      <c r="B521" s="78" t="s">
        <v>1790</v>
      </c>
      <c r="C521" s="101">
        <f t="shared" si="248"/>
        <v>210225122</v>
      </c>
      <c r="D521" s="101">
        <f>D520+1</f>
        <v>210230605</v>
      </c>
      <c r="E521" s="98">
        <f t="shared" ref="E521" si="258">I519*H521%</f>
        <v>7.8000000000000007</v>
      </c>
      <c r="F521" s="101" t="s">
        <v>121</v>
      </c>
      <c r="H521" s="96">
        <v>26</v>
      </c>
      <c r="I521" s="152"/>
      <c r="J521" s="152"/>
    </row>
    <row r="522" spans="1:10" x14ac:dyDescent="0.3">
      <c r="A522" s="36" t="b">
        <v>1</v>
      </c>
      <c r="B522" s="78" t="s">
        <v>1791</v>
      </c>
      <c r="C522" s="101">
        <f t="shared" si="248"/>
        <v>210225122</v>
      </c>
      <c r="D522" s="21">
        <f>D506+100</f>
        <v>210235251</v>
      </c>
      <c r="E522" s="98">
        <f t="shared" ref="E522" si="259">H522</f>
        <v>30</v>
      </c>
      <c r="F522" s="101" t="s">
        <v>1574</v>
      </c>
      <c r="H522" s="96">
        <v>30</v>
      </c>
      <c r="I522" s="96"/>
      <c r="J522" s="152"/>
    </row>
    <row r="523" spans="1:10" x14ac:dyDescent="0.3">
      <c r="A523" s="36" t="b">
        <v>1</v>
      </c>
      <c r="B523" s="78" t="s">
        <v>1792</v>
      </c>
      <c r="C523" s="101">
        <f t="shared" si="248"/>
        <v>210225122</v>
      </c>
      <c r="D523" s="21">
        <f t="shared" ref="D523:D525" si="260">D507+100</f>
        <v>210235254</v>
      </c>
      <c r="E523" s="98">
        <f t="shared" si="243"/>
        <v>2</v>
      </c>
      <c r="F523" s="101" t="s">
        <v>1577</v>
      </c>
      <c r="H523" s="96">
        <v>2</v>
      </c>
      <c r="I523" s="96"/>
      <c r="J523" s="152"/>
    </row>
    <row r="524" spans="1:10" x14ac:dyDescent="0.3">
      <c r="A524" s="36" t="b">
        <v>1</v>
      </c>
      <c r="B524" s="78" t="s">
        <v>1793</v>
      </c>
      <c r="C524" s="101">
        <f t="shared" si="248"/>
        <v>210225122</v>
      </c>
      <c r="D524" s="21">
        <f t="shared" si="260"/>
        <v>210235255</v>
      </c>
      <c r="E524" s="98">
        <f t="shared" si="243"/>
        <v>20</v>
      </c>
      <c r="F524" s="101" t="s">
        <v>1580</v>
      </c>
      <c r="H524" s="96">
        <v>20</v>
      </c>
      <c r="I524" s="96"/>
      <c r="J524" s="152"/>
    </row>
    <row r="525" spans="1:10" x14ac:dyDescent="0.3">
      <c r="A525" s="36" t="b">
        <v>1</v>
      </c>
      <c r="B525" s="78" t="s">
        <v>1794</v>
      </c>
      <c r="C525" s="101">
        <f t="shared" si="248"/>
        <v>210225122</v>
      </c>
      <c r="D525" s="21">
        <f t="shared" si="260"/>
        <v>210235256</v>
      </c>
      <c r="E525" s="98">
        <f t="shared" si="243"/>
        <v>5</v>
      </c>
      <c r="F525" s="101" t="s">
        <v>1599</v>
      </c>
      <c r="H525" s="96">
        <v>5</v>
      </c>
      <c r="I525" s="96"/>
      <c r="J525" s="152"/>
    </row>
    <row r="526" spans="1:10" x14ac:dyDescent="0.3">
      <c r="A526" s="26" t="b">
        <v>1</v>
      </c>
      <c r="B526" s="80" t="s">
        <v>1611</v>
      </c>
      <c r="C526" s="31">
        <v>210225201</v>
      </c>
      <c r="D526" s="95">
        <v>210230302</v>
      </c>
      <c r="E526" s="97">
        <f t="shared" ref="E526" si="261">I526*H526%</f>
        <v>7</v>
      </c>
      <c r="F526" s="104" t="s">
        <v>1597</v>
      </c>
      <c r="H526" s="96">
        <v>70</v>
      </c>
      <c r="I526" s="152">
        <v>10</v>
      </c>
      <c r="J526" s="153">
        <f t="shared" ref="J526" si="262">SUM(E526:E541)</f>
        <v>100</v>
      </c>
    </row>
    <row r="527" spans="1:10" x14ac:dyDescent="0.3">
      <c r="A527" s="26" t="b">
        <v>1</v>
      </c>
      <c r="B527" s="80" t="s">
        <v>1611</v>
      </c>
      <c r="C527" s="104">
        <f>C526</f>
        <v>210225201</v>
      </c>
      <c r="D527" s="104">
        <f>D526+1</f>
        <v>210230303</v>
      </c>
      <c r="E527" s="97">
        <f t="shared" ref="E527" si="263">I526*H527%</f>
        <v>2.4</v>
      </c>
      <c r="F527" s="104" t="s">
        <v>111</v>
      </c>
      <c r="H527" s="96">
        <v>24</v>
      </c>
      <c r="I527" s="152"/>
      <c r="J527" s="152"/>
    </row>
    <row r="528" spans="1:10" x14ac:dyDescent="0.3">
      <c r="A528" s="26" t="b">
        <v>1</v>
      </c>
      <c r="B528" s="80" t="s">
        <v>1611</v>
      </c>
      <c r="C528" s="104">
        <f t="shared" ref="C528:C541" si="264">C527</f>
        <v>210225201</v>
      </c>
      <c r="D528" s="104">
        <f>D527+1</f>
        <v>210230304</v>
      </c>
      <c r="E528" s="97">
        <f t="shared" ref="E528" si="265">I526*H528%</f>
        <v>0.6</v>
      </c>
      <c r="F528" s="104" t="s">
        <v>124</v>
      </c>
      <c r="H528" s="96">
        <v>6</v>
      </c>
      <c r="I528" s="152"/>
      <c r="J528" s="152"/>
    </row>
    <row r="529" spans="1:10" x14ac:dyDescent="0.3">
      <c r="A529" s="26" t="b">
        <v>1</v>
      </c>
      <c r="B529" s="80" t="s">
        <v>1612</v>
      </c>
      <c r="C529" s="104">
        <f t="shared" si="264"/>
        <v>210225201</v>
      </c>
      <c r="D529" s="95">
        <v>210230402</v>
      </c>
      <c r="E529" s="97">
        <f t="shared" ref="E529" si="266">I529*H529%</f>
        <v>14</v>
      </c>
      <c r="F529" s="104" t="s">
        <v>2671</v>
      </c>
      <c r="H529" s="96">
        <v>70</v>
      </c>
      <c r="I529" s="152">
        <v>20</v>
      </c>
      <c r="J529" s="152"/>
    </row>
    <row r="530" spans="1:10" x14ac:dyDescent="0.3">
      <c r="A530" s="26" t="b">
        <v>1</v>
      </c>
      <c r="B530" s="80" t="s">
        <v>1612</v>
      </c>
      <c r="C530" s="104">
        <f t="shared" si="264"/>
        <v>210225201</v>
      </c>
      <c r="D530" s="104">
        <f>D529+1</f>
        <v>210230403</v>
      </c>
      <c r="E530" s="97">
        <f t="shared" ref="E530" si="267">I529*H530%</f>
        <v>4.8</v>
      </c>
      <c r="F530" s="104" t="s">
        <v>882</v>
      </c>
      <c r="H530" s="96">
        <v>24</v>
      </c>
      <c r="I530" s="152"/>
      <c r="J530" s="152"/>
    </row>
    <row r="531" spans="1:10" x14ac:dyDescent="0.3">
      <c r="A531" s="26" t="b">
        <v>1</v>
      </c>
      <c r="B531" s="80" t="s">
        <v>1612</v>
      </c>
      <c r="C531" s="104">
        <f t="shared" si="264"/>
        <v>210225201</v>
      </c>
      <c r="D531" s="104">
        <f>D530+1</f>
        <v>210230404</v>
      </c>
      <c r="E531" s="97">
        <f t="shared" ref="E531" si="268">I529*H531%</f>
        <v>1.2</v>
      </c>
      <c r="F531" s="104" t="s">
        <v>883</v>
      </c>
      <c r="H531" s="96">
        <v>6</v>
      </c>
      <c r="I531" s="152"/>
      <c r="J531" s="152"/>
    </row>
    <row r="532" spans="1:10" x14ac:dyDescent="0.3">
      <c r="A532" s="26" t="b">
        <v>1</v>
      </c>
      <c r="B532" s="80" t="s">
        <v>1613</v>
      </c>
      <c r="C532" s="104">
        <f t="shared" si="264"/>
        <v>210225201</v>
      </c>
      <c r="D532" s="95">
        <v>210230502</v>
      </c>
      <c r="E532" s="97">
        <f t="shared" ref="E532" si="269">I532*H532%</f>
        <v>10.5</v>
      </c>
      <c r="F532" s="104" t="s">
        <v>1598</v>
      </c>
      <c r="H532" s="96">
        <v>70</v>
      </c>
      <c r="I532" s="152">
        <v>15</v>
      </c>
      <c r="J532" s="152"/>
    </row>
    <row r="533" spans="1:10" x14ac:dyDescent="0.3">
      <c r="A533" s="26" t="b">
        <v>1</v>
      </c>
      <c r="B533" s="80" t="s">
        <v>1613</v>
      </c>
      <c r="C533" s="104">
        <f t="shared" si="264"/>
        <v>210225201</v>
      </c>
      <c r="D533" s="104">
        <f>D532+1</f>
        <v>210230503</v>
      </c>
      <c r="E533" s="97">
        <f t="shared" ref="E533" si="270">I532*H533%</f>
        <v>3.5999999999999996</v>
      </c>
      <c r="F533" s="104" t="s">
        <v>130</v>
      </c>
      <c r="H533" s="96">
        <v>24</v>
      </c>
      <c r="I533" s="152"/>
      <c r="J533" s="152"/>
    </row>
    <row r="534" spans="1:10" x14ac:dyDescent="0.3">
      <c r="A534" s="26" t="b">
        <v>1</v>
      </c>
      <c r="B534" s="80" t="s">
        <v>1613</v>
      </c>
      <c r="C534" s="104">
        <f t="shared" si="264"/>
        <v>210225201</v>
      </c>
      <c r="D534" s="104">
        <f>D533+1</f>
        <v>210230504</v>
      </c>
      <c r="E534" s="97">
        <f t="shared" ref="E534" si="271">I532*H534%</f>
        <v>0.89999999999999991</v>
      </c>
      <c r="F534" s="104" t="s">
        <v>131</v>
      </c>
      <c r="H534" s="96">
        <v>6</v>
      </c>
      <c r="I534" s="152"/>
      <c r="J534" s="152"/>
    </row>
    <row r="535" spans="1:10" x14ac:dyDescent="0.3">
      <c r="A535" s="26" t="b">
        <v>1</v>
      </c>
      <c r="B535" s="80" t="s">
        <v>1614</v>
      </c>
      <c r="C535" s="104">
        <f t="shared" si="264"/>
        <v>210225201</v>
      </c>
      <c r="D535" s="95">
        <v>210230602</v>
      </c>
      <c r="E535" s="97">
        <f t="shared" ref="E535" si="272">I535*H535%</f>
        <v>10.5</v>
      </c>
      <c r="F535" s="104" t="s">
        <v>2672</v>
      </c>
      <c r="H535" s="96">
        <v>70</v>
      </c>
      <c r="I535" s="152">
        <v>15</v>
      </c>
      <c r="J535" s="152"/>
    </row>
    <row r="536" spans="1:10" x14ac:dyDescent="0.3">
      <c r="A536" s="26" t="b">
        <v>1</v>
      </c>
      <c r="B536" s="80" t="s">
        <v>1614</v>
      </c>
      <c r="C536" s="104">
        <f t="shared" si="264"/>
        <v>210225201</v>
      </c>
      <c r="D536" s="104">
        <f>D535+1</f>
        <v>210230603</v>
      </c>
      <c r="E536" s="97">
        <f t="shared" ref="E536" si="273">I535*H536%</f>
        <v>3.5999999999999996</v>
      </c>
      <c r="F536" s="104" t="s">
        <v>119</v>
      </c>
      <c r="H536" s="96">
        <v>24</v>
      </c>
      <c r="I536" s="152"/>
      <c r="J536" s="152"/>
    </row>
    <row r="537" spans="1:10" x14ac:dyDescent="0.3">
      <c r="A537" s="26" t="b">
        <v>1</v>
      </c>
      <c r="B537" s="80" t="s">
        <v>1614</v>
      </c>
      <c r="C537" s="104">
        <f t="shared" si="264"/>
        <v>210225201</v>
      </c>
      <c r="D537" s="104">
        <f>D536+1</f>
        <v>210230604</v>
      </c>
      <c r="E537" s="97">
        <f t="shared" ref="E537" si="274">I535*H537%</f>
        <v>0.89999999999999991</v>
      </c>
      <c r="F537" s="104" t="s">
        <v>120</v>
      </c>
      <c r="H537" s="96">
        <v>6</v>
      </c>
      <c r="I537" s="152"/>
      <c r="J537" s="152"/>
    </row>
    <row r="538" spans="1:10" x14ac:dyDescent="0.3">
      <c r="A538" s="26" t="b">
        <v>1</v>
      </c>
      <c r="B538" s="80" t="s">
        <v>1615</v>
      </c>
      <c r="C538" s="104">
        <f t="shared" si="264"/>
        <v>210225201</v>
      </c>
      <c r="D538" s="95">
        <v>210235102</v>
      </c>
      <c r="E538" s="97">
        <f t="shared" ref="E538" si="275">H538</f>
        <v>10</v>
      </c>
      <c r="F538" s="104" t="s">
        <v>2674</v>
      </c>
      <c r="H538" s="96">
        <v>10</v>
      </c>
      <c r="I538" s="96"/>
      <c r="J538" s="152"/>
    </row>
    <row r="539" spans="1:10" x14ac:dyDescent="0.3">
      <c r="A539" s="26" t="b">
        <v>1</v>
      </c>
      <c r="B539" s="80" t="s">
        <v>1616</v>
      </c>
      <c r="C539" s="104">
        <f t="shared" si="264"/>
        <v>210225201</v>
      </c>
      <c r="D539" s="95">
        <v>210235104</v>
      </c>
      <c r="E539" s="97">
        <f t="shared" si="243"/>
        <v>5</v>
      </c>
      <c r="F539" s="104" t="s">
        <v>1577</v>
      </c>
      <c r="H539" s="96">
        <v>5</v>
      </c>
      <c r="I539" s="96"/>
      <c r="J539" s="152"/>
    </row>
    <row r="540" spans="1:10" x14ac:dyDescent="0.3">
      <c r="A540" s="26" t="b">
        <v>1</v>
      </c>
      <c r="B540" s="80" t="s">
        <v>1617</v>
      </c>
      <c r="C540" s="104">
        <f t="shared" si="264"/>
        <v>210225201</v>
      </c>
      <c r="D540" s="95">
        <v>210235105</v>
      </c>
      <c r="E540" s="97">
        <f t="shared" si="243"/>
        <v>10</v>
      </c>
      <c r="F540" s="104" t="s">
        <v>1580</v>
      </c>
      <c r="H540" s="96">
        <v>10</v>
      </c>
      <c r="I540" s="96"/>
      <c r="J540" s="152"/>
    </row>
    <row r="541" spans="1:10" x14ac:dyDescent="0.3">
      <c r="A541" s="26" t="b">
        <v>1</v>
      </c>
      <c r="B541" s="80" t="s">
        <v>1618</v>
      </c>
      <c r="C541" s="104">
        <f t="shared" si="264"/>
        <v>210225201</v>
      </c>
      <c r="D541" s="95">
        <v>210235106</v>
      </c>
      <c r="E541" s="97">
        <f t="shared" si="243"/>
        <v>15</v>
      </c>
      <c r="F541" s="104" t="s">
        <v>1599</v>
      </c>
      <c r="H541" s="96">
        <v>15</v>
      </c>
      <c r="I541" s="96"/>
      <c r="J541" s="152"/>
    </row>
    <row r="542" spans="1:10" x14ac:dyDescent="0.3">
      <c r="A542" s="36" t="b">
        <v>1</v>
      </c>
      <c r="B542" s="78" t="s">
        <v>1795</v>
      </c>
      <c r="C542" s="31">
        <f>C526+1</f>
        <v>210225202</v>
      </c>
      <c r="D542" s="95">
        <v>210230303</v>
      </c>
      <c r="E542" s="98">
        <f t="shared" ref="E542" si="276">I542*H542%</f>
        <v>2.0999999999999996</v>
      </c>
      <c r="F542" s="101" t="s">
        <v>111</v>
      </c>
      <c r="H542" s="96">
        <v>70</v>
      </c>
      <c r="I542" s="152">
        <v>3</v>
      </c>
      <c r="J542" s="153">
        <f t="shared" ref="J542" si="277">SUM(E542:E557)</f>
        <v>100</v>
      </c>
    </row>
    <row r="543" spans="1:10" x14ac:dyDescent="0.3">
      <c r="A543" s="36" t="b">
        <v>1</v>
      </c>
      <c r="B543" s="78" t="s">
        <v>1795</v>
      </c>
      <c r="C543" s="101">
        <f>C542</f>
        <v>210225202</v>
      </c>
      <c r="D543" s="101">
        <f>D542+1</f>
        <v>210230304</v>
      </c>
      <c r="E543" s="98">
        <f t="shared" ref="E543" si="278">I542*H543%</f>
        <v>0.72</v>
      </c>
      <c r="F543" s="101" t="s">
        <v>124</v>
      </c>
      <c r="H543" s="96">
        <v>24</v>
      </c>
      <c r="I543" s="152"/>
      <c r="J543" s="152"/>
    </row>
    <row r="544" spans="1:10" x14ac:dyDescent="0.3">
      <c r="A544" s="36" t="b">
        <v>1</v>
      </c>
      <c r="B544" s="78" t="s">
        <v>1795</v>
      </c>
      <c r="C544" s="101">
        <f t="shared" ref="C544:C557" si="279">C543</f>
        <v>210225202</v>
      </c>
      <c r="D544" s="101">
        <f>D543+1</f>
        <v>210230305</v>
      </c>
      <c r="E544" s="98">
        <f t="shared" ref="E544" si="280">I542*H544%</f>
        <v>0.18</v>
      </c>
      <c r="F544" s="101" t="s">
        <v>125</v>
      </c>
      <c r="H544" s="96">
        <v>6</v>
      </c>
      <c r="I544" s="152"/>
      <c r="J544" s="152"/>
    </row>
    <row r="545" spans="1:10" x14ac:dyDescent="0.3">
      <c r="A545" s="36" t="b">
        <v>1</v>
      </c>
      <c r="B545" s="78" t="s">
        <v>1796</v>
      </c>
      <c r="C545" s="101">
        <f t="shared" si="279"/>
        <v>210225202</v>
      </c>
      <c r="D545" s="95">
        <v>210230403</v>
      </c>
      <c r="E545" s="98">
        <f t="shared" ref="E545" si="281">I545*H545%</f>
        <v>3.5</v>
      </c>
      <c r="F545" s="101" t="s">
        <v>882</v>
      </c>
      <c r="H545" s="96">
        <v>70</v>
      </c>
      <c r="I545" s="152">
        <v>5</v>
      </c>
      <c r="J545" s="152"/>
    </row>
    <row r="546" spans="1:10" x14ac:dyDescent="0.3">
      <c r="A546" s="36" t="b">
        <v>1</v>
      </c>
      <c r="B546" s="78" t="s">
        <v>1796</v>
      </c>
      <c r="C546" s="101">
        <f t="shared" si="279"/>
        <v>210225202</v>
      </c>
      <c r="D546" s="101">
        <f>D545+1</f>
        <v>210230404</v>
      </c>
      <c r="E546" s="98">
        <f t="shared" ref="E546" si="282">I545*H546%</f>
        <v>1.2</v>
      </c>
      <c r="F546" s="101" t="s">
        <v>883</v>
      </c>
      <c r="H546" s="96">
        <v>24</v>
      </c>
      <c r="I546" s="152"/>
      <c r="J546" s="152"/>
    </row>
    <row r="547" spans="1:10" x14ac:dyDescent="0.3">
      <c r="A547" s="36" t="b">
        <v>1</v>
      </c>
      <c r="B547" s="78" t="s">
        <v>1796</v>
      </c>
      <c r="C547" s="101">
        <f t="shared" si="279"/>
        <v>210225202</v>
      </c>
      <c r="D547" s="101">
        <f>D546+1</f>
        <v>210230405</v>
      </c>
      <c r="E547" s="98">
        <f t="shared" ref="E547" si="283">I545*H547%</f>
        <v>0.3</v>
      </c>
      <c r="F547" s="101" t="s">
        <v>884</v>
      </c>
      <c r="H547" s="96">
        <v>6</v>
      </c>
      <c r="I547" s="152"/>
      <c r="J547" s="152"/>
    </row>
    <row r="548" spans="1:10" x14ac:dyDescent="0.3">
      <c r="A548" s="36" t="b">
        <v>1</v>
      </c>
      <c r="B548" s="78" t="s">
        <v>1797</v>
      </c>
      <c r="C548" s="101">
        <f t="shared" si="279"/>
        <v>210225202</v>
      </c>
      <c r="D548" s="95">
        <v>210230503</v>
      </c>
      <c r="E548" s="98">
        <f t="shared" ref="E548" si="284">I548*H548%</f>
        <v>3.5</v>
      </c>
      <c r="F548" s="101" t="s">
        <v>130</v>
      </c>
      <c r="H548" s="96">
        <v>70</v>
      </c>
      <c r="I548" s="152">
        <v>5</v>
      </c>
      <c r="J548" s="152"/>
    </row>
    <row r="549" spans="1:10" x14ac:dyDescent="0.3">
      <c r="A549" s="36" t="b">
        <v>1</v>
      </c>
      <c r="B549" s="78" t="s">
        <v>1797</v>
      </c>
      <c r="C549" s="101">
        <f t="shared" si="279"/>
        <v>210225202</v>
      </c>
      <c r="D549" s="101">
        <f>D548+1</f>
        <v>210230504</v>
      </c>
      <c r="E549" s="98">
        <f t="shared" ref="E549" si="285">I548*H549%</f>
        <v>1.2</v>
      </c>
      <c r="F549" s="101" t="s">
        <v>131</v>
      </c>
      <c r="H549" s="96">
        <v>24</v>
      </c>
      <c r="I549" s="152"/>
      <c r="J549" s="152"/>
    </row>
    <row r="550" spans="1:10" x14ac:dyDescent="0.3">
      <c r="A550" s="36" t="b">
        <v>1</v>
      </c>
      <c r="B550" s="78" t="s">
        <v>1797</v>
      </c>
      <c r="C550" s="101">
        <f t="shared" si="279"/>
        <v>210225202</v>
      </c>
      <c r="D550" s="101">
        <f>D549+1</f>
        <v>210230505</v>
      </c>
      <c r="E550" s="98">
        <f t="shared" ref="E550" si="286">I548*H550%</f>
        <v>0.3</v>
      </c>
      <c r="F550" s="101" t="s">
        <v>132</v>
      </c>
      <c r="H550" s="96">
        <v>6</v>
      </c>
      <c r="I550" s="152"/>
      <c r="J550" s="152"/>
    </row>
    <row r="551" spans="1:10" x14ac:dyDescent="0.3">
      <c r="A551" s="36" t="b">
        <v>1</v>
      </c>
      <c r="B551" s="78" t="s">
        <v>1798</v>
      </c>
      <c r="C551" s="101">
        <f t="shared" si="279"/>
        <v>210225202</v>
      </c>
      <c r="D551" s="95">
        <v>210230603</v>
      </c>
      <c r="E551" s="98">
        <f t="shared" ref="E551" si="287">I551*H551%</f>
        <v>21</v>
      </c>
      <c r="F551" s="101" t="s">
        <v>2673</v>
      </c>
      <c r="H551" s="96">
        <v>70</v>
      </c>
      <c r="I551" s="152">
        <v>30</v>
      </c>
      <c r="J551" s="152"/>
    </row>
    <row r="552" spans="1:10" x14ac:dyDescent="0.3">
      <c r="A552" s="36" t="b">
        <v>1</v>
      </c>
      <c r="B552" s="78" t="s">
        <v>1798</v>
      </c>
      <c r="C552" s="101">
        <f t="shared" si="279"/>
        <v>210225202</v>
      </c>
      <c r="D552" s="101">
        <f>D551+1</f>
        <v>210230604</v>
      </c>
      <c r="E552" s="98">
        <f t="shared" ref="E552" si="288">I551*H552%</f>
        <v>7.1999999999999993</v>
      </c>
      <c r="F552" s="101" t="s">
        <v>120</v>
      </c>
      <c r="H552" s="96">
        <v>24</v>
      </c>
      <c r="I552" s="152"/>
      <c r="J552" s="152"/>
    </row>
    <row r="553" spans="1:10" x14ac:dyDescent="0.3">
      <c r="A553" s="36" t="b">
        <v>1</v>
      </c>
      <c r="B553" s="78" t="s">
        <v>1798</v>
      </c>
      <c r="C553" s="101">
        <f t="shared" si="279"/>
        <v>210225202</v>
      </c>
      <c r="D553" s="101">
        <f>D552+1</f>
        <v>210230605</v>
      </c>
      <c r="E553" s="98">
        <f t="shared" ref="E553" si="289">I551*H553%</f>
        <v>1.7999999999999998</v>
      </c>
      <c r="F553" s="101" t="s">
        <v>121</v>
      </c>
      <c r="H553" s="96">
        <v>6</v>
      </c>
      <c r="I553" s="152"/>
      <c r="J553" s="152"/>
    </row>
    <row r="554" spans="1:10" x14ac:dyDescent="0.3">
      <c r="A554" s="36" t="b">
        <v>1</v>
      </c>
      <c r="B554" s="78" t="s">
        <v>1799</v>
      </c>
      <c r="C554" s="101">
        <f t="shared" si="279"/>
        <v>210225202</v>
      </c>
      <c r="D554" s="21">
        <f>D538+100</f>
        <v>210235202</v>
      </c>
      <c r="E554" s="98">
        <f t="shared" ref="E554" si="290">H554</f>
        <v>30</v>
      </c>
      <c r="F554" s="101" t="s">
        <v>2674</v>
      </c>
      <c r="H554" s="96">
        <v>30</v>
      </c>
      <c r="I554" s="96"/>
      <c r="J554" s="152"/>
    </row>
    <row r="555" spans="1:10" x14ac:dyDescent="0.3">
      <c r="A555" s="36" t="b">
        <v>1</v>
      </c>
      <c r="B555" s="78" t="s">
        <v>1800</v>
      </c>
      <c r="C555" s="101">
        <f t="shared" si="279"/>
        <v>210225202</v>
      </c>
      <c r="D555" s="21">
        <f t="shared" ref="D555:D557" si="291">D539+100</f>
        <v>210235204</v>
      </c>
      <c r="E555" s="98">
        <f t="shared" si="243"/>
        <v>2</v>
      </c>
      <c r="F555" s="101" t="s">
        <v>1577</v>
      </c>
      <c r="H555" s="96">
        <v>2</v>
      </c>
      <c r="I555" s="96"/>
      <c r="J555" s="152"/>
    </row>
    <row r="556" spans="1:10" x14ac:dyDescent="0.3">
      <c r="A556" s="36" t="b">
        <v>1</v>
      </c>
      <c r="B556" s="78" t="s">
        <v>1801</v>
      </c>
      <c r="C556" s="101">
        <f t="shared" si="279"/>
        <v>210225202</v>
      </c>
      <c r="D556" s="21">
        <f t="shared" si="291"/>
        <v>210235205</v>
      </c>
      <c r="E556" s="98">
        <f t="shared" si="243"/>
        <v>20</v>
      </c>
      <c r="F556" s="101" t="s">
        <v>1580</v>
      </c>
      <c r="H556" s="96">
        <v>20</v>
      </c>
      <c r="I556" s="96"/>
      <c r="J556" s="152"/>
    </row>
    <row r="557" spans="1:10" x14ac:dyDescent="0.3">
      <c r="A557" s="36" t="b">
        <v>1</v>
      </c>
      <c r="B557" s="78" t="s">
        <v>1802</v>
      </c>
      <c r="C557" s="101">
        <f t="shared" si="279"/>
        <v>210225202</v>
      </c>
      <c r="D557" s="21">
        <f t="shared" si="291"/>
        <v>210235206</v>
      </c>
      <c r="E557" s="98">
        <f t="shared" si="243"/>
        <v>5</v>
      </c>
      <c r="F557" s="101" t="s">
        <v>1599</v>
      </c>
      <c r="H557" s="96">
        <v>5</v>
      </c>
      <c r="I557" s="96"/>
      <c r="J557" s="152"/>
    </row>
    <row r="558" spans="1:10" x14ac:dyDescent="0.3">
      <c r="A558" s="40" t="b">
        <v>1</v>
      </c>
      <c r="B558" s="79" t="s">
        <v>1635</v>
      </c>
      <c r="C558" s="31">
        <f>C542+1</f>
        <v>210225203</v>
      </c>
      <c r="D558" s="95">
        <v>210230302</v>
      </c>
      <c r="E558" s="99">
        <f t="shared" ref="E558" si="292">I558*H558%</f>
        <v>6</v>
      </c>
      <c r="F558" s="100" t="s">
        <v>1597</v>
      </c>
      <c r="H558" s="96">
        <v>60</v>
      </c>
      <c r="I558" s="152">
        <v>10</v>
      </c>
      <c r="J558" s="153">
        <f t="shared" ref="J558" si="293">SUM(E558:E573)</f>
        <v>100</v>
      </c>
    </row>
    <row r="559" spans="1:10" x14ac:dyDescent="0.3">
      <c r="A559" s="40" t="b">
        <v>1</v>
      </c>
      <c r="B559" s="79" t="s">
        <v>1635</v>
      </c>
      <c r="C559" s="100">
        <f>C558</f>
        <v>210225203</v>
      </c>
      <c r="D559" s="100">
        <f>D558+1</f>
        <v>210230303</v>
      </c>
      <c r="E559" s="99">
        <f t="shared" ref="E559" si="294">I558*H559%</f>
        <v>3</v>
      </c>
      <c r="F559" s="100" t="s">
        <v>111</v>
      </c>
      <c r="H559" s="96">
        <v>30</v>
      </c>
      <c r="I559" s="152"/>
      <c r="J559" s="152"/>
    </row>
    <row r="560" spans="1:10" x14ac:dyDescent="0.3">
      <c r="A560" s="40" t="b">
        <v>1</v>
      </c>
      <c r="B560" s="79" t="s">
        <v>1635</v>
      </c>
      <c r="C560" s="100">
        <f t="shared" ref="C560:C573" si="295">C559</f>
        <v>210225203</v>
      </c>
      <c r="D560" s="100">
        <f>D559+1</f>
        <v>210230304</v>
      </c>
      <c r="E560" s="99">
        <f t="shared" ref="E560" si="296">I558*H560%</f>
        <v>1</v>
      </c>
      <c r="F560" s="100" t="s">
        <v>124</v>
      </c>
      <c r="H560" s="96">
        <v>10</v>
      </c>
      <c r="I560" s="152"/>
      <c r="J560" s="152"/>
    </row>
    <row r="561" spans="1:10" x14ac:dyDescent="0.3">
      <c r="A561" s="40" t="b">
        <v>1</v>
      </c>
      <c r="B561" s="79" t="s">
        <v>1636</v>
      </c>
      <c r="C561" s="100">
        <f t="shared" si="295"/>
        <v>210225203</v>
      </c>
      <c r="D561" s="95">
        <v>210230402</v>
      </c>
      <c r="E561" s="99">
        <f t="shared" ref="E561" si="297">I561*H561%</f>
        <v>12</v>
      </c>
      <c r="F561" s="100" t="s">
        <v>2671</v>
      </c>
      <c r="H561" s="96">
        <v>60</v>
      </c>
      <c r="I561" s="152">
        <v>20</v>
      </c>
      <c r="J561" s="152"/>
    </row>
    <row r="562" spans="1:10" x14ac:dyDescent="0.3">
      <c r="A562" s="40" t="b">
        <v>1</v>
      </c>
      <c r="B562" s="79" t="s">
        <v>1636</v>
      </c>
      <c r="C562" s="100">
        <f t="shared" si="295"/>
        <v>210225203</v>
      </c>
      <c r="D562" s="100">
        <f>D561+1</f>
        <v>210230403</v>
      </c>
      <c r="E562" s="99">
        <f t="shared" ref="E562" si="298">I561*H562%</f>
        <v>6</v>
      </c>
      <c r="F562" s="100" t="s">
        <v>882</v>
      </c>
      <c r="H562" s="96">
        <v>30</v>
      </c>
      <c r="I562" s="152"/>
      <c r="J562" s="152"/>
    </row>
    <row r="563" spans="1:10" x14ac:dyDescent="0.3">
      <c r="A563" s="40" t="b">
        <v>1</v>
      </c>
      <c r="B563" s="79" t="s">
        <v>1636</v>
      </c>
      <c r="C563" s="100">
        <f t="shared" si="295"/>
        <v>210225203</v>
      </c>
      <c r="D563" s="100">
        <f>D562+1</f>
        <v>210230404</v>
      </c>
      <c r="E563" s="99">
        <f t="shared" ref="E563" si="299">I561*H563%</f>
        <v>2</v>
      </c>
      <c r="F563" s="100" t="s">
        <v>883</v>
      </c>
      <c r="H563" s="96">
        <v>10</v>
      </c>
      <c r="I563" s="152"/>
      <c r="J563" s="152"/>
    </row>
    <row r="564" spans="1:10" x14ac:dyDescent="0.3">
      <c r="A564" s="40" t="b">
        <v>1</v>
      </c>
      <c r="B564" s="79" t="s">
        <v>1637</v>
      </c>
      <c r="C564" s="100">
        <f t="shared" si="295"/>
        <v>210225203</v>
      </c>
      <c r="D564" s="95">
        <v>210230502</v>
      </c>
      <c r="E564" s="99">
        <f t="shared" ref="E564" si="300">I564*H564%</f>
        <v>9</v>
      </c>
      <c r="F564" s="100" t="s">
        <v>1598</v>
      </c>
      <c r="H564" s="96">
        <v>60</v>
      </c>
      <c r="I564" s="152">
        <v>15</v>
      </c>
      <c r="J564" s="152"/>
    </row>
    <row r="565" spans="1:10" x14ac:dyDescent="0.3">
      <c r="A565" s="40" t="b">
        <v>1</v>
      </c>
      <c r="B565" s="79" t="s">
        <v>1637</v>
      </c>
      <c r="C565" s="100">
        <f t="shared" si="295"/>
        <v>210225203</v>
      </c>
      <c r="D565" s="100">
        <f>D564+1</f>
        <v>210230503</v>
      </c>
      <c r="E565" s="99">
        <f t="shared" ref="E565" si="301">I564*H565%</f>
        <v>4.5</v>
      </c>
      <c r="F565" s="100" t="s">
        <v>130</v>
      </c>
      <c r="H565" s="96">
        <v>30</v>
      </c>
      <c r="I565" s="152"/>
      <c r="J565" s="152"/>
    </row>
    <row r="566" spans="1:10" x14ac:dyDescent="0.3">
      <c r="A566" s="40" t="b">
        <v>1</v>
      </c>
      <c r="B566" s="79" t="s">
        <v>1637</v>
      </c>
      <c r="C566" s="100">
        <f t="shared" si="295"/>
        <v>210225203</v>
      </c>
      <c r="D566" s="100">
        <f>D565+1</f>
        <v>210230504</v>
      </c>
      <c r="E566" s="99">
        <f t="shared" ref="E566" si="302">I564*H566%</f>
        <v>1.5</v>
      </c>
      <c r="F566" s="100" t="s">
        <v>131</v>
      </c>
      <c r="H566" s="96">
        <v>10</v>
      </c>
      <c r="I566" s="152"/>
      <c r="J566" s="152"/>
    </row>
    <row r="567" spans="1:10" x14ac:dyDescent="0.3">
      <c r="A567" s="40" t="b">
        <v>1</v>
      </c>
      <c r="B567" s="79" t="s">
        <v>1638</v>
      </c>
      <c r="C567" s="100">
        <f t="shared" si="295"/>
        <v>210225203</v>
      </c>
      <c r="D567" s="95">
        <v>210230602</v>
      </c>
      <c r="E567" s="99">
        <f t="shared" ref="E567" si="303">I567*H567%</f>
        <v>9</v>
      </c>
      <c r="F567" s="100" t="s">
        <v>2672</v>
      </c>
      <c r="H567" s="96">
        <v>60</v>
      </c>
      <c r="I567" s="152">
        <v>15</v>
      </c>
      <c r="J567" s="152"/>
    </row>
    <row r="568" spans="1:10" x14ac:dyDescent="0.3">
      <c r="A568" s="40" t="b">
        <v>1</v>
      </c>
      <c r="B568" s="79" t="s">
        <v>1638</v>
      </c>
      <c r="C568" s="100">
        <f t="shared" si="295"/>
        <v>210225203</v>
      </c>
      <c r="D568" s="100">
        <f>D567+1</f>
        <v>210230603</v>
      </c>
      <c r="E568" s="99">
        <f t="shared" ref="E568" si="304">I567*H568%</f>
        <v>4.5</v>
      </c>
      <c r="F568" s="100" t="s">
        <v>119</v>
      </c>
      <c r="H568" s="96">
        <v>30</v>
      </c>
      <c r="I568" s="152"/>
      <c r="J568" s="152"/>
    </row>
    <row r="569" spans="1:10" x14ac:dyDescent="0.3">
      <c r="A569" s="40" t="b">
        <v>1</v>
      </c>
      <c r="B569" s="79" t="s">
        <v>1638</v>
      </c>
      <c r="C569" s="100">
        <f t="shared" si="295"/>
        <v>210225203</v>
      </c>
      <c r="D569" s="100">
        <f>D568+1</f>
        <v>210230604</v>
      </c>
      <c r="E569" s="99">
        <f t="shared" ref="E569" si="305">I567*H569%</f>
        <v>1.5</v>
      </c>
      <c r="F569" s="100" t="s">
        <v>120</v>
      </c>
      <c r="H569" s="96">
        <v>10</v>
      </c>
      <c r="I569" s="152"/>
      <c r="J569" s="152"/>
    </row>
    <row r="570" spans="1:10" x14ac:dyDescent="0.3">
      <c r="A570" s="40" t="b">
        <v>1</v>
      </c>
      <c r="B570" s="79" t="s">
        <v>1639</v>
      </c>
      <c r="C570" s="100">
        <f t="shared" si="295"/>
        <v>210225203</v>
      </c>
      <c r="D570" s="21">
        <f>D538+10</f>
        <v>210235112</v>
      </c>
      <c r="E570" s="99">
        <f t="shared" ref="E570:E621" si="306">H570</f>
        <v>10</v>
      </c>
      <c r="F570" s="100" t="s">
        <v>1600</v>
      </c>
      <c r="H570" s="96">
        <v>10</v>
      </c>
      <c r="I570" s="96"/>
      <c r="J570" s="152"/>
    </row>
    <row r="571" spans="1:10" x14ac:dyDescent="0.3">
      <c r="A571" s="40" t="b">
        <v>1</v>
      </c>
      <c r="B571" s="79" t="s">
        <v>1640</v>
      </c>
      <c r="C571" s="100">
        <f t="shared" si="295"/>
        <v>210225203</v>
      </c>
      <c r="D571" s="21">
        <f t="shared" ref="D571:D573" si="307">D539+10</f>
        <v>210235114</v>
      </c>
      <c r="E571" s="99">
        <f t="shared" si="306"/>
        <v>5</v>
      </c>
      <c r="F571" s="100" t="s">
        <v>1577</v>
      </c>
      <c r="H571" s="96">
        <v>5</v>
      </c>
      <c r="I571" s="96"/>
      <c r="J571" s="152"/>
    </row>
    <row r="572" spans="1:10" x14ac:dyDescent="0.3">
      <c r="A572" s="40" t="b">
        <v>1</v>
      </c>
      <c r="B572" s="79" t="s">
        <v>1641</v>
      </c>
      <c r="C572" s="100">
        <f t="shared" si="295"/>
        <v>210225203</v>
      </c>
      <c r="D572" s="21">
        <f t="shared" si="307"/>
        <v>210235115</v>
      </c>
      <c r="E572" s="99">
        <f t="shared" si="306"/>
        <v>10</v>
      </c>
      <c r="F572" s="100" t="s">
        <v>1580</v>
      </c>
      <c r="H572" s="96">
        <v>10</v>
      </c>
      <c r="I572" s="96"/>
      <c r="J572" s="152"/>
    </row>
    <row r="573" spans="1:10" x14ac:dyDescent="0.3">
      <c r="A573" s="40" t="b">
        <v>1</v>
      </c>
      <c r="B573" s="79" t="s">
        <v>1642</v>
      </c>
      <c r="C573" s="100">
        <f t="shared" si="295"/>
        <v>210225203</v>
      </c>
      <c r="D573" s="21">
        <f t="shared" si="307"/>
        <v>210235116</v>
      </c>
      <c r="E573" s="99">
        <f t="shared" si="306"/>
        <v>15</v>
      </c>
      <c r="F573" s="100" t="s">
        <v>1599</v>
      </c>
      <c r="H573" s="96">
        <v>15</v>
      </c>
      <c r="I573" s="96"/>
      <c r="J573" s="152"/>
    </row>
    <row r="574" spans="1:10" x14ac:dyDescent="0.3">
      <c r="A574" s="36" t="b">
        <v>1</v>
      </c>
      <c r="B574" s="78" t="s">
        <v>1803</v>
      </c>
      <c r="C574" s="31">
        <f>C558+1</f>
        <v>210225204</v>
      </c>
      <c r="D574" s="95">
        <v>210230303</v>
      </c>
      <c r="E574" s="98">
        <f t="shared" ref="E574" si="308">I574*H574%</f>
        <v>1.7999999999999998</v>
      </c>
      <c r="F574" s="101" t="s">
        <v>111</v>
      </c>
      <c r="H574" s="96">
        <v>60</v>
      </c>
      <c r="I574" s="152">
        <v>3</v>
      </c>
      <c r="J574" s="153">
        <f t="shared" ref="J574" si="309">SUM(E574:E589)</f>
        <v>100</v>
      </c>
    </row>
    <row r="575" spans="1:10" x14ac:dyDescent="0.3">
      <c r="A575" s="36" t="b">
        <v>1</v>
      </c>
      <c r="B575" s="78" t="s">
        <v>1803</v>
      </c>
      <c r="C575" s="101">
        <f>C574</f>
        <v>210225204</v>
      </c>
      <c r="D575" s="101">
        <f>D574+1</f>
        <v>210230304</v>
      </c>
      <c r="E575" s="98">
        <f t="shared" ref="E575" si="310">I574*H575%</f>
        <v>0.89999999999999991</v>
      </c>
      <c r="F575" s="101" t="s">
        <v>124</v>
      </c>
      <c r="H575" s="96">
        <v>30</v>
      </c>
      <c r="I575" s="152"/>
      <c r="J575" s="152"/>
    </row>
    <row r="576" spans="1:10" x14ac:dyDescent="0.3">
      <c r="A576" s="36" t="b">
        <v>1</v>
      </c>
      <c r="B576" s="78" t="s">
        <v>1803</v>
      </c>
      <c r="C576" s="101">
        <f t="shared" ref="C576:C589" si="311">C575</f>
        <v>210225204</v>
      </c>
      <c r="D576" s="101">
        <f>D575+1</f>
        <v>210230305</v>
      </c>
      <c r="E576" s="98">
        <f t="shared" ref="E576" si="312">I574*H576%</f>
        <v>0.30000000000000004</v>
      </c>
      <c r="F576" s="101" t="s">
        <v>125</v>
      </c>
      <c r="H576" s="96">
        <v>10</v>
      </c>
      <c r="I576" s="152"/>
      <c r="J576" s="152"/>
    </row>
    <row r="577" spans="1:10" x14ac:dyDescent="0.3">
      <c r="A577" s="36" t="b">
        <v>1</v>
      </c>
      <c r="B577" s="78" t="s">
        <v>1804</v>
      </c>
      <c r="C577" s="101">
        <f t="shared" si="311"/>
        <v>210225204</v>
      </c>
      <c r="D577" s="95">
        <v>210230403</v>
      </c>
      <c r="E577" s="98">
        <f t="shared" ref="E577" si="313">I577*H577%</f>
        <v>3</v>
      </c>
      <c r="F577" s="101" t="s">
        <v>882</v>
      </c>
      <c r="H577" s="96">
        <v>60</v>
      </c>
      <c r="I577" s="152">
        <v>5</v>
      </c>
      <c r="J577" s="152"/>
    </row>
    <row r="578" spans="1:10" x14ac:dyDescent="0.3">
      <c r="A578" s="36" t="b">
        <v>1</v>
      </c>
      <c r="B578" s="78" t="s">
        <v>1804</v>
      </c>
      <c r="C578" s="101">
        <f t="shared" si="311"/>
        <v>210225204</v>
      </c>
      <c r="D578" s="101">
        <f>D577+1</f>
        <v>210230404</v>
      </c>
      <c r="E578" s="98">
        <f t="shared" ref="E578" si="314">I577*H578%</f>
        <v>1.5</v>
      </c>
      <c r="F578" s="101" t="s">
        <v>883</v>
      </c>
      <c r="H578" s="96">
        <v>30</v>
      </c>
      <c r="I578" s="152"/>
      <c r="J578" s="152"/>
    </row>
    <row r="579" spans="1:10" x14ac:dyDescent="0.3">
      <c r="A579" s="36" t="b">
        <v>1</v>
      </c>
      <c r="B579" s="78" t="s">
        <v>1804</v>
      </c>
      <c r="C579" s="101">
        <f t="shared" si="311"/>
        <v>210225204</v>
      </c>
      <c r="D579" s="101">
        <f>D578+1</f>
        <v>210230405</v>
      </c>
      <c r="E579" s="98">
        <f t="shared" ref="E579" si="315">I577*H579%</f>
        <v>0.5</v>
      </c>
      <c r="F579" s="101" t="s">
        <v>884</v>
      </c>
      <c r="H579" s="96">
        <v>10</v>
      </c>
      <c r="I579" s="152"/>
      <c r="J579" s="152"/>
    </row>
    <row r="580" spans="1:10" x14ac:dyDescent="0.3">
      <c r="A580" s="36" t="b">
        <v>1</v>
      </c>
      <c r="B580" s="78" t="s">
        <v>1805</v>
      </c>
      <c r="C580" s="101">
        <f t="shared" si="311"/>
        <v>210225204</v>
      </c>
      <c r="D580" s="95">
        <v>210230503</v>
      </c>
      <c r="E580" s="98">
        <f t="shared" ref="E580" si="316">I580*H580%</f>
        <v>3</v>
      </c>
      <c r="F580" s="101" t="s">
        <v>130</v>
      </c>
      <c r="H580" s="96">
        <v>60</v>
      </c>
      <c r="I580" s="152">
        <v>5</v>
      </c>
      <c r="J580" s="152"/>
    </row>
    <row r="581" spans="1:10" x14ac:dyDescent="0.3">
      <c r="A581" s="36" t="b">
        <v>1</v>
      </c>
      <c r="B581" s="78" t="s">
        <v>1805</v>
      </c>
      <c r="C581" s="101">
        <f t="shared" si="311"/>
        <v>210225204</v>
      </c>
      <c r="D581" s="101">
        <f>D580+1</f>
        <v>210230504</v>
      </c>
      <c r="E581" s="98">
        <f t="shared" ref="E581" si="317">I580*H581%</f>
        <v>1.5</v>
      </c>
      <c r="F581" s="101" t="s">
        <v>131</v>
      </c>
      <c r="H581" s="96">
        <v>30</v>
      </c>
      <c r="I581" s="152"/>
      <c r="J581" s="152"/>
    </row>
    <row r="582" spans="1:10" x14ac:dyDescent="0.3">
      <c r="A582" s="36" t="b">
        <v>1</v>
      </c>
      <c r="B582" s="78" t="s">
        <v>1805</v>
      </c>
      <c r="C582" s="101">
        <f t="shared" si="311"/>
        <v>210225204</v>
      </c>
      <c r="D582" s="101">
        <f>D581+1</f>
        <v>210230505</v>
      </c>
      <c r="E582" s="98">
        <f t="shared" ref="E582" si="318">I580*H582%</f>
        <v>0.5</v>
      </c>
      <c r="F582" s="101" t="s">
        <v>132</v>
      </c>
      <c r="H582" s="96">
        <v>10</v>
      </c>
      <c r="I582" s="152"/>
      <c r="J582" s="152"/>
    </row>
    <row r="583" spans="1:10" x14ac:dyDescent="0.3">
      <c r="A583" s="36" t="b">
        <v>1</v>
      </c>
      <c r="B583" s="78" t="s">
        <v>1806</v>
      </c>
      <c r="C583" s="101">
        <f t="shared" si="311"/>
        <v>210225204</v>
      </c>
      <c r="D583" s="95">
        <v>210230603</v>
      </c>
      <c r="E583" s="98">
        <f t="shared" ref="E583" si="319">I583*H583%</f>
        <v>18</v>
      </c>
      <c r="F583" s="101" t="s">
        <v>2673</v>
      </c>
      <c r="H583" s="96">
        <v>60</v>
      </c>
      <c r="I583" s="152">
        <v>30</v>
      </c>
      <c r="J583" s="152"/>
    </row>
    <row r="584" spans="1:10" x14ac:dyDescent="0.3">
      <c r="A584" s="36" t="b">
        <v>1</v>
      </c>
      <c r="B584" s="78" t="s">
        <v>1806</v>
      </c>
      <c r="C584" s="101">
        <f t="shared" si="311"/>
        <v>210225204</v>
      </c>
      <c r="D584" s="101">
        <f>D583+1</f>
        <v>210230604</v>
      </c>
      <c r="E584" s="98">
        <f t="shared" ref="E584" si="320">I583*H584%</f>
        <v>9</v>
      </c>
      <c r="F584" s="101" t="s">
        <v>120</v>
      </c>
      <c r="H584" s="96">
        <v>30</v>
      </c>
      <c r="I584" s="152"/>
      <c r="J584" s="152"/>
    </row>
    <row r="585" spans="1:10" x14ac:dyDescent="0.3">
      <c r="A585" s="36" t="b">
        <v>1</v>
      </c>
      <c r="B585" s="78" t="s">
        <v>1806</v>
      </c>
      <c r="C585" s="101">
        <f t="shared" si="311"/>
        <v>210225204</v>
      </c>
      <c r="D585" s="101">
        <f>D584+1</f>
        <v>210230605</v>
      </c>
      <c r="E585" s="98">
        <f t="shared" ref="E585" si="321">I583*H585%</f>
        <v>3</v>
      </c>
      <c r="F585" s="101" t="s">
        <v>121</v>
      </c>
      <c r="H585" s="96">
        <v>10</v>
      </c>
      <c r="I585" s="152"/>
      <c r="J585" s="152"/>
    </row>
    <row r="586" spans="1:10" x14ac:dyDescent="0.3">
      <c r="A586" s="36" t="b">
        <v>1</v>
      </c>
      <c r="B586" s="78" t="s">
        <v>1807</v>
      </c>
      <c r="C586" s="101">
        <f t="shared" si="311"/>
        <v>210225204</v>
      </c>
      <c r="D586" s="21">
        <f>D570+100</f>
        <v>210235212</v>
      </c>
      <c r="E586" s="98">
        <f t="shared" ref="E586" si="322">H586</f>
        <v>30</v>
      </c>
      <c r="F586" s="101" t="s">
        <v>1600</v>
      </c>
      <c r="H586" s="96">
        <v>30</v>
      </c>
      <c r="I586" s="96"/>
      <c r="J586" s="152"/>
    </row>
    <row r="587" spans="1:10" x14ac:dyDescent="0.3">
      <c r="A587" s="36" t="b">
        <v>1</v>
      </c>
      <c r="B587" s="78" t="s">
        <v>1808</v>
      </c>
      <c r="C587" s="101">
        <f t="shared" si="311"/>
        <v>210225204</v>
      </c>
      <c r="D587" s="21">
        <f t="shared" ref="D587:D589" si="323">D571+100</f>
        <v>210235214</v>
      </c>
      <c r="E587" s="98">
        <f t="shared" si="306"/>
        <v>2</v>
      </c>
      <c r="F587" s="101" t="s">
        <v>1577</v>
      </c>
      <c r="H587" s="96">
        <v>2</v>
      </c>
      <c r="I587" s="96"/>
      <c r="J587" s="152"/>
    </row>
    <row r="588" spans="1:10" x14ac:dyDescent="0.3">
      <c r="A588" s="36" t="b">
        <v>1</v>
      </c>
      <c r="B588" s="78" t="s">
        <v>1809</v>
      </c>
      <c r="C588" s="101">
        <f t="shared" si="311"/>
        <v>210225204</v>
      </c>
      <c r="D588" s="21">
        <f t="shared" si="323"/>
        <v>210235215</v>
      </c>
      <c r="E588" s="98">
        <f t="shared" si="306"/>
        <v>20</v>
      </c>
      <c r="F588" s="101" t="s">
        <v>1580</v>
      </c>
      <c r="H588" s="96">
        <v>20</v>
      </c>
      <c r="I588" s="96"/>
      <c r="J588" s="152"/>
    </row>
    <row r="589" spans="1:10" x14ac:dyDescent="0.3">
      <c r="A589" s="36" t="b">
        <v>1</v>
      </c>
      <c r="B589" s="78" t="s">
        <v>1810</v>
      </c>
      <c r="C589" s="101">
        <f t="shared" si="311"/>
        <v>210225204</v>
      </c>
      <c r="D589" s="21">
        <f t="shared" si="323"/>
        <v>210235216</v>
      </c>
      <c r="E589" s="98">
        <f t="shared" si="306"/>
        <v>5</v>
      </c>
      <c r="F589" s="101" t="s">
        <v>1599</v>
      </c>
      <c r="H589" s="96">
        <v>5</v>
      </c>
      <c r="I589" s="96"/>
      <c r="J589" s="152"/>
    </row>
    <row r="590" spans="1:10" x14ac:dyDescent="0.3">
      <c r="A590" s="26" t="b">
        <v>1</v>
      </c>
      <c r="B590" s="80" t="s">
        <v>1659</v>
      </c>
      <c r="C590" s="31">
        <f>C574+1</f>
        <v>210225205</v>
      </c>
      <c r="D590" s="95">
        <v>210230302</v>
      </c>
      <c r="E590" s="97">
        <f t="shared" ref="E590" si="324">I590*H590%</f>
        <v>5</v>
      </c>
      <c r="F590" s="104" t="s">
        <v>1597</v>
      </c>
      <c r="H590" s="96">
        <v>50</v>
      </c>
      <c r="I590" s="152">
        <v>10</v>
      </c>
      <c r="J590" s="153">
        <f t="shared" ref="J590" si="325">SUM(E590:E605)</f>
        <v>100</v>
      </c>
    </row>
    <row r="591" spans="1:10" x14ac:dyDescent="0.3">
      <c r="A591" s="26" t="b">
        <v>1</v>
      </c>
      <c r="B591" s="80" t="s">
        <v>1659</v>
      </c>
      <c r="C591" s="104">
        <f>C590</f>
        <v>210225205</v>
      </c>
      <c r="D591" s="100">
        <f>D590+1</f>
        <v>210230303</v>
      </c>
      <c r="E591" s="97">
        <f t="shared" ref="E591" si="326">I590*H591%</f>
        <v>3.5999999999999996</v>
      </c>
      <c r="F591" s="104" t="s">
        <v>111</v>
      </c>
      <c r="H591" s="96">
        <v>36</v>
      </c>
      <c r="I591" s="152"/>
      <c r="J591" s="152"/>
    </row>
    <row r="592" spans="1:10" x14ac:dyDescent="0.3">
      <c r="A592" s="26" t="b">
        <v>1</v>
      </c>
      <c r="B592" s="80" t="s">
        <v>1659</v>
      </c>
      <c r="C592" s="104">
        <f t="shared" ref="C592:C605" si="327">C591</f>
        <v>210225205</v>
      </c>
      <c r="D592" s="100">
        <f>D591+1</f>
        <v>210230304</v>
      </c>
      <c r="E592" s="97">
        <f t="shared" ref="E592" si="328">I590*H592%</f>
        <v>1.4000000000000001</v>
      </c>
      <c r="F592" s="104" t="s">
        <v>124</v>
      </c>
      <c r="H592" s="96">
        <v>14</v>
      </c>
      <c r="I592" s="152"/>
      <c r="J592" s="152"/>
    </row>
    <row r="593" spans="1:10" x14ac:dyDescent="0.3">
      <c r="A593" s="26" t="b">
        <v>1</v>
      </c>
      <c r="B593" s="80" t="s">
        <v>1660</v>
      </c>
      <c r="C593" s="104">
        <f t="shared" si="327"/>
        <v>210225205</v>
      </c>
      <c r="D593" s="95">
        <v>210230402</v>
      </c>
      <c r="E593" s="97">
        <f t="shared" ref="E593" si="329">I593*H593%</f>
        <v>10</v>
      </c>
      <c r="F593" s="104" t="s">
        <v>2671</v>
      </c>
      <c r="H593" s="96">
        <v>50</v>
      </c>
      <c r="I593" s="152">
        <v>20</v>
      </c>
      <c r="J593" s="152"/>
    </row>
    <row r="594" spans="1:10" x14ac:dyDescent="0.3">
      <c r="A594" s="26" t="b">
        <v>1</v>
      </c>
      <c r="B594" s="80" t="s">
        <v>1660</v>
      </c>
      <c r="C594" s="104">
        <f t="shared" si="327"/>
        <v>210225205</v>
      </c>
      <c r="D594" s="100">
        <f>D593+1</f>
        <v>210230403</v>
      </c>
      <c r="E594" s="97">
        <f t="shared" ref="E594" si="330">I593*H594%</f>
        <v>7.1999999999999993</v>
      </c>
      <c r="F594" s="104" t="s">
        <v>882</v>
      </c>
      <c r="H594" s="96">
        <v>36</v>
      </c>
      <c r="I594" s="152"/>
      <c r="J594" s="152"/>
    </row>
    <row r="595" spans="1:10" x14ac:dyDescent="0.3">
      <c r="A595" s="26" t="b">
        <v>1</v>
      </c>
      <c r="B595" s="80" t="s">
        <v>1660</v>
      </c>
      <c r="C595" s="104">
        <f t="shared" si="327"/>
        <v>210225205</v>
      </c>
      <c r="D595" s="100">
        <f>D594+1</f>
        <v>210230404</v>
      </c>
      <c r="E595" s="97">
        <f t="shared" ref="E595" si="331">I593*H595%</f>
        <v>2.8000000000000003</v>
      </c>
      <c r="F595" s="104" t="s">
        <v>883</v>
      </c>
      <c r="H595" s="96">
        <v>14</v>
      </c>
      <c r="I595" s="152"/>
      <c r="J595" s="152"/>
    </row>
    <row r="596" spans="1:10" x14ac:dyDescent="0.3">
      <c r="A596" s="26" t="b">
        <v>1</v>
      </c>
      <c r="B596" s="80" t="s">
        <v>1661</v>
      </c>
      <c r="C596" s="104">
        <f t="shared" si="327"/>
        <v>210225205</v>
      </c>
      <c r="D596" s="95">
        <v>210230502</v>
      </c>
      <c r="E596" s="97">
        <f t="shared" ref="E596" si="332">I596*H596%</f>
        <v>7.5</v>
      </c>
      <c r="F596" s="104" t="s">
        <v>1598</v>
      </c>
      <c r="H596" s="96">
        <v>50</v>
      </c>
      <c r="I596" s="152">
        <v>15</v>
      </c>
      <c r="J596" s="152"/>
    </row>
    <row r="597" spans="1:10" x14ac:dyDescent="0.3">
      <c r="A597" s="26" t="b">
        <v>1</v>
      </c>
      <c r="B597" s="80" t="s">
        <v>1661</v>
      </c>
      <c r="C597" s="104">
        <f t="shared" si="327"/>
        <v>210225205</v>
      </c>
      <c r="D597" s="100">
        <f>D596+1</f>
        <v>210230503</v>
      </c>
      <c r="E597" s="97">
        <f t="shared" ref="E597" si="333">I596*H597%</f>
        <v>5.3999999999999995</v>
      </c>
      <c r="F597" s="104" t="s">
        <v>130</v>
      </c>
      <c r="H597" s="96">
        <v>36</v>
      </c>
      <c r="I597" s="152"/>
      <c r="J597" s="152"/>
    </row>
    <row r="598" spans="1:10" x14ac:dyDescent="0.3">
      <c r="A598" s="26" t="b">
        <v>1</v>
      </c>
      <c r="B598" s="80" t="s">
        <v>1661</v>
      </c>
      <c r="C598" s="104">
        <f t="shared" si="327"/>
        <v>210225205</v>
      </c>
      <c r="D598" s="100">
        <f>D597+1</f>
        <v>210230504</v>
      </c>
      <c r="E598" s="97">
        <f t="shared" ref="E598" si="334">I596*H598%</f>
        <v>2.1</v>
      </c>
      <c r="F598" s="104" t="s">
        <v>131</v>
      </c>
      <c r="H598" s="96">
        <v>14</v>
      </c>
      <c r="I598" s="152"/>
      <c r="J598" s="152"/>
    </row>
    <row r="599" spans="1:10" x14ac:dyDescent="0.3">
      <c r="A599" s="26" t="b">
        <v>1</v>
      </c>
      <c r="B599" s="80" t="s">
        <v>1662</v>
      </c>
      <c r="C599" s="104">
        <f t="shared" si="327"/>
        <v>210225205</v>
      </c>
      <c r="D599" s="95">
        <v>210230602</v>
      </c>
      <c r="E599" s="97">
        <f t="shared" ref="E599" si="335">I599*H599%</f>
        <v>7.5</v>
      </c>
      <c r="F599" s="104" t="s">
        <v>2672</v>
      </c>
      <c r="H599" s="96">
        <v>50</v>
      </c>
      <c r="I599" s="152">
        <v>15</v>
      </c>
      <c r="J599" s="152"/>
    </row>
    <row r="600" spans="1:10" x14ac:dyDescent="0.3">
      <c r="A600" s="26" t="b">
        <v>1</v>
      </c>
      <c r="B600" s="80" t="s">
        <v>1662</v>
      </c>
      <c r="C600" s="104">
        <f t="shared" si="327"/>
        <v>210225205</v>
      </c>
      <c r="D600" s="100">
        <f>D599+1</f>
        <v>210230603</v>
      </c>
      <c r="E600" s="97">
        <f t="shared" ref="E600" si="336">I599*H600%</f>
        <v>5.3999999999999995</v>
      </c>
      <c r="F600" s="104" t="s">
        <v>119</v>
      </c>
      <c r="H600" s="96">
        <v>36</v>
      </c>
      <c r="I600" s="152"/>
      <c r="J600" s="152"/>
    </row>
    <row r="601" spans="1:10" x14ac:dyDescent="0.3">
      <c r="A601" s="26" t="b">
        <v>1</v>
      </c>
      <c r="B601" s="80" t="s">
        <v>1662</v>
      </c>
      <c r="C601" s="104">
        <f t="shared" si="327"/>
        <v>210225205</v>
      </c>
      <c r="D601" s="100">
        <f>D600+1</f>
        <v>210230604</v>
      </c>
      <c r="E601" s="97">
        <f t="shared" ref="E601" si="337">I599*H601%</f>
        <v>2.1</v>
      </c>
      <c r="F601" s="104" t="s">
        <v>120</v>
      </c>
      <c r="H601" s="96">
        <v>14</v>
      </c>
      <c r="I601" s="152"/>
      <c r="J601" s="152"/>
    </row>
    <row r="602" spans="1:10" x14ac:dyDescent="0.3">
      <c r="A602" s="26" t="b">
        <v>1</v>
      </c>
      <c r="B602" s="80" t="s">
        <v>1663</v>
      </c>
      <c r="C602" s="104">
        <f t="shared" si="327"/>
        <v>210225205</v>
      </c>
      <c r="D602" s="21">
        <f>D570+10</f>
        <v>210235122</v>
      </c>
      <c r="E602" s="97">
        <f t="shared" ref="E602" si="338">H602</f>
        <v>10</v>
      </c>
      <c r="F602" s="104" t="s">
        <v>1600</v>
      </c>
      <c r="H602" s="96">
        <v>10</v>
      </c>
      <c r="I602" s="96"/>
      <c r="J602" s="152"/>
    </row>
    <row r="603" spans="1:10" x14ac:dyDescent="0.3">
      <c r="A603" s="26" t="b">
        <v>1</v>
      </c>
      <c r="B603" s="80" t="s">
        <v>1664</v>
      </c>
      <c r="C603" s="104">
        <f t="shared" si="327"/>
        <v>210225205</v>
      </c>
      <c r="D603" s="21">
        <f t="shared" ref="D603:D605" si="339">D571+10</f>
        <v>210235124</v>
      </c>
      <c r="E603" s="97">
        <f t="shared" si="306"/>
        <v>5</v>
      </c>
      <c r="F603" s="104" t="s">
        <v>1577</v>
      </c>
      <c r="H603" s="96">
        <v>5</v>
      </c>
      <c r="I603" s="96"/>
      <c r="J603" s="152"/>
    </row>
    <row r="604" spans="1:10" x14ac:dyDescent="0.3">
      <c r="A604" s="26" t="b">
        <v>1</v>
      </c>
      <c r="B604" s="80" t="s">
        <v>1665</v>
      </c>
      <c r="C604" s="104">
        <f t="shared" si="327"/>
        <v>210225205</v>
      </c>
      <c r="D604" s="21">
        <f t="shared" si="339"/>
        <v>210235125</v>
      </c>
      <c r="E604" s="97">
        <f t="shared" si="306"/>
        <v>10</v>
      </c>
      <c r="F604" s="104" t="s">
        <v>1580</v>
      </c>
      <c r="H604" s="96">
        <v>10</v>
      </c>
      <c r="I604" s="96"/>
      <c r="J604" s="152"/>
    </row>
    <row r="605" spans="1:10" x14ac:dyDescent="0.3">
      <c r="A605" s="26" t="b">
        <v>1</v>
      </c>
      <c r="B605" s="80" t="s">
        <v>1666</v>
      </c>
      <c r="C605" s="104">
        <f t="shared" si="327"/>
        <v>210225205</v>
      </c>
      <c r="D605" s="21">
        <f t="shared" si="339"/>
        <v>210235126</v>
      </c>
      <c r="E605" s="97">
        <f t="shared" si="306"/>
        <v>15</v>
      </c>
      <c r="F605" s="104" t="s">
        <v>1599</v>
      </c>
      <c r="H605" s="96">
        <v>15</v>
      </c>
      <c r="I605" s="96"/>
      <c r="J605" s="152"/>
    </row>
    <row r="606" spans="1:10" x14ac:dyDescent="0.3">
      <c r="A606" s="36" t="b">
        <v>1</v>
      </c>
      <c r="B606" s="78" t="s">
        <v>1811</v>
      </c>
      <c r="C606" s="31">
        <f>C590+1</f>
        <v>210225206</v>
      </c>
      <c r="D606" s="95">
        <v>210230303</v>
      </c>
      <c r="E606" s="98">
        <f t="shared" ref="E606" si="340">I606*H606%</f>
        <v>1.5</v>
      </c>
      <c r="F606" s="101" t="s">
        <v>111</v>
      </c>
      <c r="H606" s="96">
        <v>50</v>
      </c>
      <c r="I606" s="152">
        <v>3</v>
      </c>
      <c r="J606" s="153">
        <f t="shared" ref="J606" si="341">SUM(E606:E621)</f>
        <v>100</v>
      </c>
    </row>
    <row r="607" spans="1:10" x14ac:dyDescent="0.3">
      <c r="A607" s="36" t="b">
        <v>1</v>
      </c>
      <c r="B607" s="78" t="s">
        <v>1811</v>
      </c>
      <c r="C607" s="101">
        <f>C606</f>
        <v>210225206</v>
      </c>
      <c r="D607" s="101">
        <f>D606+1</f>
        <v>210230304</v>
      </c>
      <c r="E607" s="98">
        <f t="shared" ref="E607" si="342">I606*H607%</f>
        <v>1.08</v>
      </c>
      <c r="F607" s="101" t="s">
        <v>124</v>
      </c>
      <c r="H607" s="96">
        <v>36</v>
      </c>
      <c r="I607" s="152"/>
      <c r="J607" s="152"/>
    </row>
    <row r="608" spans="1:10" x14ac:dyDescent="0.3">
      <c r="A608" s="36" t="b">
        <v>1</v>
      </c>
      <c r="B608" s="78" t="s">
        <v>1811</v>
      </c>
      <c r="C608" s="101">
        <f t="shared" ref="C608:C621" si="343">C607</f>
        <v>210225206</v>
      </c>
      <c r="D608" s="101">
        <f>D607+1</f>
        <v>210230305</v>
      </c>
      <c r="E608" s="98">
        <f t="shared" ref="E608" si="344">I606*H608%</f>
        <v>0.42000000000000004</v>
      </c>
      <c r="F608" s="101" t="s">
        <v>125</v>
      </c>
      <c r="H608" s="96">
        <v>14</v>
      </c>
      <c r="I608" s="152"/>
      <c r="J608" s="152"/>
    </row>
    <row r="609" spans="1:10" x14ac:dyDescent="0.3">
      <c r="A609" s="36" t="b">
        <v>1</v>
      </c>
      <c r="B609" s="78" t="s">
        <v>1812</v>
      </c>
      <c r="C609" s="101">
        <f t="shared" si="343"/>
        <v>210225206</v>
      </c>
      <c r="D609" s="95">
        <v>210230403</v>
      </c>
      <c r="E609" s="98">
        <f t="shared" ref="E609" si="345">I609*H609%</f>
        <v>2.5</v>
      </c>
      <c r="F609" s="101" t="s">
        <v>882</v>
      </c>
      <c r="H609" s="96">
        <v>50</v>
      </c>
      <c r="I609" s="152">
        <v>5</v>
      </c>
      <c r="J609" s="152"/>
    </row>
    <row r="610" spans="1:10" x14ac:dyDescent="0.3">
      <c r="A610" s="36" t="b">
        <v>1</v>
      </c>
      <c r="B610" s="78" t="s">
        <v>1812</v>
      </c>
      <c r="C610" s="101">
        <f t="shared" si="343"/>
        <v>210225206</v>
      </c>
      <c r="D610" s="101">
        <f>D609+1</f>
        <v>210230404</v>
      </c>
      <c r="E610" s="98">
        <f t="shared" ref="E610" si="346">I609*H610%</f>
        <v>1.7999999999999998</v>
      </c>
      <c r="F610" s="101" t="s">
        <v>883</v>
      </c>
      <c r="H610" s="96">
        <v>36</v>
      </c>
      <c r="I610" s="152"/>
      <c r="J610" s="152"/>
    </row>
    <row r="611" spans="1:10" x14ac:dyDescent="0.3">
      <c r="A611" s="36" t="b">
        <v>1</v>
      </c>
      <c r="B611" s="78" t="s">
        <v>1812</v>
      </c>
      <c r="C611" s="101">
        <f t="shared" si="343"/>
        <v>210225206</v>
      </c>
      <c r="D611" s="101">
        <f>D610+1</f>
        <v>210230405</v>
      </c>
      <c r="E611" s="98">
        <f t="shared" ref="E611" si="347">I609*H611%</f>
        <v>0.70000000000000007</v>
      </c>
      <c r="F611" s="101" t="s">
        <v>884</v>
      </c>
      <c r="H611" s="96">
        <v>14</v>
      </c>
      <c r="I611" s="152"/>
      <c r="J611" s="152"/>
    </row>
    <row r="612" spans="1:10" x14ac:dyDescent="0.3">
      <c r="A612" s="36" t="b">
        <v>1</v>
      </c>
      <c r="B612" s="78" t="s">
        <v>1813</v>
      </c>
      <c r="C612" s="101">
        <f t="shared" si="343"/>
        <v>210225206</v>
      </c>
      <c r="D612" s="95">
        <v>210230503</v>
      </c>
      <c r="E612" s="98">
        <f t="shared" ref="E612" si="348">I612*H612%</f>
        <v>2.5</v>
      </c>
      <c r="F612" s="101" t="s">
        <v>130</v>
      </c>
      <c r="H612" s="96">
        <v>50</v>
      </c>
      <c r="I612" s="152">
        <v>5</v>
      </c>
      <c r="J612" s="152"/>
    </row>
    <row r="613" spans="1:10" x14ac:dyDescent="0.3">
      <c r="A613" s="36" t="b">
        <v>1</v>
      </c>
      <c r="B613" s="78" t="s">
        <v>1813</v>
      </c>
      <c r="C613" s="101">
        <f t="shared" si="343"/>
        <v>210225206</v>
      </c>
      <c r="D613" s="101">
        <f>D612+1</f>
        <v>210230504</v>
      </c>
      <c r="E613" s="98">
        <f t="shared" ref="E613" si="349">I612*H613%</f>
        <v>1.7999999999999998</v>
      </c>
      <c r="F613" s="101" t="s">
        <v>131</v>
      </c>
      <c r="H613" s="96">
        <v>36</v>
      </c>
      <c r="I613" s="152"/>
      <c r="J613" s="152"/>
    </row>
    <row r="614" spans="1:10" x14ac:dyDescent="0.3">
      <c r="A614" s="36" t="b">
        <v>1</v>
      </c>
      <c r="B614" s="78" t="s">
        <v>1813</v>
      </c>
      <c r="C614" s="101">
        <f t="shared" si="343"/>
        <v>210225206</v>
      </c>
      <c r="D614" s="101">
        <f>D613+1</f>
        <v>210230505</v>
      </c>
      <c r="E614" s="98">
        <f t="shared" ref="E614" si="350">I612*H614%</f>
        <v>0.70000000000000007</v>
      </c>
      <c r="F614" s="101" t="s">
        <v>132</v>
      </c>
      <c r="H614" s="96">
        <v>14</v>
      </c>
      <c r="I614" s="152"/>
      <c r="J614" s="152"/>
    </row>
    <row r="615" spans="1:10" x14ac:dyDescent="0.3">
      <c r="A615" s="36" t="b">
        <v>1</v>
      </c>
      <c r="B615" s="78" t="s">
        <v>1814</v>
      </c>
      <c r="C615" s="101">
        <f t="shared" si="343"/>
        <v>210225206</v>
      </c>
      <c r="D615" s="95">
        <v>210230603</v>
      </c>
      <c r="E615" s="98">
        <f t="shared" ref="E615" si="351">I615*H615%</f>
        <v>15</v>
      </c>
      <c r="F615" s="101" t="s">
        <v>2673</v>
      </c>
      <c r="H615" s="96">
        <v>50</v>
      </c>
      <c r="I615" s="152">
        <v>30</v>
      </c>
      <c r="J615" s="152"/>
    </row>
    <row r="616" spans="1:10" x14ac:dyDescent="0.3">
      <c r="A616" s="36" t="b">
        <v>1</v>
      </c>
      <c r="B616" s="78" t="s">
        <v>1814</v>
      </c>
      <c r="C616" s="101">
        <f t="shared" si="343"/>
        <v>210225206</v>
      </c>
      <c r="D616" s="101">
        <f>D615+1</f>
        <v>210230604</v>
      </c>
      <c r="E616" s="98">
        <f t="shared" ref="E616" si="352">I615*H616%</f>
        <v>10.799999999999999</v>
      </c>
      <c r="F616" s="101" t="s">
        <v>120</v>
      </c>
      <c r="H616" s="96">
        <v>36</v>
      </c>
      <c r="I616" s="152"/>
      <c r="J616" s="152"/>
    </row>
    <row r="617" spans="1:10" x14ac:dyDescent="0.3">
      <c r="A617" s="36" t="b">
        <v>1</v>
      </c>
      <c r="B617" s="78" t="s">
        <v>1814</v>
      </c>
      <c r="C617" s="101">
        <f t="shared" si="343"/>
        <v>210225206</v>
      </c>
      <c r="D617" s="101">
        <f>D616+1</f>
        <v>210230605</v>
      </c>
      <c r="E617" s="98">
        <f t="shared" ref="E617" si="353">I615*H617%</f>
        <v>4.2</v>
      </c>
      <c r="F617" s="101" t="s">
        <v>121</v>
      </c>
      <c r="H617" s="96">
        <v>14</v>
      </c>
      <c r="I617" s="152"/>
      <c r="J617" s="152"/>
    </row>
    <row r="618" spans="1:10" x14ac:dyDescent="0.3">
      <c r="A618" s="36" t="b">
        <v>1</v>
      </c>
      <c r="B618" s="78" t="s">
        <v>1815</v>
      </c>
      <c r="C618" s="101">
        <f t="shared" si="343"/>
        <v>210225206</v>
      </c>
      <c r="D618" s="21">
        <f>D602+100</f>
        <v>210235222</v>
      </c>
      <c r="E618" s="98">
        <f t="shared" ref="E618" si="354">H618</f>
        <v>30</v>
      </c>
      <c r="F618" s="101" t="s">
        <v>1600</v>
      </c>
      <c r="H618" s="96">
        <v>30</v>
      </c>
      <c r="I618" s="96"/>
      <c r="J618" s="152"/>
    </row>
    <row r="619" spans="1:10" x14ac:dyDescent="0.3">
      <c r="A619" s="36" t="b">
        <v>1</v>
      </c>
      <c r="B619" s="78" t="s">
        <v>1816</v>
      </c>
      <c r="C619" s="101">
        <f t="shared" si="343"/>
        <v>210225206</v>
      </c>
      <c r="D619" s="21">
        <f t="shared" ref="D619:D621" si="355">D603+100</f>
        <v>210235224</v>
      </c>
      <c r="E619" s="98">
        <f t="shared" si="306"/>
        <v>2</v>
      </c>
      <c r="F619" s="101" t="s">
        <v>1577</v>
      </c>
      <c r="H619" s="96">
        <v>2</v>
      </c>
      <c r="I619" s="96"/>
      <c r="J619" s="152"/>
    </row>
    <row r="620" spans="1:10" x14ac:dyDescent="0.3">
      <c r="A620" s="36" t="b">
        <v>1</v>
      </c>
      <c r="B620" s="78" t="s">
        <v>1817</v>
      </c>
      <c r="C620" s="101">
        <f t="shared" si="343"/>
        <v>210225206</v>
      </c>
      <c r="D620" s="21">
        <f t="shared" si="355"/>
        <v>210235225</v>
      </c>
      <c r="E620" s="98">
        <f t="shared" si="306"/>
        <v>20</v>
      </c>
      <c r="F620" s="101" t="s">
        <v>1580</v>
      </c>
      <c r="H620" s="96">
        <v>20</v>
      </c>
      <c r="I620" s="96"/>
      <c r="J620" s="152"/>
    </row>
    <row r="621" spans="1:10" x14ac:dyDescent="0.3">
      <c r="A621" s="36" t="b">
        <v>1</v>
      </c>
      <c r="B621" s="78" t="s">
        <v>1818</v>
      </c>
      <c r="C621" s="101">
        <f t="shared" si="343"/>
        <v>210225206</v>
      </c>
      <c r="D621" s="21">
        <f t="shared" si="355"/>
        <v>210235226</v>
      </c>
      <c r="E621" s="98">
        <f t="shared" si="306"/>
        <v>5</v>
      </c>
      <c r="F621" s="101" t="s">
        <v>1599</v>
      </c>
      <c r="H621" s="96">
        <v>5</v>
      </c>
      <c r="I621" s="96"/>
      <c r="J621" s="152"/>
    </row>
    <row r="622" spans="1:10" x14ac:dyDescent="0.3">
      <c r="A622" s="40" t="b">
        <v>1</v>
      </c>
      <c r="B622" s="79" t="s">
        <v>1683</v>
      </c>
      <c r="C622" s="31">
        <f>C590+1</f>
        <v>210225206</v>
      </c>
      <c r="D622" s="95">
        <v>210230302</v>
      </c>
      <c r="E622" s="99">
        <f t="shared" ref="E622" si="356">I622*H622%</f>
        <v>4</v>
      </c>
      <c r="F622" s="100" t="s">
        <v>1597</v>
      </c>
      <c r="H622" s="96">
        <v>40</v>
      </c>
      <c r="I622" s="152">
        <v>10</v>
      </c>
      <c r="J622" s="153">
        <f t="shared" ref="J622" si="357">SUM(E622:E637)</f>
        <v>100</v>
      </c>
    </row>
    <row r="623" spans="1:10" x14ac:dyDescent="0.3">
      <c r="A623" s="40" t="b">
        <v>1</v>
      </c>
      <c r="B623" s="79" t="s">
        <v>1683</v>
      </c>
      <c r="C623" s="100">
        <f>C622</f>
        <v>210225206</v>
      </c>
      <c r="D623" s="100">
        <f>D622+1</f>
        <v>210230303</v>
      </c>
      <c r="E623" s="99">
        <f t="shared" ref="E623" si="358">I622*H623%</f>
        <v>4.2</v>
      </c>
      <c r="F623" s="100" t="s">
        <v>111</v>
      </c>
      <c r="H623" s="96">
        <v>42</v>
      </c>
      <c r="I623" s="152"/>
      <c r="J623" s="152"/>
    </row>
    <row r="624" spans="1:10" x14ac:dyDescent="0.3">
      <c r="A624" s="40" t="b">
        <v>1</v>
      </c>
      <c r="B624" s="79" t="s">
        <v>1683</v>
      </c>
      <c r="C624" s="100">
        <f t="shared" ref="C624:C637" si="359">C623</f>
        <v>210225206</v>
      </c>
      <c r="D624" s="100">
        <f>D623+1</f>
        <v>210230304</v>
      </c>
      <c r="E624" s="99">
        <f t="shared" ref="E624" si="360">I622*H624%</f>
        <v>1.7999999999999998</v>
      </c>
      <c r="F624" s="100" t="s">
        <v>124</v>
      </c>
      <c r="H624" s="96">
        <v>18</v>
      </c>
      <c r="I624" s="152"/>
      <c r="J624" s="152"/>
    </row>
    <row r="625" spans="1:10" x14ac:dyDescent="0.3">
      <c r="A625" s="40" t="b">
        <v>1</v>
      </c>
      <c r="B625" s="79" t="s">
        <v>1684</v>
      </c>
      <c r="C625" s="100">
        <f t="shared" si="359"/>
        <v>210225206</v>
      </c>
      <c r="D625" s="95">
        <v>210230402</v>
      </c>
      <c r="E625" s="99">
        <f t="shared" ref="E625" si="361">I625*H625%</f>
        <v>8</v>
      </c>
      <c r="F625" s="100" t="s">
        <v>2671</v>
      </c>
      <c r="H625" s="96">
        <v>40</v>
      </c>
      <c r="I625" s="152">
        <v>20</v>
      </c>
      <c r="J625" s="152"/>
    </row>
    <row r="626" spans="1:10" x14ac:dyDescent="0.3">
      <c r="A626" s="40" t="b">
        <v>1</v>
      </c>
      <c r="B626" s="79" t="s">
        <v>1684</v>
      </c>
      <c r="C626" s="100">
        <f t="shared" si="359"/>
        <v>210225206</v>
      </c>
      <c r="D626" s="100">
        <f>D625+1</f>
        <v>210230403</v>
      </c>
      <c r="E626" s="99">
        <f t="shared" ref="E626" si="362">I625*H626%</f>
        <v>8.4</v>
      </c>
      <c r="F626" s="100" t="s">
        <v>882</v>
      </c>
      <c r="H626" s="96">
        <v>42</v>
      </c>
      <c r="I626" s="152"/>
      <c r="J626" s="152"/>
    </row>
    <row r="627" spans="1:10" x14ac:dyDescent="0.3">
      <c r="A627" s="40" t="b">
        <v>1</v>
      </c>
      <c r="B627" s="79" t="s">
        <v>1684</v>
      </c>
      <c r="C627" s="100">
        <f t="shared" si="359"/>
        <v>210225206</v>
      </c>
      <c r="D627" s="100">
        <f>D626+1</f>
        <v>210230404</v>
      </c>
      <c r="E627" s="99">
        <f t="shared" ref="E627" si="363">I625*H627%</f>
        <v>3.5999999999999996</v>
      </c>
      <c r="F627" s="100" t="s">
        <v>883</v>
      </c>
      <c r="H627" s="96">
        <v>18</v>
      </c>
      <c r="I627" s="152"/>
      <c r="J627" s="152"/>
    </row>
    <row r="628" spans="1:10" x14ac:dyDescent="0.3">
      <c r="A628" s="40" t="b">
        <v>1</v>
      </c>
      <c r="B628" s="79" t="s">
        <v>1685</v>
      </c>
      <c r="C628" s="100">
        <f t="shared" si="359"/>
        <v>210225206</v>
      </c>
      <c r="D628" s="95">
        <v>210230502</v>
      </c>
      <c r="E628" s="99">
        <f t="shared" ref="E628" si="364">I628*H628%</f>
        <v>6</v>
      </c>
      <c r="F628" s="100" t="s">
        <v>1598</v>
      </c>
      <c r="H628" s="96">
        <v>40</v>
      </c>
      <c r="I628" s="152">
        <v>15</v>
      </c>
      <c r="J628" s="152"/>
    </row>
    <row r="629" spans="1:10" x14ac:dyDescent="0.3">
      <c r="A629" s="40" t="b">
        <v>1</v>
      </c>
      <c r="B629" s="79" t="s">
        <v>1685</v>
      </c>
      <c r="C629" s="100">
        <f t="shared" si="359"/>
        <v>210225206</v>
      </c>
      <c r="D629" s="100">
        <f>D628+1</f>
        <v>210230503</v>
      </c>
      <c r="E629" s="99">
        <f t="shared" ref="E629" si="365">I628*H629%</f>
        <v>6.3</v>
      </c>
      <c r="F629" s="100" t="s">
        <v>130</v>
      </c>
      <c r="H629" s="96">
        <v>42</v>
      </c>
      <c r="I629" s="152"/>
      <c r="J629" s="152"/>
    </row>
    <row r="630" spans="1:10" x14ac:dyDescent="0.3">
      <c r="A630" s="40" t="b">
        <v>1</v>
      </c>
      <c r="B630" s="79" t="s">
        <v>1685</v>
      </c>
      <c r="C630" s="100">
        <f t="shared" si="359"/>
        <v>210225206</v>
      </c>
      <c r="D630" s="100">
        <f>D629+1</f>
        <v>210230504</v>
      </c>
      <c r="E630" s="99">
        <f t="shared" ref="E630" si="366">I628*H630%</f>
        <v>2.6999999999999997</v>
      </c>
      <c r="F630" s="100" t="s">
        <v>131</v>
      </c>
      <c r="H630" s="96">
        <v>18</v>
      </c>
      <c r="I630" s="152"/>
      <c r="J630" s="152"/>
    </row>
    <row r="631" spans="1:10" x14ac:dyDescent="0.3">
      <c r="A631" s="40" t="b">
        <v>1</v>
      </c>
      <c r="B631" s="79" t="s">
        <v>1686</v>
      </c>
      <c r="C631" s="100">
        <f t="shared" si="359"/>
        <v>210225206</v>
      </c>
      <c r="D631" s="95">
        <v>210230602</v>
      </c>
      <c r="E631" s="99">
        <f t="shared" ref="E631" si="367">I631*H631%</f>
        <v>6</v>
      </c>
      <c r="F631" s="100" t="s">
        <v>2672</v>
      </c>
      <c r="H631" s="96">
        <v>40</v>
      </c>
      <c r="I631" s="152">
        <v>15</v>
      </c>
      <c r="J631" s="152"/>
    </row>
    <row r="632" spans="1:10" x14ac:dyDescent="0.3">
      <c r="A632" s="40" t="b">
        <v>1</v>
      </c>
      <c r="B632" s="79" t="s">
        <v>1686</v>
      </c>
      <c r="C632" s="100">
        <f t="shared" si="359"/>
        <v>210225206</v>
      </c>
      <c r="D632" s="100">
        <f>D631+1</f>
        <v>210230603</v>
      </c>
      <c r="E632" s="99">
        <f t="shared" ref="E632" si="368">I631*H632%</f>
        <v>6.3</v>
      </c>
      <c r="F632" s="100" t="s">
        <v>119</v>
      </c>
      <c r="H632" s="96">
        <v>42</v>
      </c>
      <c r="I632" s="152"/>
      <c r="J632" s="152"/>
    </row>
    <row r="633" spans="1:10" x14ac:dyDescent="0.3">
      <c r="A633" s="40" t="b">
        <v>1</v>
      </c>
      <c r="B633" s="79" t="s">
        <v>1686</v>
      </c>
      <c r="C633" s="100">
        <f t="shared" si="359"/>
        <v>210225206</v>
      </c>
      <c r="D633" s="100">
        <f>D632+1</f>
        <v>210230604</v>
      </c>
      <c r="E633" s="99">
        <f t="shared" ref="E633" si="369">I631*H633%</f>
        <v>2.6999999999999997</v>
      </c>
      <c r="F633" s="100" t="s">
        <v>120</v>
      </c>
      <c r="H633" s="96">
        <v>18</v>
      </c>
      <c r="I633" s="152"/>
      <c r="J633" s="152"/>
    </row>
    <row r="634" spans="1:10" x14ac:dyDescent="0.3">
      <c r="A634" s="40" t="b">
        <v>1</v>
      </c>
      <c r="B634" s="79" t="s">
        <v>1687</v>
      </c>
      <c r="C634" s="100">
        <f t="shared" si="359"/>
        <v>210225206</v>
      </c>
      <c r="D634" s="21">
        <f>D602+10</f>
        <v>210235132</v>
      </c>
      <c r="E634" s="99">
        <f t="shared" ref="E634:E685" si="370">H634</f>
        <v>10</v>
      </c>
      <c r="F634" s="100" t="s">
        <v>1600</v>
      </c>
      <c r="H634" s="96">
        <v>10</v>
      </c>
      <c r="I634" s="96"/>
      <c r="J634" s="152"/>
    </row>
    <row r="635" spans="1:10" x14ac:dyDescent="0.3">
      <c r="A635" s="40" t="b">
        <v>1</v>
      </c>
      <c r="B635" s="79" t="s">
        <v>1688</v>
      </c>
      <c r="C635" s="100">
        <f t="shared" si="359"/>
        <v>210225206</v>
      </c>
      <c r="D635" s="21">
        <f t="shared" ref="D635:D637" si="371">D603+10</f>
        <v>210235134</v>
      </c>
      <c r="E635" s="99">
        <f t="shared" si="370"/>
        <v>5</v>
      </c>
      <c r="F635" s="100" t="s">
        <v>1577</v>
      </c>
      <c r="H635" s="96">
        <v>5</v>
      </c>
      <c r="I635" s="96"/>
      <c r="J635" s="152"/>
    </row>
    <row r="636" spans="1:10" x14ac:dyDescent="0.3">
      <c r="A636" s="40" t="b">
        <v>1</v>
      </c>
      <c r="B636" s="79" t="s">
        <v>1689</v>
      </c>
      <c r="C636" s="100">
        <f t="shared" si="359"/>
        <v>210225206</v>
      </c>
      <c r="D636" s="21">
        <f t="shared" si="371"/>
        <v>210235135</v>
      </c>
      <c r="E636" s="99">
        <f t="shared" si="370"/>
        <v>10</v>
      </c>
      <c r="F636" s="100" t="s">
        <v>1580</v>
      </c>
      <c r="H636" s="96">
        <v>10</v>
      </c>
      <c r="I636" s="96"/>
      <c r="J636" s="152"/>
    </row>
    <row r="637" spans="1:10" x14ac:dyDescent="0.3">
      <c r="A637" s="40" t="b">
        <v>1</v>
      </c>
      <c r="B637" s="79" t="s">
        <v>1690</v>
      </c>
      <c r="C637" s="100">
        <f t="shared" si="359"/>
        <v>210225206</v>
      </c>
      <c r="D637" s="21">
        <f t="shared" si="371"/>
        <v>210235136</v>
      </c>
      <c r="E637" s="99">
        <f t="shared" si="370"/>
        <v>15</v>
      </c>
      <c r="F637" s="100" t="s">
        <v>1599</v>
      </c>
      <c r="H637" s="96">
        <v>15</v>
      </c>
      <c r="I637" s="96"/>
      <c r="J637" s="152"/>
    </row>
    <row r="638" spans="1:10" x14ac:dyDescent="0.3">
      <c r="A638" s="36" t="b">
        <v>1</v>
      </c>
      <c r="B638" s="78" t="s">
        <v>1819</v>
      </c>
      <c r="C638" s="31">
        <f>C622+1</f>
        <v>210225207</v>
      </c>
      <c r="D638" s="95">
        <v>210230303</v>
      </c>
      <c r="E638" s="98">
        <f t="shared" ref="E638" si="372">I638*H638%</f>
        <v>1.2000000000000002</v>
      </c>
      <c r="F638" s="101" t="s">
        <v>111</v>
      </c>
      <c r="H638" s="96">
        <v>40</v>
      </c>
      <c r="I638" s="152">
        <v>3</v>
      </c>
      <c r="J638" s="153">
        <f t="shared" ref="J638" si="373">SUM(E638:E653)</f>
        <v>100</v>
      </c>
    </row>
    <row r="639" spans="1:10" x14ac:dyDescent="0.3">
      <c r="A639" s="36" t="b">
        <v>1</v>
      </c>
      <c r="B639" s="78" t="s">
        <v>1819</v>
      </c>
      <c r="C639" s="101">
        <f>C638</f>
        <v>210225207</v>
      </c>
      <c r="D639" s="101">
        <f>D638+1</f>
        <v>210230304</v>
      </c>
      <c r="E639" s="98">
        <f t="shared" ref="E639" si="374">I638*H639%</f>
        <v>1.26</v>
      </c>
      <c r="F639" s="101" t="s">
        <v>124</v>
      </c>
      <c r="H639" s="96">
        <v>42</v>
      </c>
      <c r="I639" s="152"/>
      <c r="J639" s="152"/>
    </row>
    <row r="640" spans="1:10" x14ac:dyDescent="0.3">
      <c r="A640" s="36" t="b">
        <v>1</v>
      </c>
      <c r="B640" s="78" t="s">
        <v>1819</v>
      </c>
      <c r="C640" s="101">
        <f t="shared" ref="C640:C653" si="375">C639</f>
        <v>210225207</v>
      </c>
      <c r="D640" s="101">
        <f>D639+1</f>
        <v>210230305</v>
      </c>
      <c r="E640" s="98">
        <f t="shared" ref="E640" si="376">I638*H640%</f>
        <v>0.54</v>
      </c>
      <c r="F640" s="101" t="s">
        <v>125</v>
      </c>
      <c r="H640" s="96">
        <v>18</v>
      </c>
      <c r="I640" s="152"/>
      <c r="J640" s="152"/>
    </row>
    <row r="641" spans="1:10" x14ac:dyDescent="0.3">
      <c r="A641" s="36" t="b">
        <v>1</v>
      </c>
      <c r="B641" s="78" t="s">
        <v>1820</v>
      </c>
      <c r="C641" s="101">
        <f t="shared" si="375"/>
        <v>210225207</v>
      </c>
      <c r="D641" s="95">
        <v>210230403</v>
      </c>
      <c r="E641" s="98">
        <f t="shared" ref="E641" si="377">I641*H641%</f>
        <v>2</v>
      </c>
      <c r="F641" s="101" t="s">
        <v>882</v>
      </c>
      <c r="H641" s="96">
        <v>40</v>
      </c>
      <c r="I641" s="152">
        <v>5</v>
      </c>
      <c r="J641" s="152"/>
    </row>
    <row r="642" spans="1:10" x14ac:dyDescent="0.3">
      <c r="A642" s="36" t="b">
        <v>1</v>
      </c>
      <c r="B642" s="78" t="s">
        <v>1820</v>
      </c>
      <c r="C642" s="101">
        <f t="shared" si="375"/>
        <v>210225207</v>
      </c>
      <c r="D642" s="101">
        <f>D641+1</f>
        <v>210230404</v>
      </c>
      <c r="E642" s="98">
        <f t="shared" ref="E642" si="378">I641*H642%</f>
        <v>2.1</v>
      </c>
      <c r="F642" s="101" t="s">
        <v>883</v>
      </c>
      <c r="H642" s="96">
        <v>42</v>
      </c>
      <c r="I642" s="152"/>
      <c r="J642" s="152"/>
    </row>
    <row r="643" spans="1:10" x14ac:dyDescent="0.3">
      <c r="A643" s="36" t="b">
        <v>1</v>
      </c>
      <c r="B643" s="78" t="s">
        <v>1820</v>
      </c>
      <c r="C643" s="101">
        <f t="shared" si="375"/>
        <v>210225207</v>
      </c>
      <c r="D643" s="101">
        <f>D642+1</f>
        <v>210230405</v>
      </c>
      <c r="E643" s="98">
        <f t="shared" ref="E643" si="379">I641*H643%</f>
        <v>0.89999999999999991</v>
      </c>
      <c r="F643" s="101" t="s">
        <v>884</v>
      </c>
      <c r="H643" s="96">
        <v>18</v>
      </c>
      <c r="I643" s="152"/>
      <c r="J643" s="152"/>
    </row>
    <row r="644" spans="1:10" x14ac:dyDescent="0.3">
      <c r="A644" s="36" t="b">
        <v>1</v>
      </c>
      <c r="B644" s="78" t="s">
        <v>1821</v>
      </c>
      <c r="C644" s="101">
        <f t="shared" si="375"/>
        <v>210225207</v>
      </c>
      <c r="D644" s="95">
        <v>210230503</v>
      </c>
      <c r="E644" s="98">
        <f t="shared" ref="E644" si="380">I644*H644%</f>
        <v>2</v>
      </c>
      <c r="F644" s="101" t="s">
        <v>130</v>
      </c>
      <c r="H644" s="96">
        <v>40</v>
      </c>
      <c r="I644" s="152">
        <v>5</v>
      </c>
      <c r="J644" s="152"/>
    </row>
    <row r="645" spans="1:10" x14ac:dyDescent="0.3">
      <c r="A645" s="36" t="b">
        <v>1</v>
      </c>
      <c r="B645" s="78" t="s">
        <v>1821</v>
      </c>
      <c r="C645" s="101">
        <f t="shared" si="375"/>
        <v>210225207</v>
      </c>
      <c r="D645" s="101">
        <f>D644+1</f>
        <v>210230504</v>
      </c>
      <c r="E645" s="98">
        <f t="shared" ref="E645" si="381">I644*H645%</f>
        <v>2.1</v>
      </c>
      <c r="F645" s="101" t="s">
        <v>131</v>
      </c>
      <c r="H645" s="96">
        <v>42</v>
      </c>
      <c r="I645" s="152"/>
      <c r="J645" s="152"/>
    </row>
    <row r="646" spans="1:10" x14ac:dyDescent="0.3">
      <c r="A646" s="36" t="b">
        <v>1</v>
      </c>
      <c r="B646" s="78" t="s">
        <v>1821</v>
      </c>
      <c r="C646" s="101">
        <f t="shared" si="375"/>
        <v>210225207</v>
      </c>
      <c r="D646" s="101">
        <f>D645+1</f>
        <v>210230505</v>
      </c>
      <c r="E646" s="98">
        <f t="shared" ref="E646" si="382">I644*H646%</f>
        <v>0.89999999999999991</v>
      </c>
      <c r="F646" s="101" t="s">
        <v>132</v>
      </c>
      <c r="H646" s="96">
        <v>18</v>
      </c>
      <c r="I646" s="152"/>
      <c r="J646" s="152"/>
    </row>
    <row r="647" spans="1:10" x14ac:dyDescent="0.3">
      <c r="A647" s="36" t="b">
        <v>1</v>
      </c>
      <c r="B647" s="78" t="s">
        <v>1822</v>
      </c>
      <c r="C647" s="101">
        <f t="shared" si="375"/>
        <v>210225207</v>
      </c>
      <c r="D647" s="95">
        <v>210230603</v>
      </c>
      <c r="E647" s="98">
        <f t="shared" ref="E647" si="383">I647*H647%</f>
        <v>12</v>
      </c>
      <c r="F647" s="101" t="s">
        <v>2673</v>
      </c>
      <c r="H647" s="96">
        <v>40</v>
      </c>
      <c r="I647" s="152">
        <v>30</v>
      </c>
      <c r="J647" s="152"/>
    </row>
    <row r="648" spans="1:10" x14ac:dyDescent="0.3">
      <c r="A648" s="36" t="b">
        <v>1</v>
      </c>
      <c r="B648" s="78" t="s">
        <v>1822</v>
      </c>
      <c r="C648" s="101">
        <f t="shared" si="375"/>
        <v>210225207</v>
      </c>
      <c r="D648" s="101">
        <f>D647+1</f>
        <v>210230604</v>
      </c>
      <c r="E648" s="98">
        <f t="shared" ref="E648" si="384">I647*H648%</f>
        <v>12.6</v>
      </c>
      <c r="F648" s="101" t="s">
        <v>120</v>
      </c>
      <c r="H648" s="96">
        <v>42</v>
      </c>
      <c r="I648" s="152"/>
      <c r="J648" s="152"/>
    </row>
    <row r="649" spans="1:10" x14ac:dyDescent="0.3">
      <c r="A649" s="36" t="b">
        <v>1</v>
      </c>
      <c r="B649" s="78" t="s">
        <v>1822</v>
      </c>
      <c r="C649" s="101">
        <f t="shared" si="375"/>
        <v>210225207</v>
      </c>
      <c r="D649" s="101">
        <f>D648+1</f>
        <v>210230605</v>
      </c>
      <c r="E649" s="98">
        <f t="shared" ref="E649" si="385">I647*H649%</f>
        <v>5.3999999999999995</v>
      </c>
      <c r="F649" s="101" t="s">
        <v>121</v>
      </c>
      <c r="H649" s="96">
        <v>18</v>
      </c>
      <c r="I649" s="152"/>
      <c r="J649" s="152"/>
    </row>
    <row r="650" spans="1:10" x14ac:dyDescent="0.3">
      <c r="A650" s="36" t="b">
        <v>1</v>
      </c>
      <c r="B650" s="78" t="s">
        <v>1823</v>
      </c>
      <c r="C650" s="101">
        <f t="shared" si="375"/>
        <v>210225207</v>
      </c>
      <c r="D650" s="21">
        <f>D634+100</f>
        <v>210235232</v>
      </c>
      <c r="E650" s="98">
        <f t="shared" ref="E650" si="386">H650</f>
        <v>30</v>
      </c>
      <c r="F650" s="101" t="s">
        <v>1600</v>
      </c>
      <c r="H650" s="96">
        <v>30</v>
      </c>
      <c r="I650" s="96"/>
      <c r="J650" s="152"/>
    </row>
    <row r="651" spans="1:10" x14ac:dyDescent="0.3">
      <c r="A651" s="36" t="b">
        <v>1</v>
      </c>
      <c r="B651" s="78" t="s">
        <v>1824</v>
      </c>
      <c r="C651" s="101">
        <f t="shared" si="375"/>
        <v>210225207</v>
      </c>
      <c r="D651" s="21">
        <f t="shared" ref="D651:D653" si="387">D635+100</f>
        <v>210235234</v>
      </c>
      <c r="E651" s="98">
        <f t="shared" si="370"/>
        <v>2</v>
      </c>
      <c r="F651" s="101" t="s">
        <v>1577</v>
      </c>
      <c r="H651" s="96">
        <v>2</v>
      </c>
      <c r="I651" s="96"/>
      <c r="J651" s="152"/>
    </row>
    <row r="652" spans="1:10" x14ac:dyDescent="0.3">
      <c r="A652" s="36" t="b">
        <v>1</v>
      </c>
      <c r="B652" s="78" t="s">
        <v>1825</v>
      </c>
      <c r="C652" s="101">
        <f t="shared" si="375"/>
        <v>210225207</v>
      </c>
      <c r="D652" s="21">
        <f t="shared" si="387"/>
        <v>210235235</v>
      </c>
      <c r="E652" s="98">
        <f t="shared" si="370"/>
        <v>20</v>
      </c>
      <c r="F652" s="101" t="s">
        <v>1580</v>
      </c>
      <c r="H652" s="96">
        <v>20</v>
      </c>
      <c r="I652" s="96"/>
      <c r="J652" s="152"/>
    </row>
    <row r="653" spans="1:10" x14ac:dyDescent="0.3">
      <c r="A653" s="36" t="b">
        <v>1</v>
      </c>
      <c r="B653" s="78" t="s">
        <v>1826</v>
      </c>
      <c r="C653" s="101">
        <f t="shared" si="375"/>
        <v>210225207</v>
      </c>
      <c r="D653" s="21">
        <f t="shared" si="387"/>
        <v>210235236</v>
      </c>
      <c r="E653" s="98">
        <f t="shared" si="370"/>
        <v>5</v>
      </c>
      <c r="F653" s="101" t="s">
        <v>1599</v>
      </c>
      <c r="H653" s="96">
        <v>5</v>
      </c>
      <c r="I653" s="96"/>
      <c r="J653" s="152"/>
    </row>
    <row r="654" spans="1:10" x14ac:dyDescent="0.3">
      <c r="A654" s="26" t="b">
        <v>1</v>
      </c>
      <c r="B654" s="80" t="s">
        <v>1707</v>
      </c>
      <c r="C654" s="31">
        <f>C638+1</f>
        <v>210225208</v>
      </c>
      <c r="D654" s="95">
        <v>210230302</v>
      </c>
      <c r="E654" s="97">
        <f t="shared" ref="E654" si="388">I654*H654%</f>
        <v>3</v>
      </c>
      <c r="F654" s="104" t="s">
        <v>1597</v>
      </c>
      <c r="H654" s="96">
        <v>30</v>
      </c>
      <c r="I654" s="152">
        <v>10</v>
      </c>
      <c r="J654" s="153">
        <f t="shared" ref="J654" si="389">SUM(E654:E669)</f>
        <v>100</v>
      </c>
    </row>
    <row r="655" spans="1:10" x14ac:dyDescent="0.3">
      <c r="A655" s="26" t="b">
        <v>1</v>
      </c>
      <c r="B655" s="80" t="s">
        <v>1707</v>
      </c>
      <c r="C655" s="104">
        <f>C654</f>
        <v>210225208</v>
      </c>
      <c r="D655" s="104">
        <f>D654+1</f>
        <v>210230303</v>
      </c>
      <c r="E655" s="97">
        <f t="shared" ref="E655" si="390">I654*H655%</f>
        <v>4.8</v>
      </c>
      <c r="F655" s="104" t="s">
        <v>111</v>
      </c>
      <c r="H655" s="96">
        <v>48</v>
      </c>
      <c r="I655" s="152"/>
      <c r="J655" s="152"/>
    </row>
    <row r="656" spans="1:10" x14ac:dyDescent="0.3">
      <c r="A656" s="26" t="b">
        <v>1</v>
      </c>
      <c r="B656" s="80" t="s">
        <v>1707</v>
      </c>
      <c r="C656" s="104">
        <f t="shared" ref="C656:C669" si="391">C655</f>
        <v>210225208</v>
      </c>
      <c r="D656" s="104">
        <f>D655+1</f>
        <v>210230304</v>
      </c>
      <c r="E656" s="97">
        <f t="shared" ref="E656" si="392">I654*H656%</f>
        <v>2.2000000000000002</v>
      </c>
      <c r="F656" s="104" t="s">
        <v>124</v>
      </c>
      <c r="H656" s="96">
        <v>22</v>
      </c>
      <c r="I656" s="152"/>
      <c r="J656" s="152"/>
    </row>
    <row r="657" spans="1:10" x14ac:dyDescent="0.3">
      <c r="A657" s="26" t="b">
        <v>1</v>
      </c>
      <c r="B657" s="80" t="s">
        <v>1708</v>
      </c>
      <c r="C657" s="104">
        <f t="shared" si="391"/>
        <v>210225208</v>
      </c>
      <c r="D657" s="95">
        <v>210230402</v>
      </c>
      <c r="E657" s="97">
        <f t="shared" ref="E657" si="393">I657*H657%</f>
        <v>6</v>
      </c>
      <c r="F657" s="104" t="s">
        <v>2671</v>
      </c>
      <c r="H657" s="96">
        <v>30</v>
      </c>
      <c r="I657" s="152">
        <v>20</v>
      </c>
      <c r="J657" s="152"/>
    </row>
    <row r="658" spans="1:10" x14ac:dyDescent="0.3">
      <c r="A658" s="26" t="b">
        <v>1</v>
      </c>
      <c r="B658" s="80" t="s">
        <v>1708</v>
      </c>
      <c r="C658" s="104">
        <f t="shared" si="391"/>
        <v>210225208</v>
      </c>
      <c r="D658" s="104">
        <f>D657+1</f>
        <v>210230403</v>
      </c>
      <c r="E658" s="97">
        <f t="shared" ref="E658" si="394">I657*H658%</f>
        <v>9.6</v>
      </c>
      <c r="F658" s="104" t="s">
        <v>882</v>
      </c>
      <c r="H658" s="96">
        <v>48</v>
      </c>
      <c r="I658" s="152"/>
      <c r="J658" s="152"/>
    </row>
    <row r="659" spans="1:10" x14ac:dyDescent="0.3">
      <c r="A659" s="26" t="b">
        <v>1</v>
      </c>
      <c r="B659" s="80" t="s">
        <v>1708</v>
      </c>
      <c r="C659" s="104">
        <f t="shared" si="391"/>
        <v>210225208</v>
      </c>
      <c r="D659" s="104">
        <f>D658+1</f>
        <v>210230404</v>
      </c>
      <c r="E659" s="97">
        <f t="shared" ref="E659" si="395">I657*H659%</f>
        <v>4.4000000000000004</v>
      </c>
      <c r="F659" s="104" t="s">
        <v>883</v>
      </c>
      <c r="H659" s="96">
        <v>22</v>
      </c>
      <c r="I659" s="152"/>
      <c r="J659" s="152"/>
    </row>
    <row r="660" spans="1:10" x14ac:dyDescent="0.3">
      <c r="A660" s="26" t="b">
        <v>1</v>
      </c>
      <c r="B660" s="80" t="s">
        <v>1709</v>
      </c>
      <c r="C660" s="104">
        <f t="shared" si="391"/>
        <v>210225208</v>
      </c>
      <c r="D660" s="95">
        <v>210230502</v>
      </c>
      <c r="E660" s="97">
        <f t="shared" ref="E660" si="396">I660*H660%</f>
        <v>4.5</v>
      </c>
      <c r="F660" s="104" t="s">
        <v>1598</v>
      </c>
      <c r="H660" s="96">
        <v>30</v>
      </c>
      <c r="I660" s="152">
        <v>15</v>
      </c>
      <c r="J660" s="152"/>
    </row>
    <row r="661" spans="1:10" x14ac:dyDescent="0.3">
      <c r="A661" s="26" t="b">
        <v>1</v>
      </c>
      <c r="B661" s="80" t="s">
        <v>1709</v>
      </c>
      <c r="C661" s="104">
        <f t="shared" si="391"/>
        <v>210225208</v>
      </c>
      <c r="D661" s="104">
        <f>D660+1</f>
        <v>210230503</v>
      </c>
      <c r="E661" s="97">
        <f t="shared" ref="E661" si="397">I660*H661%</f>
        <v>7.1999999999999993</v>
      </c>
      <c r="F661" s="104" t="s">
        <v>130</v>
      </c>
      <c r="H661" s="96">
        <v>48</v>
      </c>
      <c r="I661" s="152"/>
      <c r="J661" s="152"/>
    </row>
    <row r="662" spans="1:10" x14ac:dyDescent="0.3">
      <c r="A662" s="26" t="b">
        <v>1</v>
      </c>
      <c r="B662" s="80" t="s">
        <v>1709</v>
      </c>
      <c r="C662" s="104">
        <f t="shared" si="391"/>
        <v>210225208</v>
      </c>
      <c r="D662" s="104">
        <f>D661+1</f>
        <v>210230504</v>
      </c>
      <c r="E662" s="97">
        <f t="shared" ref="E662" si="398">I660*H662%</f>
        <v>3.3</v>
      </c>
      <c r="F662" s="104" t="s">
        <v>131</v>
      </c>
      <c r="H662" s="96">
        <v>22</v>
      </c>
      <c r="I662" s="152"/>
      <c r="J662" s="152"/>
    </row>
    <row r="663" spans="1:10" x14ac:dyDescent="0.3">
      <c r="A663" s="26" t="b">
        <v>1</v>
      </c>
      <c r="B663" s="80" t="s">
        <v>1710</v>
      </c>
      <c r="C663" s="104">
        <f t="shared" si="391"/>
        <v>210225208</v>
      </c>
      <c r="D663" s="95">
        <v>210230602</v>
      </c>
      <c r="E663" s="97">
        <f t="shared" ref="E663" si="399">I663*H663%</f>
        <v>4.5</v>
      </c>
      <c r="F663" s="104" t="s">
        <v>2672</v>
      </c>
      <c r="H663" s="96">
        <v>30</v>
      </c>
      <c r="I663" s="152">
        <v>15</v>
      </c>
      <c r="J663" s="152"/>
    </row>
    <row r="664" spans="1:10" x14ac:dyDescent="0.3">
      <c r="A664" s="26" t="b">
        <v>1</v>
      </c>
      <c r="B664" s="80" t="s">
        <v>1710</v>
      </c>
      <c r="C664" s="104">
        <f t="shared" si="391"/>
        <v>210225208</v>
      </c>
      <c r="D664" s="104">
        <f>D663+1</f>
        <v>210230603</v>
      </c>
      <c r="E664" s="97">
        <f t="shared" ref="E664" si="400">I663*H664%</f>
        <v>7.1999999999999993</v>
      </c>
      <c r="F664" s="104" t="s">
        <v>119</v>
      </c>
      <c r="H664" s="96">
        <v>48</v>
      </c>
      <c r="I664" s="152"/>
      <c r="J664" s="152"/>
    </row>
    <row r="665" spans="1:10" x14ac:dyDescent="0.3">
      <c r="A665" s="26" t="b">
        <v>1</v>
      </c>
      <c r="B665" s="80" t="s">
        <v>1710</v>
      </c>
      <c r="C665" s="104">
        <f t="shared" si="391"/>
        <v>210225208</v>
      </c>
      <c r="D665" s="104">
        <f>D664+1</f>
        <v>210230604</v>
      </c>
      <c r="E665" s="97">
        <f t="shared" ref="E665" si="401">I663*H665%</f>
        <v>3.3</v>
      </c>
      <c r="F665" s="104" t="s">
        <v>120</v>
      </c>
      <c r="H665" s="96">
        <v>22</v>
      </c>
      <c r="I665" s="152"/>
      <c r="J665" s="152"/>
    </row>
    <row r="666" spans="1:10" x14ac:dyDescent="0.3">
      <c r="A666" s="26" t="b">
        <v>1</v>
      </c>
      <c r="B666" s="80" t="s">
        <v>1711</v>
      </c>
      <c r="C666" s="104">
        <f t="shared" si="391"/>
        <v>210225208</v>
      </c>
      <c r="D666" s="21">
        <f>D634+10</f>
        <v>210235142</v>
      </c>
      <c r="E666" s="97">
        <f t="shared" ref="E666" si="402">H666</f>
        <v>10</v>
      </c>
      <c r="F666" s="104" t="s">
        <v>1600</v>
      </c>
      <c r="H666" s="96">
        <v>10</v>
      </c>
      <c r="I666" s="96"/>
      <c r="J666" s="152"/>
    </row>
    <row r="667" spans="1:10" x14ac:dyDescent="0.3">
      <c r="A667" s="26" t="b">
        <v>1</v>
      </c>
      <c r="B667" s="80" t="s">
        <v>1712</v>
      </c>
      <c r="C667" s="104">
        <f t="shared" si="391"/>
        <v>210225208</v>
      </c>
      <c r="D667" s="21">
        <f t="shared" ref="D667:D669" si="403">D635+10</f>
        <v>210235144</v>
      </c>
      <c r="E667" s="97">
        <f t="shared" si="370"/>
        <v>5</v>
      </c>
      <c r="F667" s="104" t="s">
        <v>1577</v>
      </c>
      <c r="H667" s="96">
        <v>5</v>
      </c>
      <c r="I667" s="96"/>
      <c r="J667" s="152"/>
    </row>
    <row r="668" spans="1:10" x14ac:dyDescent="0.3">
      <c r="A668" s="26" t="b">
        <v>1</v>
      </c>
      <c r="B668" s="80" t="s">
        <v>1713</v>
      </c>
      <c r="C668" s="104">
        <f t="shared" si="391"/>
        <v>210225208</v>
      </c>
      <c r="D668" s="21">
        <f t="shared" si="403"/>
        <v>210235145</v>
      </c>
      <c r="E668" s="97">
        <f t="shared" si="370"/>
        <v>10</v>
      </c>
      <c r="F668" s="104" t="s">
        <v>1580</v>
      </c>
      <c r="H668" s="96">
        <v>10</v>
      </c>
      <c r="I668" s="96"/>
      <c r="J668" s="152"/>
    </row>
    <row r="669" spans="1:10" x14ac:dyDescent="0.3">
      <c r="A669" s="26" t="b">
        <v>1</v>
      </c>
      <c r="B669" s="80" t="s">
        <v>1714</v>
      </c>
      <c r="C669" s="104">
        <f t="shared" si="391"/>
        <v>210225208</v>
      </c>
      <c r="D669" s="21">
        <f t="shared" si="403"/>
        <v>210235146</v>
      </c>
      <c r="E669" s="97">
        <f t="shared" si="370"/>
        <v>15</v>
      </c>
      <c r="F669" s="104" t="s">
        <v>1599</v>
      </c>
      <c r="H669" s="96">
        <v>15</v>
      </c>
      <c r="I669" s="96"/>
      <c r="J669" s="152"/>
    </row>
    <row r="670" spans="1:10" x14ac:dyDescent="0.3">
      <c r="A670" s="36" t="b">
        <v>1</v>
      </c>
      <c r="B670" s="78" t="s">
        <v>1827</v>
      </c>
      <c r="C670" s="31">
        <f>C654+1</f>
        <v>210225209</v>
      </c>
      <c r="D670" s="95">
        <v>210230303</v>
      </c>
      <c r="E670" s="98">
        <f t="shared" ref="E670" si="404">I670*H670%</f>
        <v>0.89999999999999991</v>
      </c>
      <c r="F670" s="101" t="s">
        <v>111</v>
      </c>
      <c r="H670" s="96">
        <v>30</v>
      </c>
      <c r="I670" s="152">
        <v>3</v>
      </c>
      <c r="J670" s="153">
        <f t="shared" ref="J670" si="405">SUM(E670:E685)</f>
        <v>100</v>
      </c>
    </row>
    <row r="671" spans="1:10" x14ac:dyDescent="0.3">
      <c r="A671" s="36" t="b">
        <v>1</v>
      </c>
      <c r="B671" s="78" t="s">
        <v>1827</v>
      </c>
      <c r="C671" s="101">
        <f>C670</f>
        <v>210225209</v>
      </c>
      <c r="D671" s="101">
        <f>D670+1</f>
        <v>210230304</v>
      </c>
      <c r="E671" s="98">
        <f t="shared" ref="E671" si="406">I670*H671%</f>
        <v>1.44</v>
      </c>
      <c r="F671" s="101" t="s">
        <v>124</v>
      </c>
      <c r="H671" s="96">
        <v>48</v>
      </c>
      <c r="I671" s="152"/>
      <c r="J671" s="152"/>
    </row>
    <row r="672" spans="1:10" x14ac:dyDescent="0.3">
      <c r="A672" s="36" t="b">
        <v>1</v>
      </c>
      <c r="B672" s="78" t="s">
        <v>1827</v>
      </c>
      <c r="C672" s="101">
        <f t="shared" ref="C672:C685" si="407">C671</f>
        <v>210225209</v>
      </c>
      <c r="D672" s="101">
        <f>D671+1</f>
        <v>210230305</v>
      </c>
      <c r="E672" s="98">
        <f t="shared" ref="E672" si="408">I670*H672%</f>
        <v>0.66</v>
      </c>
      <c r="F672" s="101" t="s">
        <v>125</v>
      </c>
      <c r="H672" s="96">
        <v>22</v>
      </c>
      <c r="I672" s="152"/>
      <c r="J672" s="152"/>
    </row>
    <row r="673" spans="1:10" x14ac:dyDescent="0.3">
      <c r="A673" s="36" t="b">
        <v>1</v>
      </c>
      <c r="B673" s="78" t="s">
        <v>1828</v>
      </c>
      <c r="C673" s="101">
        <f t="shared" si="407"/>
        <v>210225209</v>
      </c>
      <c r="D673" s="95">
        <v>210230403</v>
      </c>
      <c r="E673" s="98">
        <f t="shared" ref="E673" si="409">I673*H673%</f>
        <v>1.5</v>
      </c>
      <c r="F673" s="101" t="s">
        <v>882</v>
      </c>
      <c r="H673" s="96">
        <v>30</v>
      </c>
      <c r="I673" s="152">
        <v>5</v>
      </c>
      <c r="J673" s="152"/>
    </row>
    <row r="674" spans="1:10" x14ac:dyDescent="0.3">
      <c r="A674" s="36" t="b">
        <v>1</v>
      </c>
      <c r="B674" s="78" t="s">
        <v>1828</v>
      </c>
      <c r="C674" s="101">
        <f t="shared" si="407"/>
        <v>210225209</v>
      </c>
      <c r="D674" s="101">
        <f>D673+1</f>
        <v>210230404</v>
      </c>
      <c r="E674" s="98">
        <f t="shared" ref="E674" si="410">I673*H674%</f>
        <v>2.4</v>
      </c>
      <c r="F674" s="101" t="s">
        <v>883</v>
      </c>
      <c r="H674" s="96">
        <v>48</v>
      </c>
      <c r="I674" s="152"/>
      <c r="J674" s="152"/>
    </row>
    <row r="675" spans="1:10" x14ac:dyDescent="0.3">
      <c r="A675" s="36" t="b">
        <v>1</v>
      </c>
      <c r="B675" s="78" t="s">
        <v>1828</v>
      </c>
      <c r="C675" s="101">
        <f t="shared" si="407"/>
        <v>210225209</v>
      </c>
      <c r="D675" s="101">
        <f>D674+1</f>
        <v>210230405</v>
      </c>
      <c r="E675" s="98">
        <f t="shared" ref="E675" si="411">I673*H675%</f>
        <v>1.1000000000000001</v>
      </c>
      <c r="F675" s="101" t="s">
        <v>884</v>
      </c>
      <c r="H675" s="96">
        <v>22</v>
      </c>
      <c r="I675" s="152"/>
      <c r="J675" s="152"/>
    </row>
    <row r="676" spans="1:10" x14ac:dyDescent="0.3">
      <c r="A676" s="36" t="b">
        <v>1</v>
      </c>
      <c r="B676" s="78" t="s">
        <v>1829</v>
      </c>
      <c r="C676" s="101">
        <f t="shared" si="407"/>
        <v>210225209</v>
      </c>
      <c r="D676" s="95">
        <v>210230503</v>
      </c>
      <c r="E676" s="98">
        <f t="shared" ref="E676" si="412">I676*H676%</f>
        <v>1.5</v>
      </c>
      <c r="F676" s="101" t="s">
        <v>130</v>
      </c>
      <c r="H676" s="96">
        <v>30</v>
      </c>
      <c r="I676" s="152">
        <v>5</v>
      </c>
      <c r="J676" s="152"/>
    </row>
    <row r="677" spans="1:10" x14ac:dyDescent="0.3">
      <c r="A677" s="36" t="b">
        <v>1</v>
      </c>
      <c r="B677" s="78" t="s">
        <v>1829</v>
      </c>
      <c r="C677" s="101">
        <f t="shared" si="407"/>
        <v>210225209</v>
      </c>
      <c r="D677" s="101">
        <f>D676+1</f>
        <v>210230504</v>
      </c>
      <c r="E677" s="98">
        <f t="shared" ref="E677" si="413">I676*H677%</f>
        <v>2.4</v>
      </c>
      <c r="F677" s="101" t="s">
        <v>131</v>
      </c>
      <c r="H677" s="96">
        <v>48</v>
      </c>
      <c r="I677" s="152"/>
      <c r="J677" s="152"/>
    </row>
    <row r="678" spans="1:10" x14ac:dyDescent="0.3">
      <c r="A678" s="36" t="b">
        <v>1</v>
      </c>
      <c r="B678" s="78" t="s">
        <v>1829</v>
      </c>
      <c r="C678" s="101">
        <f t="shared" si="407"/>
        <v>210225209</v>
      </c>
      <c r="D678" s="101">
        <f>D677+1</f>
        <v>210230505</v>
      </c>
      <c r="E678" s="98">
        <f t="shared" ref="E678" si="414">I676*H678%</f>
        <v>1.1000000000000001</v>
      </c>
      <c r="F678" s="101" t="s">
        <v>132</v>
      </c>
      <c r="H678" s="96">
        <v>22</v>
      </c>
      <c r="I678" s="152"/>
      <c r="J678" s="152"/>
    </row>
    <row r="679" spans="1:10" x14ac:dyDescent="0.3">
      <c r="A679" s="36" t="b">
        <v>1</v>
      </c>
      <c r="B679" s="78" t="s">
        <v>1830</v>
      </c>
      <c r="C679" s="101">
        <f t="shared" si="407"/>
        <v>210225209</v>
      </c>
      <c r="D679" s="95">
        <v>210230603</v>
      </c>
      <c r="E679" s="98">
        <f t="shared" ref="E679" si="415">I679*H679%</f>
        <v>9</v>
      </c>
      <c r="F679" s="101" t="s">
        <v>2673</v>
      </c>
      <c r="H679" s="96">
        <v>30</v>
      </c>
      <c r="I679" s="152">
        <v>30</v>
      </c>
      <c r="J679" s="152"/>
    </row>
    <row r="680" spans="1:10" x14ac:dyDescent="0.3">
      <c r="A680" s="36" t="b">
        <v>1</v>
      </c>
      <c r="B680" s="78" t="s">
        <v>1830</v>
      </c>
      <c r="C680" s="101">
        <f t="shared" si="407"/>
        <v>210225209</v>
      </c>
      <c r="D680" s="101">
        <f>D679+1</f>
        <v>210230604</v>
      </c>
      <c r="E680" s="98">
        <f t="shared" ref="E680" si="416">I679*H680%</f>
        <v>14.399999999999999</v>
      </c>
      <c r="F680" s="101" t="s">
        <v>120</v>
      </c>
      <c r="H680" s="96">
        <v>48</v>
      </c>
      <c r="I680" s="152"/>
      <c r="J680" s="152"/>
    </row>
    <row r="681" spans="1:10" x14ac:dyDescent="0.3">
      <c r="A681" s="36" t="b">
        <v>1</v>
      </c>
      <c r="B681" s="78" t="s">
        <v>1830</v>
      </c>
      <c r="C681" s="101">
        <f t="shared" si="407"/>
        <v>210225209</v>
      </c>
      <c r="D681" s="101">
        <f>D680+1</f>
        <v>210230605</v>
      </c>
      <c r="E681" s="98">
        <f t="shared" ref="E681" si="417">I679*H681%</f>
        <v>6.6</v>
      </c>
      <c r="F681" s="101" t="s">
        <v>121</v>
      </c>
      <c r="H681" s="96">
        <v>22</v>
      </c>
      <c r="I681" s="152"/>
      <c r="J681" s="152"/>
    </row>
    <row r="682" spans="1:10" x14ac:dyDescent="0.3">
      <c r="A682" s="36" t="b">
        <v>1</v>
      </c>
      <c r="B682" s="78" t="s">
        <v>1831</v>
      </c>
      <c r="C682" s="101">
        <f t="shared" si="407"/>
        <v>210225209</v>
      </c>
      <c r="D682" s="21">
        <f>D666+100</f>
        <v>210235242</v>
      </c>
      <c r="E682" s="98">
        <f t="shared" ref="E682" si="418">H682</f>
        <v>30</v>
      </c>
      <c r="F682" s="101" t="s">
        <v>1600</v>
      </c>
      <c r="H682" s="96">
        <v>30</v>
      </c>
      <c r="I682" s="96"/>
      <c r="J682" s="152"/>
    </row>
    <row r="683" spans="1:10" x14ac:dyDescent="0.3">
      <c r="A683" s="36" t="b">
        <v>1</v>
      </c>
      <c r="B683" s="78" t="s">
        <v>1832</v>
      </c>
      <c r="C683" s="101">
        <f t="shared" si="407"/>
        <v>210225209</v>
      </c>
      <c r="D683" s="21">
        <f t="shared" ref="D683:D685" si="419">D667+100</f>
        <v>210235244</v>
      </c>
      <c r="E683" s="98">
        <f t="shared" si="370"/>
        <v>2</v>
      </c>
      <c r="F683" s="101" t="s">
        <v>1577</v>
      </c>
      <c r="H683" s="96">
        <v>2</v>
      </c>
      <c r="I683" s="96"/>
      <c r="J683" s="152"/>
    </row>
    <row r="684" spans="1:10" x14ac:dyDescent="0.3">
      <c r="A684" s="36" t="b">
        <v>1</v>
      </c>
      <c r="B684" s="78" t="s">
        <v>1833</v>
      </c>
      <c r="C684" s="101">
        <f t="shared" si="407"/>
        <v>210225209</v>
      </c>
      <c r="D684" s="21">
        <f t="shared" si="419"/>
        <v>210235245</v>
      </c>
      <c r="E684" s="98">
        <f t="shared" si="370"/>
        <v>20</v>
      </c>
      <c r="F684" s="101" t="s">
        <v>1580</v>
      </c>
      <c r="H684" s="96">
        <v>20</v>
      </c>
      <c r="I684" s="96"/>
      <c r="J684" s="152"/>
    </row>
    <row r="685" spans="1:10" x14ac:dyDescent="0.3">
      <c r="A685" s="36" t="b">
        <v>1</v>
      </c>
      <c r="B685" s="78" t="s">
        <v>1834</v>
      </c>
      <c r="C685" s="101">
        <f t="shared" si="407"/>
        <v>210225209</v>
      </c>
      <c r="D685" s="21">
        <f t="shared" si="419"/>
        <v>210235246</v>
      </c>
      <c r="E685" s="98">
        <f t="shared" si="370"/>
        <v>5</v>
      </c>
      <c r="F685" s="101" t="s">
        <v>1599</v>
      </c>
      <c r="H685" s="96">
        <v>5</v>
      </c>
      <c r="I685" s="96"/>
      <c r="J685" s="152"/>
    </row>
    <row r="686" spans="1:10" x14ac:dyDescent="0.3">
      <c r="A686" s="40" t="b">
        <v>1</v>
      </c>
      <c r="B686" s="79" t="s">
        <v>1731</v>
      </c>
      <c r="C686" s="31">
        <f>C670+1</f>
        <v>210225210</v>
      </c>
      <c r="D686" s="95">
        <v>210230302</v>
      </c>
      <c r="E686" s="99">
        <f t="shared" ref="E686" si="420">I686*H686%</f>
        <v>2</v>
      </c>
      <c r="F686" s="100" t="s">
        <v>1597</v>
      </c>
      <c r="H686" s="96">
        <v>20</v>
      </c>
      <c r="I686" s="152">
        <v>10</v>
      </c>
      <c r="J686" s="153">
        <f t="shared" ref="J686" si="421">SUM(E686:E701)</f>
        <v>100</v>
      </c>
    </row>
    <row r="687" spans="1:10" x14ac:dyDescent="0.3">
      <c r="A687" s="40" t="b">
        <v>1</v>
      </c>
      <c r="B687" s="79" t="s">
        <v>1731</v>
      </c>
      <c r="C687" s="100">
        <f>C686</f>
        <v>210225210</v>
      </c>
      <c r="D687" s="100">
        <f>D686+1</f>
        <v>210230303</v>
      </c>
      <c r="E687" s="99">
        <f t="shared" ref="E687" si="422">I686*H687%</f>
        <v>5.4</v>
      </c>
      <c r="F687" s="100" t="s">
        <v>111</v>
      </c>
      <c r="H687" s="96">
        <v>54</v>
      </c>
      <c r="I687" s="152"/>
      <c r="J687" s="152"/>
    </row>
    <row r="688" spans="1:10" x14ac:dyDescent="0.3">
      <c r="A688" s="40" t="b">
        <v>1</v>
      </c>
      <c r="B688" s="79" t="s">
        <v>1731</v>
      </c>
      <c r="C688" s="100">
        <f t="shared" ref="C688:C701" si="423">C687</f>
        <v>210225210</v>
      </c>
      <c r="D688" s="100">
        <f>D687+1</f>
        <v>210230304</v>
      </c>
      <c r="E688" s="99">
        <f t="shared" ref="E688" si="424">I686*H688%</f>
        <v>2.6</v>
      </c>
      <c r="F688" s="100" t="s">
        <v>124</v>
      </c>
      <c r="H688" s="96">
        <v>26</v>
      </c>
      <c r="I688" s="152"/>
      <c r="J688" s="152"/>
    </row>
    <row r="689" spans="1:10" x14ac:dyDescent="0.3">
      <c r="A689" s="40" t="b">
        <v>1</v>
      </c>
      <c r="B689" s="79" t="s">
        <v>1732</v>
      </c>
      <c r="C689" s="100">
        <f t="shared" si="423"/>
        <v>210225210</v>
      </c>
      <c r="D689" s="95">
        <v>210230402</v>
      </c>
      <c r="E689" s="99">
        <f t="shared" ref="E689" si="425">I689*H689%</f>
        <v>4</v>
      </c>
      <c r="F689" s="100" t="s">
        <v>2671</v>
      </c>
      <c r="H689" s="96">
        <v>20</v>
      </c>
      <c r="I689" s="152">
        <v>20</v>
      </c>
      <c r="J689" s="152"/>
    </row>
    <row r="690" spans="1:10" x14ac:dyDescent="0.3">
      <c r="A690" s="40" t="b">
        <v>1</v>
      </c>
      <c r="B690" s="79" t="s">
        <v>1732</v>
      </c>
      <c r="C690" s="100">
        <f t="shared" si="423"/>
        <v>210225210</v>
      </c>
      <c r="D690" s="100">
        <f>D689+1</f>
        <v>210230403</v>
      </c>
      <c r="E690" s="99">
        <f t="shared" ref="E690" si="426">I689*H690%</f>
        <v>10.8</v>
      </c>
      <c r="F690" s="100" t="s">
        <v>882</v>
      </c>
      <c r="H690" s="96">
        <v>54</v>
      </c>
      <c r="I690" s="152"/>
      <c r="J690" s="152"/>
    </row>
    <row r="691" spans="1:10" x14ac:dyDescent="0.3">
      <c r="A691" s="40" t="b">
        <v>1</v>
      </c>
      <c r="B691" s="79" t="s">
        <v>1732</v>
      </c>
      <c r="C691" s="100">
        <f t="shared" si="423"/>
        <v>210225210</v>
      </c>
      <c r="D691" s="100">
        <f>D690+1</f>
        <v>210230404</v>
      </c>
      <c r="E691" s="99">
        <f t="shared" ref="E691" si="427">I689*H691%</f>
        <v>5.2</v>
      </c>
      <c r="F691" s="100" t="s">
        <v>883</v>
      </c>
      <c r="H691" s="96">
        <v>26</v>
      </c>
      <c r="I691" s="152"/>
      <c r="J691" s="152"/>
    </row>
    <row r="692" spans="1:10" x14ac:dyDescent="0.3">
      <c r="A692" s="40" t="b">
        <v>1</v>
      </c>
      <c r="B692" s="79" t="s">
        <v>1733</v>
      </c>
      <c r="C692" s="100">
        <f t="shared" si="423"/>
        <v>210225210</v>
      </c>
      <c r="D692" s="95">
        <v>210230502</v>
      </c>
      <c r="E692" s="99">
        <f t="shared" ref="E692" si="428">I692*H692%</f>
        <v>3</v>
      </c>
      <c r="F692" s="100" t="s">
        <v>1598</v>
      </c>
      <c r="H692" s="96">
        <v>20</v>
      </c>
      <c r="I692" s="152">
        <v>15</v>
      </c>
      <c r="J692" s="152"/>
    </row>
    <row r="693" spans="1:10" x14ac:dyDescent="0.3">
      <c r="A693" s="40" t="b">
        <v>1</v>
      </c>
      <c r="B693" s="79" t="s">
        <v>1733</v>
      </c>
      <c r="C693" s="100">
        <f t="shared" si="423"/>
        <v>210225210</v>
      </c>
      <c r="D693" s="100">
        <f>D692+1</f>
        <v>210230503</v>
      </c>
      <c r="E693" s="99">
        <f t="shared" ref="E693" si="429">I692*H693%</f>
        <v>8.1000000000000014</v>
      </c>
      <c r="F693" s="100" t="s">
        <v>130</v>
      </c>
      <c r="H693" s="96">
        <v>54</v>
      </c>
      <c r="I693" s="152"/>
      <c r="J693" s="152"/>
    </row>
    <row r="694" spans="1:10" x14ac:dyDescent="0.3">
      <c r="A694" s="40" t="b">
        <v>1</v>
      </c>
      <c r="B694" s="79" t="s">
        <v>1733</v>
      </c>
      <c r="C694" s="100">
        <f t="shared" si="423"/>
        <v>210225210</v>
      </c>
      <c r="D694" s="100">
        <f>D693+1</f>
        <v>210230504</v>
      </c>
      <c r="E694" s="99">
        <f t="shared" ref="E694" si="430">I692*H694%</f>
        <v>3.9000000000000004</v>
      </c>
      <c r="F694" s="100" t="s">
        <v>131</v>
      </c>
      <c r="H694" s="96">
        <v>26</v>
      </c>
      <c r="I694" s="152"/>
      <c r="J694" s="152"/>
    </row>
    <row r="695" spans="1:10" x14ac:dyDescent="0.3">
      <c r="A695" s="40" t="b">
        <v>1</v>
      </c>
      <c r="B695" s="79" t="s">
        <v>1734</v>
      </c>
      <c r="C695" s="100">
        <f t="shared" si="423"/>
        <v>210225210</v>
      </c>
      <c r="D695" s="95">
        <v>210230602</v>
      </c>
      <c r="E695" s="99">
        <f t="shared" ref="E695" si="431">I695*H695%</f>
        <v>3</v>
      </c>
      <c r="F695" s="100" t="s">
        <v>2672</v>
      </c>
      <c r="H695" s="96">
        <v>20</v>
      </c>
      <c r="I695" s="152">
        <v>15</v>
      </c>
      <c r="J695" s="152"/>
    </row>
    <row r="696" spans="1:10" x14ac:dyDescent="0.3">
      <c r="A696" s="40" t="b">
        <v>1</v>
      </c>
      <c r="B696" s="79" t="s">
        <v>1734</v>
      </c>
      <c r="C696" s="100">
        <f t="shared" si="423"/>
        <v>210225210</v>
      </c>
      <c r="D696" s="100">
        <f>D695+1</f>
        <v>210230603</v>
      </c>
      <c r="E696" s="99">
        <f t="shared" ref="E696" si="432">I695*H696%</f>
        <v>8.1000000000000014</v>
      </c>
      <c r="F696" s="100" t="s">
        <v>119</v>
      </c>
      <c r="H696" s="96">
        <v>54</v>
      </c>
      <c r="I696" s="152"/>
      <c r="J696" s="152"/>
    </row>
    <row r="697" spans="1:10" x14ac:dyDescent="0.3">
      <c r="A697" s="40" t="b">
        <v>1</v>
      </c>
      <c r="B697" s="79" t="s">
        <v>1734</v>
      </c>
      <c r="C697" s="100">
        <f t="shared" si="423"/>
        <v>210225210</v>
      </c>
      <c r="D697" s="100">
        <f>D696+1</f>
        <v>210230604</v>
      </c>
      <c r="E697" s="99">
        <f t="shared" ref="E697" si="433">I695*H697%</f>
        <v>3.9000000000000004</v>
      </c>
      <c r="F697" s="100" t="s">
        <v>120</v>
      </c>
      <c r="H697" s="96">
        <v>26</v>
      </c>
      <c r="I697" s="152"/>
      <c r="J697" s="152"/>
    </row>
    <row r="698" spans="1:10" x14ac:dyDescent="0.3">
      <c r="A698" s="40" t="b">
        <v>1</v>
      </c>
      <c r="B698" s="79" t="s">
        <v>1735</v>
      </c>
      <c r="C698" s="100">
        <f t="shared" si="423"/>
        <v>210225210</v>
      </c>
      <c r="D698" s="21">
        <f>D666+10</f>
        <v>210235152</v>
      </c>
      <c r="E698" s="99">
        <f t="shared" ref="E698:E749" si="434">H698</f>
        <v>10</v>
      </c>
      <c r="F698" s="100" t="s">
        <v>1600</v>
      </c>
      <c r="H698" s="96">
        <v>10</v>
      </c>
      <c r="I698" s="96"/>
      <c r="J698" s="152"/>
    </row>
    <row r="699" spans="1:10" x14ac:dyDescent="0.3">
      <c r="A699" s="40" t="b">
        <v>1</v>
      </c>
      <c r="B699" s="79" t="s">
        <v>1736</v>
      </c>
      <c r="C699" s="100">
        <f t="shared" si="423"/>
        <v>210225210</v>
      </c>
      <c r="D699" s="21">
        <f t="shared" ref="D699:D701" si="435">D667+10</f>
        <v>210235154</v>
      </c>
      <c r="E699" s="99">
        <f t="shared" si="434"/>
        <v>5</v>
      </c>
      <c r="F699" s="100" t="s">
        <v>1577</v>
      </c>
      <c r="H699" s="96">
        <v>5</v>
      </c>
      <c r="I699" s="96"/>
      <c r="J699" s="152"/>
    </row>
    <row r="700" spans="1:10" x14ac:dyDescent="0.3">
      <c r="A700" s="40" t="b">
        <v>1</v>
      </c>
      <c r="B700" s="79" t="s">
        <v>1737</v>
      </c>
      <c r="C700" s="100">
        <f t="shared" si="423"/>
        <v>210225210</v>
      </c>
      <c r="D700" s="21">
        <f t="shared" si="435"/>
        <v>210235155</v>
      </c>
      <c r="E700" s="99">
        <f t="shared" si="434"/>
        <v>10</v>
      </c>
      <c r="F700" s="100" t="s">
        <v>1580</v>
      </c>
      <c r="H700" s="96">
        <v>10</v>
      </c>
      <c r="I700" s="96"/>
      <c r="J700" s="152"/>
    </row>
    <row r="701" spans="1:10" x14ac:dyDescent="0.3">
      <c r="A701" s="40" t="b">
        <v>1</v>
      </c>
      <c r="B701" s="79" t="s">
        <v>1738</v>
      </c>
      <c r="C701" s="100">
        <f t="shared" si="423"/>
        <v>210225210</v>
      </c>
      <c r="D701" s="21">
        <f t="shared" si="435"/>
        <v>210235156</v>
      </c>
      <c r="E701" s="99">
        <f t="shared" si="434"/>
        <v>15</v>
      </c>
      <c r="F701" s="100" t="s">
        <v>1599</v>
      </c>
      <c r="H701" s="96">
        <v>15</v>
      </c>
      <c r="I701" s="96"/>
      <c r="J701" s="152"/>
    </row>
    <row r="702" spans="1:10" x14ac:dyDescent="0.3">
      <c r="A702" s="36" t="b">
        <v>1</v>
      </c>
      <c r="B702" s="78" t="s">
        <v>1835</v>
      </c>
      <c r="C702" s="31">
        <f>C686+1</f>
        <v>210225211</v>
      </c>
      <c r="D702" s="95">
        <v>210230303</v>
      </c>
      <c r="E702" s="98">
        <f t="shared" ref="E702" si="436">I702*H702%</f>
        <v>0.60000000000000009</v>
      </c>
      <c r="F702" s="101" t="s">
        <v>111</v>
      </c>
      <c r="H702" s="96">
        <v>20</v>
      </c>
      <c r="I702" s="152">
        <v>3</v>
      </c>
      <c r="J702" s="153">
        <f t="shared" ref="J702" si="437">SUM(E702:E717)</f>
        <v>100</v>
      </c>
    </row>
    <row r="703" spans="1:10" x14ac:dyDescent="0.3">
      <c r="A703" s="36" t="b">
        <v>1</v>
      </c>
      <c r="B703" s="78" t="s">
        <v>1835</v>
      </c>
      <c r="C703" s="101">
        <f>C702</f>
        <v>210225211</v>
      </c>
      <c r="D703" s="101">
        <f>D702+1</f>
        <v>210230304</v>
      </c>
      <c r="E703" s="98">
        <f t="shared" ref="E703" si="438">I702*H703%</f>
        <v>1.62</v>
      </c>
      <c r="F703" s="101" t="s">
        <v>124</v>
      </c>
      <c r="H703" s="96">
        <v>54</v>
      </c>
      <c r="I703" s="152"/>
      <c r="J703" s="152"/>
    </row>
    <row r="704" spans="1:10" x14ac:dyDescent="0.3">
      <c r="A704" s="36" t="b">
        <v>1</v>
      </c>
      <c r="B704" s="78" t="s">
        <v>1835</v>
      </c>
      <c r="C704" s="101">
        <f t="shared" ref="C704:C717" si="439">C703</f>
        <v>210225211</v>
      </c>
      <c r="D704" s="101">
        <f>D703+1</f>
        <v>210230305</v>
      </c>
      <c r="E704" s="98">
        <f t="shared" ref="E704" si="440">I702*H704%</f>
        <v>0.78</v>
      </c>
      <c r="F704" s="101" t="s">
        <v>125</v>
      </c>
      <c r="H704" s="96">
        <v>26</v>
      </c>
      <c r="I704" s="152"/>
      <c r="J704" s="152"/>
    </row>
    <row r="705" spans="1:10" x14ac:dyDescent="0.3">
      <c r="A705" s="36" t="b">
        <v>1</v>
      </c>
      <c r="B705" s="78" t="s">
        <v>1836</v>
      </c>
      <c r="C705" s="101">
        <f t="shared" si="439"/>
        <v>210225211</v>
      </c>
      <c r="D705" s="95">
        <v>210230403</v>
      </c>
      <c r="E705" s="98">
        <f t="shared" ref="E705" si="441">I705*H705%</f>
        <v>1</v>
      </c>
      <c r="F705" s="101" t="s">
        <v>882</v>
      </c>
      <c r="H705" s="96">
        <v>20</v>
      </c>
      <c r="I705" s="152">
        <v>5</v>
      </c>
      <c r="J705" s="152"/>
    </row>
    <row r="706" spans="1:10" x14ac:dyDescent="0.3">
      <c r="A706" s="36" t="b">
        <v>1</v>
      </c>
      <c r="B706" s="78" t="s">
        <v>1836</v>
      </c>
      <c r="C706" s="101">
        <f t="shared" si="439"/>
        <v>210225211</v>
      </c>
      <c r="D706" s="101">
        <f>D705+1</f>
        <v>210230404</v>
      </c>
      <c r="E706" s="98">
        <f t="shared" ref="E706" si="442">I705*H706%</f>
        <v>2.7</v>
      </c>
      <c r="F706" s="101" t="s">
        <v>883</v>
      </c>
      <c r="H706" s="96">
        <v>54</v>
      </c>
      <c r="I706" s="152"/>
      <c r="J706" s="152"/>
    </row>
    <row r="707" spans="1:10" x14ac:dyDescent="0.3">
      <c r="A707" s="36" t="b">
        <v>1</v>
      </c>
      <c r="B707" s="78" t="s">
        <v>1836</v>
      </c>
      <c r="C707" s="101">
        <f t="shared" si="439"/>
        <v>210225211</v>
      </c>
      <c r="D707" s="101">
        <f>D706+1</f>
        <v>210230405</v>
      </c>
      <c r="E707" s="98">
        <f t="shared" ref="E707" si="443">I705*H707%</f>
        <v>1.3</v>
      </c>
      <c r="F707" s="101" t="s">
        <v>884</v>
      </c>
      <c r="H707" s="96">
        <v>26</v>
      </c>
      <c r="I707" s="152"/>
      <c r="J707" s="152"/>
    </row>
    <row r="708" spans="1:10" x14ac:dyDescent="0.3">
      <c r="A708" s="36" t="b">
        <v>1</v>
      </c>
      <c r="B708" s="78" t="s">
        <v>1837</v>
      </c>
      <c r="C708" s="101">
        <f t="shared" si="439"/>
        <v>210225211</v>
      </c>
      <c r="D708" s="95">
        <v>210230503</v>
      </c>
      <c r="E708" s="98">
        <f t="shared" ref="E708" si="444">I708*H708%</f>
        <v>1</v>
      </c>
      <c r="F708" s="101" t="s">
        <v>130</v>
      </c>
      <c r="H708" s="96">
        <v>20</v>
      </c>
      <c r="I708" s="152">
        <v>5</v>
      </c>
      <c r="J708" s="152"/>
    </row>
    <row r="709" spans="1:10" x14ac:dyDescent="0.3">
      <c r="A709" s="36" t="b">
        <v>1</v>
      </c>
      <c r="B709" s="78" t="s">
        <v>1837</v>
      </c>
      <c r="C709" s="101">
        <f t="shared" si="439"/>
        <v>210225211</v>
      </c>
      <c r="D709" s="101">
        <f>D708+1</f>
        <v>210230504</v>
      </c>
      <c r="E709" s="98">
        <f t="shared" ref="E709" si="445">I708*H709%</f>
        <v>2.7</v>
      </c>
      <c r="F709" s="101" t="s">
        <v>131</v>
      </c>
      <c r="H709" s="96">
        <v>54</v>
      </c>
      <c r="I709" s="152"/>
      <c r="J709" s="152"/>
    </row>
    <row r="710" spans="1:10" x14ac:dyDescent="0.3">
      <c r="A710" s="36" t="b">
        <v>1</v>
      </c>
      <c r="B710" s="78" t="s">
        <v>1837</v>
      </c>
      <c r="C710" s="101">
        <f t="shared" si="439"/>
        <v>210225211</v>
      </c>
      <c r="D710" s="101">
        <f>D709+1</f>
        <v>210230505</v>
      </c>
      <c r="E710" s="98">
        <f t="shared" ref="E710" si="446">I708*H710%</f>
        <v>1.3</v>
      </c>
      <c r="F710" s="101" t="s">
        <v>132</v>
      </c>
      <c r="H710" s="96">
        <v>26</v>
      </c>
      <c r="I710" s="152"/>
      <c r="J710" s="152"/>
    </row>
    <row r="711" spans="1:10" x14ac:dyDescent="0.3">
      <c r="A711" s="36" t="b">
        <v>1</v>
      </c>
      <c r="B711" s="78" t="s">
        <v>1838</v>
      </c>
      <c r="C711" s="101">
        <f t="shared" si="439"/>
        <v>210225211</v>
      </c>
      <c r="D711" s="95">
        <v>210230603</v>
      </c>
      <c r="E711" s="98">
        <f t="shared" ref="E711" si="447">I711*H711%</f>
        <v>6</v>
      </c>
      <c r="F711" s="101" t="s">
        <v>2673</v>
      </c>
      <c r="H711" s="96">
        <v>20</v>
      </c>
      <c r="I711" s="152">
        <v>30</v>
      </c>
      <c r="J711" s="152"/>
    </row>
    <row r="712" spans="1:10" x14ac:dyDescent="0.3">
      <c r="A712" s="36" t="b">
        <v>1</v>
      </c>
      <c r="B712" s="78" t="s">
        <v>1838</v>
      </c>
      <c r="C712" s="101">
        <f t="shared" si="439"/>
        <v>210225211</v>
      </c>
      <c r="D712" s="101">
        <f>D711+1</f>
        <v>210230604</v>
      </c>
      <c r="E712" s="98">
        <f t="shared" ref="E712" si="448">I711*H712%</f>
        <v>16.200000000000003</v>
      </c>
      <c r="F712" s="101" t="s">
        <v>120</v>
      </c>
      <c r="H712" s="96">
        <v>54</v>
      </c>
      <c r="I712" s="152"/>
      <c r="J712" s="152"/>
    </row>
    <row r="713" spans="1:10" x14ac:dyDescent="0.3">
      <c r="A713" s="36" t="b">
        <v>1</v>
      </c>
      <c r="B713" s="78" t="s">
        <v>1838</v>
      </c>
      <c r="C713" s="101">
        <f t="shared" si="439"/>
        <v>210225211</v>
      </c>
      <c r="D713" s="101">
        <f>D712+1</f>
        <v>210230605</v>
      </c>
      <c r="E713" s="98">
        <f t="shared" ref="E713" si="449">I711*H713%</f>
        <v>7.8000000000000007</v>
      </c>
      <c r="F713" s="101" t="s">
        <v>121</v>
      </c>
      <c r="H713" s="96">
        <v>26</v>
      </c>
      <c r="I713" s="152"/>
      <c r="J713" s="152"/>
    </row>
    <row r="714" spans="1:10" x14ac:dyDescent="0.3">
      <c r="A714" s="36" t="b">
        <v>1</v>
      </c>
      <c r="B714" s="78" t="s">
        <v>1839</v>
      </c>
      <c r="C714" s="101">
        <f t="shared" si="439"/>
        <v>210225211</v>
      </c>
      <c r="D714" s="21">
        <f>D698+100</f>
        <v>210235252</v>
      </c>
      <c r="E714" s="98">
        <f t="shared" ref="E714" si="450">H714</f>
        <v>30</v>
      </c>
      <c r="F714" s="101" t="s">
        <v>1600</v>
      </c>
      <c r="H714" s="96">
        <v>30</v>
      </c>
      <c r="I714" s="96"/>
      <c r="J714" s="152"/>
    </row>
    <row r="715" spans="1:10" x14ac:dyDescent="0.3">
      <c r="A715" s="36" t="b">
        <v>1</v>
      </c>
      <c r="B715" s="78" t="s">
        <v>1840</v>
      </c>
      <c r="C715" s="101">
        <f t="shared" si="439"/>
        <v>210225211</v>
      </c>
      <c r="D715" s="21">
        <f t="shared" ref="D715:D717" si="451">D699+100</f>
        <v>210235254</v>
      </c>
      <c r="E715" s="98">
        <f t="shared" si="434"/>
        <v>2</v>
      </c>
      <c r="F715" s="101" t="s">
        <v>1577</v>
      </c>
      <c r="H715" s="96">
        <v>2</v>
      </c>
      <c r="I715" s="96"/>
      <c r="J715" s="152"/>
    </row>
    <row r="716" spans="1:10" x14ac:dyDescent="0.3">
      <c r="A716" s="36" t="b">
        <v>1</v>
      </c>
      <c r="B716" s="78" t="s">
        <v>1841</v>
      </c>
      <c r="C716" s="101">
        <f t="shared" si="439"/>
        <v>210225211</v>
      </c>
      <c r="D716" s="21">
        <f t="shared" si="451"/>
        <v>210235255</v>
      </c>
      <c r="E716" s="98">
        <f t="shared" si="434"/>
        <v>20</v>
      </c>
      <c r="F716" s="101" t="s">
        <v>1580</v>
      </c>
      <c r="H716" s="96">
        <v>20</v>
      </c>
      <c r="I716" s="96"/>
      <c r="J716" s="152"/>
    </row>
    <row r="717" spans="1:10" x14ac:dyDescent="0.3">
      <c r="A717" s="36" t="b">
        <v>1</v>
      </c>
      <c r="B717" s="78" t="s">
        <v>1842</v>
      </c>
      <c r="C717" s="101">
        <f t="shared" si="439"/>
        <v>210225211</v>
      </c>
      <c r="D717" s="21">
        <f t="shared" si="451"/>
        <v>210235256</v>
      </c>
      <c r="E717" s="98">
        <f t="shared" si="434"/>
        <v>5</v>
      </c>
      <c r="F717" s="101" t="s">
        <v>1599</v>
      </c>
      <c r="H717" s="96">
        <v>5</v>
      </c>
      <c r="I717" s="96"/>
      <c r="J717" s="152"/>
    </row>
    <row r="718" spans="1:10" x14ac:dyDescent="0.3">
      <c r="A718" s="26" t="b">
        <v>1</v>
      </c>
      <c r="B718" s="80" t="s">
        <v>1619</v>
      </c>
      <c r="C718" s="31">
        <v>210225301</v>
      </c>
      <c r="D718" s="95">
        <v>210230302</v>
      </c>
      <c r="E718" s="97">
        <f t="shared" ref="E718" si="452">I718*H718%</f>
        <v>7</v>
      </c>
      <c r="F718" s="104" t="s">
        <v>1597</v>
      </c>
      <c r="H718" s="96">
        <v>70</v>
      </c>
      <c r="I718" s="152">
        <v>10</v>
      </c>
      <c r="J718" s="153">
        <f t="shared" ref="J718" si="453">SUM(E718:E733)</f>
        <v>100</v>
      </c>
    </row>
    <row r="719" spans="1:10" x14ac:dyDescent="0.3">
      <c r="A719" s="26" t="b">
        <v>1</v>
      </c>
      <c r="B719" s="80" t="s">
        <v>1619</v>
      </c>
      <c r="C719" s="104">
        <f>C718</f>
        <v>210225301</v>
      </c>
      <c r="D719" s="104">
        <f>D718+1</f>
        <v>210230303</v>
      </c>
      <c r="E719" s="97">
        <f t="shared" ref="E719" si="454">I718*H719%</f>
        <v>2.4</v>
      </c>
      <c r="F719" s="104" t="s">
        <v>111</v>
      </c>
      <c r="H719" s="96">
        <v>24</v>
      </c>
      <c r="I719" s="152"/>
      <c r="J719" s="152"/>
    </row>
    <row r="720" spans="1:10" x14ac:dyDescent="0.3">
      <c r="A720" s="26" t="b">
        <v>1</v>
      </c>
      <c r="B720" s="80" t="s">
        <v>1619</v>
      </c>
      <c r="C720" s="104">
        <f t="shared" ref="C720:C733" si="455">C719</f>
        <v>210225301</v>
      </c>
      <c r="D720" s="104">
        <f>D719+1</f>
        <v>210230304</v>
      </c>
      <c r="E720" s="97">
        <f t="shared" ref="E720" si="456">I718*H720%</f>
        <v>0.6</v>
      </c>
      <c r="F720" s="104" t="s">
        <v>124</v>
      </c>
      <c r="H720" s="96">
        <v>6</v>
      </c>
      <c r="I720" s="152"/>
      <c r="J720" s="152"/>
    </row>
    <row r="721" spans="1:10" x14ac:dyDescent="0.3">
      <c r="A721" s="26" t="b">
        <v>1</v>
      </c>
      <c r="B721" s="80" t="s">
        <v>1620</v>
      </c>
      <c r="C721" s="104">
        <f t="shared" si="455"/>
        <v>210225301</v>
      </c>
      <c r="D721" s="95">
        <v>210230402</v>
      </c>
      <c r="E721" s="97">
        <f t="shared" ref="E721" si="457">I721*H721%</f>
        <v>14</v>
      </c>
      <c r="F721" s="104" t="s">
        <v>2671</v>
      </c>
      <c r="H721" s="96">
        <v>70</v>
      </c>
      <c r="I721" s="152">
        <v>20</v>
      </c>
      <c r="J721" s="152"/>
    </row>
    <row r="722" spans="1:10" x14ac:dyDescent="0.3">
      <c r="A722" s="26" t="b">
        <v>1</v>
      </c>
      <c r="B722" s="80" t="s">
        <v>1620</v>
      </c>
      <c r="C722" s="104">
        <f t="shared" si="455"/>
        <v>210225301</v>
      </c>
      <c r="D722" s="104">
        <f>D721+1</f>
        <v>210230403</v>
      </c>
      <c r="E722" s="97">
        <f t="shared" ref="E722" si="458">I721*H722%</f>
        <v>4.8</v>
      </c>
      <c r="F722" s="104" t="s">
        <v>882</v>
      </c>
      <c r="H722" s="96">
        <v>24</v>
      </c>
      <c r="I722" s="152"/>
      <c r="J722" s="152"/>
    </row>
    <row r="723" spans="1:10" x14ac:dyDescent="0.3">
      <c r="A723" s="26" t="b">
        <v>1</v>
      </c>
      <c r="B723" s="80" t="s">
        <v>1620</v>
      </c>
      <c r="C723" s="104">
        <f t="shared" si="455"/>
        <v>210225301</v>
      </c>
      <c r="D723" s="104">
        <f>D722+1</f>
        <v>210230404</v>
      </c>
      <c r="E723" s="97">
        <f t="shared" ref="E723" si="459">I721*H723%</f>
        <v>1.2</v>
      </c>
      <c r="F723" s="104" t="s">
        <v>883</v>
      </c>
      <c r="H723" s="96">
        <v>6</v>
      </c>
      <c r="I723" s="152"/>
      <c r="J723" s="152"/>
    </row>
    <row r="724" spans="1:10" x14ac:dyDescent="0.3">
      <c r="A724" s="26" t="b">
        <v>1</v>
      </c>
      <c r="B724" s="80" t="s">
        <v>1621</v>
      </c>
      <c r="C724" s="104">
        <f t="shared" si="455"/>
        <v>210225301</v>
      </c>
      <c r="D724" s="95">
        <v>210230502</v>
      </c>
      <c r="E724" s="97">
        <f t="shared" ref="E724" si="460">I724*H724%</f>
        <v>10.5</v>
      </c>
      <c r="F724" s="104" t="s">
        <v>1598</v>
      </c>
      <c r="H724" s="96">
        <v>70</v>
      </c>
      <c r="I724" s="152">
        <v>15</v>
      </c>
      <c r="J724" s="152"/>
    </row>
    <row r="725" spans="1:10" x14ac:dyDescent="0.3">
      <c r="A725" s="26" t="b">
        <v>1</v>
      </c>
      <c r="B725" s="80" t="s">
        <v>1621</v>
      </c>
      <c r="C725" s="104">
        <f t="shared" si="455"/>
        <v>210225301</v>
      </c>
      <c r="D725" s="104">
        <f>D724+1</f>
        <v>210230503</v>
      </c>
      <c r="E725" s="97">
        <f t="shared" ref="E725" si="461">I724*H725%</f>
        <v>3.5999999999999996</v>
      </c>
      <c r="F725" s="104" t="s">
        <v>130</v>
      </c>
      <c r="H725" s="96">
        <v>24</v>
      </c>
      <c r="I725" s="152"/>
      <c r="J725" s="152"/>
    </row>
    <row r="726" spans="1:10" x14ac:dyDescent="0.3">
      <c r="A726" s="26" t="b">
        <v>1</v>
      </c>
      <c r="B726" s="80" t="s">
        <v>1621</v>
      </c>
      <c r="C726" s="104">
        <f t="shared" si="455"/>
        <v>210225301</v>
      </c>
      <c r="D726" s="104">
        <f>D725+1</f>
        <v>210230504</v>
      </c>
      <c r="E726" s="97">
        <f t="shared" ref="E726" si="462">I724*H726%</f>
        <v>0.89999999999999991</v>
      </c>
      <c r="F726" s="104" t="s">
        <v>131</v>
      </c>
      <c r="H726" s="96">
        <v>6</v>
      </c>
      <c r="I726" s="152"/>
      <c r="J726" s="152"/>
    </row>
    <row r="727" spans="1:10" x14ac:dyDescent="0.3">
      <c r="A727" s="26" t="b">
        <v>1</v>
      </c>
      <c r="B727" s="80" t="s">
        <v>1622</v>
      </c>
      <c r="C727" s="104">
        <f t="shared" si="455"/>
        <v>210225301</v>
      </c>
      <c r="D727" s="95">
        <v>210230602</v>
      </c>
      <c r="E727" s="97">
        <f t="shared" ref="E727" si="463">I727*H727%</f>
        <v>10.5</v>
      </c>
      <c r="F727" s="104" t="s">
        <v>2672</v>
      </c>
      <c r="H727" s="96">
        <v>70</v>
      </c>
      <c r="I727" s="152">
        <v>15</v>
      </c>
      <c r="J727" s="152"/>
    </row>
    <row r="728" spans="1:10" x14ac:dyDescent="0.3">
      <c r="A728" s="26" t="b">
        <v>1</v>
      </c>
      <c r="B728" s="80" t="s">
        <v>1622</v>
      </c>
      <c r="C728" s="104">
        <f t="shared" si="455"/>
        <v>210225301</v>
      </c>
      <c r="D728" s="104">
        <f>D727+1</f>
        <v>210230603</v>
      </c>
      <c r="E728" s="97">
        <f t="shared" ref="E728" si="464">I727*H728%</f>
        <v>3.5999999999999996</v>
      </c>
      <c r="F728" s="104" t="s">
        <v>119</v>
      </c>
      <c r="H728" s="96">
        <v>24</v>
      </c>
      <c r="I728" s="152"/>
      <c r="J728" s="152"/>
    </row>
    <row r="729" spans="1:10" x14ac:dyDescent="0.3">
      <c r="A729" s="26" t="b">
        <v>1</v>
      </c>
      <c r="B729" s="80" t="s">
        <v>1622</v>
      </c>
      <c r="C729" s="104">
        <f t="shared" si="455"/>
        <v>210225301</v>
      </c>
      <c r="D729" s="104">
        <f>D728+1</f>
        <v>210230604</v>
      </c>
      <c r="E729" s="97">
        <f t="shared" ref="E729" si="465">I727*H729%</f>
        <v>0.89999999999999991</v>
      </c>
      <c r="F729" s="104" t="s">
        <v>120</v>
      </c>
      <c r="H729" s="96">
        <v>6</v>
      </c>
      <c r="I729" s="152"/>
      <c r="J729" s="152"/>
    </row>
    <row r="730" spans="1:10" x14ac:dyDescent="0.3">
      <c r="A730" s="26" t="b">
        <v>1</v>
      </c>
      <c r="B730" s="80" t="s">
        <v>1623</v>
      </c>
      <c r="C730" s="104">
        <f t="shared" si="455"/>
        <v>210225301</v>
      </c>
      <c r="D730" s="95">
        <v>210235103</v>
      </c>
      <c r="E730" s="97">
        <f t="shared" ref="E730" si="466">H730</f>
        <v>10</v>
      </c>
      <c r="F730" s="104" t="s">
        <v>2675</v>
      </c>
      <c r="H730" s="96">
        <v>10</v>
      </c>
      <c r="I730" s="96"/>
      <c r="J730" s="152"/>
    </row>
    <row r="731" spans="1:10" x14ac:dyDescent="0.3">
      <c r="A731" s="26" t="b">
        <v>1</v>
      </c>
      <c r="B731" s="80" t="s">
        <v>1624</v>
      </c>
      <c r="C731" s="104">
        <f t="shared" si="455"/>
        <v>210225301</v>
      </c>
      <c r="D731" s="95">
        <v>210235104</v>
      </c>
      <c r="E731" s="97">
        <f t="shared" si="434"/>
        <v>5</v>
      </c>
      <c r="F731" s="104" t="s">
        <v>2676</v>
      </c>
      <c r="H731" s="96">
        <v>5</v>
      </c>
      <c r="I731" s="96"/>
      <c r="J731" s="152"/>
    </row>
    <row r="732" spans="1:10" x14ac:dyDescent="0.3">
      <c r="A732" s="26" t="b">
        <v>1</v>
      </c>
      <c r="B732" s="80" t="s">
        <v>1625</v>
      </c>
      <c r="C732" s="104">
        <f t="shared" si="455"/>
        <v>210225301</v>
      </c>
      <c r="D732" s="95">
        <v>210235105</v>
      </c>
      <c r="E732" s="97">
        <f t="shared" si="434"/>
        <v>10</v>
      </c>
      <c r="F732" s="104" t="s">
        <v>1580</v>
      </c>
      <c r="H732" s="96">
        <v>10</v>
      </c>
      <c r="I732" s="96"/>
      <c r="J732" s="152"/>
    </row>
    <row r="733" spans="1:10" x14ac:dyDescent="0.3">
      <c r="A733" s="26" t="b">
        <v>1</v>
      </c>
      <c r="B733" s="80" t="s">
        <v>1626</v>
      </c>
      <c r="C733" s="104">
        <f t="shared" si="455"/>
        <v>210225301</v>
      </c>
      <c r="D733" s="95">
        <v>210235106</v>
      </c>
      <c r="E733" s="97">
        <f t="shared" si="434"/>
        <v>15</v>
      </c>
      <c r="F733" s="104" t="s">
        <v>2677</v>
      </c>
      <c r="H733" s="96">
        <v>15</v>
      </c>
      <c r="I733" s="96"/>
      <c r="J733" s="152"/>
    </row>
    <row r="734" spans="1:10" x14ac:dyDescent="0.3">
      <c r="A734" s="36" t="b">
        <v>1</v>
      </c>
      <c r="B734" s="78" t="s">
        <v>1843</v>
      </c>
      <c r="C734" s="31">
        <f>C718+1</f>
        <v>210225302</v>
      </c>
      <c r="D734" s="95">
        <v>210230303</v>
      </c>
      <c r="E734" s="98">
        <f t="shared" ref="E734" si="467">I734*H734%</f>
        <v>2.0999999999999996</v>
      </c>
      <c r="F734" s="101" t="s">
        <v>111</v>
      </c>
      <c r="H734" s="96">
        <v>70</v>
      </c>
      <c r="I734" s="152">
        <v>3</v>
      </c>
      <c r="J734" s="153">
        <f t="shared" ref="J734" si="468">SUM(E734:E749)</f>
        <v>100</v>
      </c>
    </row>
    <row r="735" spans="1:10" x14ac:dyDescent="0.3">
      <c r="A735" s="36" t="b">
        <v>1</v>
      </c>
      <c r="B735" s="78" t="s">
        <v>1843</v>
      </c>
      <c r="C735" s="101">
        <f>C734</f>
        <v>210225302</v>
      </c>
      <c r="D735" s="101">
        <f>D734+1</f>
        <v>210230304</v>
      </c>
      <c r="E735" s="98">
        <f t="shared" ref="E735" si="469">I734*H735%</f>
        <v>0.72</v>
      </c>
      <c r="F735" s="101" t="s">
        <v>124</v>
      </c>
      <c r="H735" s="96">
        <v>24</v>
      </c>
      <c r="I735" s="152"/>
      <c r="J735" s="152"/>
    </row>
    <row r="736" spans="1:10" x14ac:dyDescent="0.3">
      <c r="A736" s="36" t="b">
        <v>1</v>
      </c>
      <c r="B736" s="78" t="s">
        <v>1843</v>
      </c>
      <c r="C736" s="101">
        <f t="shared" ref="C736:C749" si="470">C735</f>
        <v>210225302</v>
      </c>
      <c r="D736" s="101">
        <f>D735+1</f>
        <v>210230305</v>
      </c>
      <c r="E736" s="98">
        <f t="shared" ref="E736" si="471">I734*H736%</f>
        <v>0.18</v>
      </c>
      <c r="F736" s="101" t="s">
        <v>125</v>
      </c>
      <c r="H736" s="96">
        <v>6</v>
      </c>
      <c r="I736" s="152"/>
      <c r="J736" s="152"/>
    </row>
    <row r="737" spans="1:10" x14ac:dyDescent="0.3">
      <c r="A737" s="36" t="b">
        <v>1</v>
      </c>
      <c r="B737" s="78" t="s">
        <v>1844</v>
      </c>
      <c r="C737" s="101">
        <f t="shared" si="470"/>
        <v>210225302</v>
      </c>
      <c r="D737" s="95">
        <v>210230403</v>
      </c>
      <c r="E737" s="98">
        <f t="shared" ref="E737" si="472">I737*H737%</f>
        <v>3.5</v>
      </c>
      <c r="F737" s="101" t="s">
        <v>882</v>
      </c>
      <c r="H737" s="96">
        <v>70</v>
      </c>
      <c r="I737" s="152">
        <v>5</v>
      </c>
      <c r="J737" s="152"/>
    </row>
    <row r="738" spans="1:10" x14ac:dyDescent="0.3">
      <c r="A738" s="36" t="b">
        <v>1</v>
      </c>
      <c r="B738" s="78" t="s">
        <v>1844</v>
      </c>
      <c r="C738" s="101">
        <f t="shared" si="470"/>
        <v>210225302</v>
      </c>
      <c r="D738" s="101">
        <f>D737+1</f>
        <v>210230404</v>
      </c>
      <c r="E738" s="98">
        <f t="shared" ref="E738" si="473">I737*H738%</f>
        <v>1.2</v>
      </c>
      <c r="F738" s="101" t="s">
        <v>883</v>
      </c>
      <c r="H738" s="96">
        <v>24</v>
      </c>
      <c r="I738" s="152"/>
      <c r="J738" s="152"/>
    </row>
    <row r="739" spans="1:10" x14ac:dyDescent="0.3">
      <c r="A739" s="36" t="b">
        <v>1</v>
      </c>
      <c r="B739" s="78" t="s">
        <v>1844</v>
      </c>
      <c r="C739" s="101">
        <f t="shared" si="470"/>
        <v>210225302</v>
      </c>
      <c r="D739" s="101">
        <f>D738+1</f>
        <v>210230405</v>
      </c>
      <c r="E739" s="98">
        <f t="shared" ref="E739" si="474">I737*H739%</f>
        <v>0.3</v>
      </c>
      <c r="F739" s="101" t="s">
        <v>884</v>
      </c>
      <c r="H739" s="96">
        <v>6</v>
      </c>
      <c r="I739" s="152"/>
      <c r="J739" s="152"/>
    </row>
    <row r="740" spans="1:10" x14ac:dyDescent="0.3">
      <c r="A740" s="36" t="b">
        <v>1</v>
      </c>
      <c r="B740" s="78" t="s">
        <v>1845</v>
      </c>
      <c r="C740" s="101">
        <f t="shared" si="470"/>
        <v>210225302</v>
      </c>
      <c r="D740" s="95">
        <v>210230503</v>
      </c>
      <c r="E740" s="98">
        <f t="shared" ref="E740" si="475">I740*H740%</f>
        <v>3.5</v>
      </c>
      <c r="F740" s="101" t="s">
        <v>130</v>
      </c>
      <c r="H740" s="96">
        <v>70</v>
      </c>
      <c r="I740" s="152">
        <v>5</v>
      </c>
      <c r="J740" s="152"/>
    </row>
    <row r="741" spans="1:10" x14ac:dyDescent="0.3">
      <c r="A741" s="36" t="b">
        <v>1</v>
      </c>
      <c r="B741" s="78" t="s">
        <v>1845</v>
      </c>
      <c r="C741" s="101">
        <f t="shared" si="470"/>
        <v>210225302</v>
      </c>
      <c r="D741" s="101">
        <f>D740+1</f>
        <v>210230504</v>
      </c>
      <c r="E741" s="98">
        <f t="shared" ref="E741" si="476">I740*H741%</f>
        <v>1.2</v>
      </c>
      <c r="F741" s="101" t="s">
        <v>131</v>
      </c>
      <c r="H741" s="96">
        <v>24</v>
      </c>
      <c r="I741" s="152"/>
      <c r="J741" s="152"/>
    </row>
    <row r="742" spans="1:10" x14ac:dyDescent="0.3">
      <c r="A742" s="36" t="b">
        <v>1</v>
      </c>
      <c r="B742" s="78" t="s">
        <v>1845</v>
      </c>
      <c r="C742" s="101">
        <f t="shared" si="470"/>
        <v>210225302</v>
      </c>
      <c r="D742" s="101">
        <f>D741+1</f>
        <v>210230505</v>
      </c>
      <c r="E742" s="98">
        <f t="shared" ref="E742" si="477">I740*H742%</f>
        <v>0.3</v>
      </c>
      <c r="F742" s="101" t="s">
        <v>132</v>
      </c>
      <c r="H742" s="96">
        <v>6</v>
      </c>
      <c r="I742" s="152"/>
      <c r="J742" s="152"/>
    </row>
    <row r="743" spans="1:10" x14ac:dyDescent="0.3">
      <c r="A743" s="36" t="b">
        <v>1</v>
      </c>
      <c r="B743" s="78" t="s">
        <v>1846</v>
      </c>
      <c r="C743" s="101">
        <f t="shared" si="470"/>
        <v>210225302</v>
      </c>
      <c r="D743" s="95">
        <v>210230603</v>
      </c>
      <c r="E743" s="98">
        <f t="shared" ref="E743" si="478">I743*H743%</f>
        <v>21</v>
      </c>
      <c r="F743" s="101" t="s">
        <v>2673</v>
      </c>
      <c r="H743" s="96">
        <v>70</v>
      </c>
      <c r="I743" s="152">
        <v>30</v>
      </c>
      <c r="J743" s="152"/>
    </row>
    <row r="744" spans="1:10" x14ac:dyDescent="0.3">
      <c r="A744" s="36" t="b">
        <v>1</v>
      </c>
      <c r="B744" s="78" t="s">
        <v>1846</v>
      </c>
      <c r="C744" s="101">
        <f t="shared" si="470"/>
        <v>210225302</v>
      </c>
      <c r="D744" s="101">
        <f>D743+1</f>
        <v>210230604</v>
      </c>
      <c r="E744" s="98">
        <f t="shared" ref="E744" si="479">I743*H744%</f>
        <v>7.1999999999999993</v>
      </c>
      <c r="F744" s="101" t="s">
        <v>120</v>
      </c>
      <c r="H744" s="96">
        <v>24</v>
      </c>
      <c r="I744" s="152"/>
      <c r="J744" s="152"/>
    </row>
    <row r="745" spans="1:10" x14ac:dyDescent="0.3">
      <c r="A745" s="36" t="b">
        <v>1</v>
      </c>
      <c r="B745" s="78" t="s">
        <v>1846</v>
      </c>
      <c r="C745" s="101">
        <f t="shared" si="470"/>
        <v>210225302</v>
      </c>
      <c r="D745" s="101">
        <f>D744+1</f>
        <v>210230605</v>
      </c>
      <c r="E745" s="98">
        <f t="shared" ref="E745" si="480">I743*H745%</f>
        <v>1.7999999999999998</v>
      </c>
      <c r="F745" s="101" t="s">
        <v>121</v>
      </c>
      <c r="H745" s="96">
        <v>6</v>
      </c>
      <c r="I745" s="152"/>
      <c r="J745" s="152"/>
    </row>
    <row r="746" spans="1:10" x14ac:dyDescent="0.3">
      <c r="A746" s="36" t="b">
        <v>1</v>
      </c>
      <c r="B746" s="78" t="s">
        <v>1847</v>
      </c>
      <c r="C746" s="101">
        <f t="shared" si="470"/>
        <v>210225302</v>
      </c>
      <c r="D746" s="21">
        <f>D730+100</f>
        <v>210235203</v>
      </c>
      <c r="E746" s="98">
        <f t="shared" ref="E746" si="481">H746</f>
        <v>30</v>
      </c>
      <c r="F746" s="101" t="s">
        <v>1602</v>
      </c>
      <c r="H746" s="96">
        <v>30</v>
      </c>
      <c r="I746" s="96"/>
      <c r="J746" s="152"/>
    </row>
    <row r="747" spans="1:10" x14ac:dyDescent="0.3">
      <c r="A747" s="36" t="b">
        <v>1</v>
      </c>
      <c r="B747" s="78" t="s">
        <v>1848</v>
      </c>
      <c r="C747" s="101">
        <f t="shared" si="470"/>
        <v>210225302</v>
      </c>
      <c r="D747" s="21">
        <f t="shared" ref="D747:D749" si="482">D731+100</f>
        <v>210235204</v>
      </c>
      <c r="E747" s="98">
        <f t="shared" si="434"/>
        <v>2</v>
      </c>
      <c r="F747" s="101" t="s">
        <v>1577</v>
      </c>
      <c r="H747" s="96">
        <v>2</v>
      </c>
      <c r="I747" s="96"/>
      <c r="J747" s="152"/>
    </row>
    <row r="748" spans="1:10" x14ac:dyDescent="0.3">
      <c r="A748" s="36" t="b">
        <v>1</v>
      </c>
      <c r="B748" s="78" t="s">
        <v>1849</v>
      </c>
      <c r="C748" s="101">
        <f t="shared" si="470"/>
        <v>210225302</v>
      </c>
      <c r="D748" s="21">
        <f t="shared" si="482"/>
        <v>210235205</v>
      </c>
      <c r="E748" s="98">
        <f t="shared" si="434"/>
        <v>20</v>
      </c>
      <c r="F748" s="101" t="s">
        <v>1580</v>
      </c>
      <c r="H748" s="96">
        <v>20</v>
      </c>
      <c r="I748" s="96"/>
      <c r="J748" s="152"/>
    </row>
    <row r="749" spans="1:10" x14ac:dyDescent="0.3">
      <c r="A749" s="36" t="b">
        <v>1</v>
      </c>
      <c r="B749" s="78" t="s">
        <v>1850</v>
      </c>
      <c r="C749" s="101">
        <f t="shared" si="470"/>
        <v>210225302</v>
      </c>
      <c r="D749" s="21">
        <f t="shared" si="482"/>
        <v>210235206</v>
      </c>
      <c r="E749" s="98">
        <f t="shared" si="434"/>
        <v>5</v>
      </c>
      <c r="F749" s="101" t="s">
        <v>1599</v>
      </c>
      <c r="H749" s="96">
        <v>5</v>
      </c>
      <c r="I749" s="96"/>
      <c r="J749" s="152"/>
    </row>
    <row r="750" spans="1:10" x14ac:dyDescent="0.3">
      <c r="A750" s="40" t="b">
        <v>1</v>
      </c>
      <c r="B750" s="79" t="s">
        <v>1643</v>
      </c>
      <c r="C750" s="31">
        <f>C734+1</f>
        <v>210225303</v>
      </c>
      <c r="D750" s="95">
        <v>210230302</v>
      </c>
      <c r="E750" s="99">
        <f t="shared" ref="E750" si="483">I750*H750%</f>
        <v>6</v>
      </c>
      <c r="F750" s="100" t="s">
        <v>1597</v>
      </c>
      <c r="H750" s="96">
        <v>60</v>
      </c>
      <c r="I750" s="152">
        <v>10</v>
      </c>
      <c r="J750" s="153">
        <f t="shared" ref="J750" si="484">SUM(E750:E765)</f>
        <v>100</v>
      </c>
    </row>
    <row r="751" spans="1:10" x14ac:dyDescent="0.3">
      <c r="A751" s="40" t="b">
        <v>1</v>
      </c>
      <c r="B751" s="79" t="s">
        <v>1643</v>
      </c>
      <c r="C751" s="100">
        <f>C750</f>
        <v>210225303</v>
      </c>
      <c r="D751" s="100">
        <f>D750+1</f>
        <v>210230303</v>
      </c>
      <c r="E751" s="99">
        <f t="shared" ref="E751" si="485">I750*H751%</f>
        <v>3</v>
      </c>
      <c r="F751" s="100" t="s">
        <v>111</v>
      </c>
      <c r="H751" s="96">
        <v>30</v>
      </c>
      <c r="I751" s="152"/>
      <c r="J751" s="152"/>
    </row>
    <row r="752" spans="1:10" x14ac:dyDescent="0.3">
      <c r="A752" s="40" t="b">
        <v>1</v>
      </c>
      <c r="B752" s="79" t="s">
        <v>1643</v>
      </c>
      <c r="C752" s="100">
        <f t="shared" ref="C752:C765" si="486">C751</f>
        <v>210225303</v>
      </c>
      <c r="D752" s="100">
        <f>D751+1</f>
        <v>210230304</v>
      </c>
      <c r="E752" s="99">
        <f t="shared" ref="E752" si="487">I750*H752%</f>
        <v>1</v>
      </c>
      <c r="F752" s="100" t="s">
        <v>124</v>
      </c>
      <c r="H752" s="96">
        <v>10</v>
      </c>
      <c r="I752" s="152"/>
      <c r="J752" s="152"/>
    </row>
    <row r="753" spans="1:10" x14ac:dyDescent="0.3">
      <c r="A753" s="40" t="b">
        <v>1</v>
      </c>
      <c r="B753" s="79" t="s">
        <v>1644</v>
      </c>
      <c r="C753" s="100">
        <f t="shared" si="486"/>
        <v>210225303</v>
      </c>
      <c r="D753" s="95">
        <v>210230402</v>
      </c>
      <c r="E753" s="99">
        <f t="shared" ref="E753" si="488">I753*H753%</f>
        <v>12</v>
      </c>
      <c r="F753" s="100" t="s">
        <v>2671</v>
      </c>
      <c r="H753" s="96">
        <v>60</v>
      </c>
      <c r="I753" s="152">
        <v>20</v>
      </c>
      <c r="J753" s="152"/>
    </row>
    <row r="754" spans="1:10" x14ac:dyDescent="0.3">
      <c r="A754" s="40" t="b">
        <v>1</v>
      </c>
      <c r="B754" s="79" t="s">
        <v>1644</v>
      </c>
      <c r="C754" s="100">
        <f t="shared" si="486"/>
        <v>210225303</v>
      </c>
      <c r="D754" s="100">
        <f>D753+1</f>
        <v>210230403</v>
      </c>
      <c r="E754" s="99">
        <f t="shared" ref="E754" si="489">I753*H754%</f>
        <v>6</v>
      </c>
      <c r="F754" s="100" t="s">
        <v>882</v>
      </c>
      <c r="H754" s="96">
        <v>30</v>
      </c>
      <c r="I754" s="152"/>
      <c r="J754" s="152"/>
    </row>
    <row r="755" spans="1:10" x14ac:dyDescent="0.3">
      <c r="A755" s="40" t="b">
        <v>1</v>
      </c>
      <c r="B755" s="79" t="s">
        <v>1644</v>
      </c>
      <c r="C755" s="100">
        <f t="shared" si="486"/>
        <v>210225303</v>
      </c>
      <c r="D755" s="100">
        <f>D754+1</f>
        <v>210230404</v>
      </c>
      <c r="E755" s="99">
        <f t="shared" ref="E755" si="490">I753*H755%</f>
        <v>2</v>
      </c>
      <c r="F755" s="100" t="s">
        <v>883</v>
      </c>
      <c r="H755" s="96">
        <v>10</v>
      </c>
      <c r="I755" s="152"/>
      <c r="J755" s="152"/>
    </row>
    <row r="756" spans="1:10" x14ac:dyDescent="0.3">
      <c r="A756" s="40" t="b">
        <v>1</v>
      </c>
      <c r="B756" s="79" t="s">
        <v>1645</v>
      </c>
      <c r="C756" s="100">
        <f t="shared" si="486"/>
        <v>210225303</v>
      </c>
      <c r="D756" s="95">
        <v>210230502</v>
      </c>
      <c r="E756" s="99">
        <f t="shared" ref="E756" si="491">I756*H756%</f>
        <v>9</v>
      </c>
      <c r="F756" s="100" t="s">
        <v>1598</v>
      </c>
      <c r="H756" s="96">
        <v>60</v>
      </c>
      <c r="I756" s="152">
        <v>15</v>
      </c>
      <c r="J756" s="152"/>
    </row>
    <row r="757" spans="1:10" x14ac:dyDescent="0.3">
      <c r="A757" s="40" t="b">
        <v>1</v>
      </c>
      <c r="B757" s="79" t="s">
        <v>1645</v>
      </c>
      <c r="C757" s="100">
        <f t="shared" si="486"/>
        <v>210225303</v>
      </c>
      <c r="D757" s="100">
        <f>D756+1</f>
        <v>210230503</v>
      </c>
      <c r="E757" s="99">
        <f t="shared" ref="E757" si="492">I756*H757%</f>
        <v>4.5</v>
      </c>
      <c r="F757" s="100" t="s">
        <v>130</v>
      </c>
      <c r="H757" s="96">
        <v>30</v>
      </c>
      <c r="I757" s="152"/>
      <c r="J757" s="152"/>
    </row>
    <row r="758" spans="1:10" x14ac:dyDescent="0.3">
      <c r="A758" s="40" t="b">
        <v>1</v>
      </c>
      <c r="B758" s="79" t="s">
        <v>1645</v>
      </c>
      <c r="C758" s="100">
        <f t="shared" si="486"/>
        <v>210225303</v>
      </c>
      <c r="D758" s="100">
        <f>D757+1</f>
        <v>210230504</v>
      </c>
      <c r="E758" s="99">
        <f t="shared" ref="E758" si="493">I756*H758%</f>
        <v>1.5</v>
      </c>
      <c r="F758" s="100" t="s">
        <v>131</v>
      </c>
      <c r="H758" s="96">
        <v>10</v>
      </c>
      <c r="I758" s="152"/>
      <c r="J758" s="152"/>
    </row>
    <row r="759" spans="1:10" x14ac:dyDescent="0.3">
      <c r="A759" s="40" t="b">
        <v>1</v>
      </c>
      <c r="B759" s="79" t="s">
        <v>1646</v>
      </c>
      <c r="C759" s="100">
        <f t="shared" si="486"/>
        <v>210225303</v>
      </c>
      <c r="D759" s="95">
        <v>210230602</v>
      </c>
      <c r="E759" s="99">
        <f t="shared" ref="E759" si="494">I759*H759%</f>
        <v>9</v>
      </c>
      <c r="F759" s="100" t="s">
        <v>2672</v>
      </c>
      <c r="H759" s="96">
        <v>60</v>
      </c>
      <c r="I759" s="152">
        <v>15</v>
      </c>
      <c r="J759" s="152"/>
    </row>
    <row r="760" spans="1:10" x14ac:dyDescent="0.3">
      <c r="A760" s="40" t="b">
        <v>1</v>
      </c>
      <c r="B760" s="79" t="s">
        <v>1646</v>
      </c>
      <c r="C760" s="100">
        <f t="shared" si="486"/>
        <v>210225303</v>
      </c>
      <c r="D760" s="100">
        <f>D759+1</f>
        <v>210230603</v>
      </c>
      <c r="E760" s="99">
        <f t="shared" ref="E760" si="495">I759*H760%</f>
        <v>4.5</v>
      </c>
      <c r="F760" s="100" t="s">
        <v>119</v>
      </c>
      <c r="H760" s="96">
        <v>30</v>
      </c>
      <c r="I760" s="152"/>
      <c r="J760" s="152"/>
    </row>
    <row r="761" spans="1:10" x14ac:dyDescent="0.3">
      <c r="A761" s="40" t="b">
        <v>1</v>
      </c>
      <c r="B761" s="79" t="s">
        <v>1646</v>
      </c>
      <c r="C761" s="100">
        <f t="shared" si="486"/>
        <v>210225303</v>
      </c>
      <c r="D761" s="100">
        <f>D760+1</f>
        <v>210230604</v>
      </c>
      <c r="E761" s="99">
        <f t="shared" ref="E761" si="496">I759*H761%</f>
        <v>1.5</v>
      </c>
      <c r="F761" s="100" t="s">
        <v>120</v>
      </c>
      <c r="H761" s="96">
        <v>10</v>
      </c>
      <c r="I761" s="152"/>
      <c r="J761" s="152"/>
    </row>
    <row r="762" spans="1:10" x14ac:dyDescent="0.3">
      <c r="A762" s="40" t="b">
        <v>1</v>
      </c>
      <c r="B762" s="79" t="s">
        <v>1647</v>
      </c>
      <c r="C762" s="100">
        <f t="shared" si="486"/>
        <v>210225303</v>
      </c>
      <c r="D762" s="21">
        <f>D730+10</f>
        <v>210235113</v>
      </c>
      <c r="E762" s="99">
        <f t="shared" ref="E762:E813" si="497">H762</f>
        <v>10</v>
      </c>
      <c r="F762" s="100" t="s">
        <v>1601</v>
      </c>
      <c r="H762" s="96">
        <v>10</v>
      </c>
      <c r="I762" s="96"/>
      <c r="J762" s="152"/>
    </row>
    <row r="763" spans="1:10" x14ac:dyDescent="0.3">
      <c r="A763" s="40" t="b">
        <v>1</v>
      </c>
      <c r="B763" s="79" t="s">
        <v>1648</v>
      </c>
      <c r="C763" s="100">
        <f t="shared" si="486"/>
        <v>210225303</v>
      </c>
      <c r="D763" s="21">
        <f t="shared" ref="D763:D765" si="498">D731+10</f>
        <v>210235114</v>
      </c>
      <c r="E763" s="99">
        <f t="shared" si="497"/>
        <v>5</v>
      </c>
      <c r="F763" s="100" t="s">
        <v>1577</v>
      </c>
      <c r="H763" s="96">
        <v>5</v>
      </c>
      <c r="I763" s="96"/>
      <c r="J763" s="152"/>
    </row>
    <row r="764" spans="1:10" x14ac:dyDescent="0.3">
      <c r="A764" s="40" t="b">
        <v>1</v>
      </c>
      <c r="B764" s="79" t="s">
        <v>1649</v>
      </c>
      <c r="C764" s="100">
        <f t="shared" si="486"/>
        <v>210225303</v>
      </c>
      <c r="D764" s="21">
        <f t="shared" si="498"/>
        <v>210235115</v>
      </c>
      <c r="E764" s="99">
        <f t="shared" si="497"/>
        <v>10</v>
      </c>
      <c r="F764" s="100" t="s">
        <v>1580</v>
      </c>
      <c r="H764" s="96">
        <v>10</v>
      </c>
      <c r="I764" s="96"/>
      <c r="J764" s="152"/>
    </row>
    <row r="765" spans="1:10" x14ac:dyDescent="0.3">
      <c r="A765" s="40" t="b">
        <v>1</v>
      </c>
      <c r="B765" s="79" t="s">
        <v>1650</v>
      </c>
      <c r="C765" s="100">
        <f t="shared" si="486"/>
        <v>210225303</v>
      </c>
      <c r="D765" s="21">
        <f t="shared" si="498"/>
        <v>210235116</v>
      </c>
      <c r="E765" s="99">
        <f t="shared" si="497"/>
        <v>15</v>
      </c>
      <c r="F765" s="100" t="s">
        <v>1599</v>
      </c>
      <c r="H765" s="96">
        <v>15</v>
      </c>
      <c r="I765" s="96"/>
      <c r="J765" s="152"/>
    </row>
    <row r="766" spans="1:10" x14ac:dyDescent="0.3">
      <c r="A766" s="36" t="b">
        <v>1</v>
      </c>
      <c r="B766" s="78" t="s">
        <v>1851</v>
      </c>
      <c r="C766" s="31">
        <f>C750+1</f>
        <v>210225304</v>
      </c>
      <c r="D766" s="95">
        <v>210230303</v>
      </c>
      <c r="E766" s="98">
        <f t="shared" ref="E766" si="499">I766*H766%</f>
        <v>1.7999999999999998</v>
      </c>
      <c r="F766" s="101" t="s">
        <v>111</v>
      </c>
      <c r="H766" s="96">
        <v>60</v>
      </c>
      <c r="I766" s="152">
        <v>3</v>
      </c>
      <c r="J766" s="153">
        <f t="shared" ref="J766" si="500">SUM(E766:E781)</f>
        <v>100</v>
      </c>
    </row>
    <row r="767" spans="1:10" x14ac:dyDescent="0.3">
      <c r="A767" s="36" t="b">
        <v>1</v>
      </c>
      <c r="B767" s="78" t="s">
        <v>1851</v>
      </c>
      <c r="C767" s="101">
        <f>C766</f>
        <v>210225304</v>
      </c>
      <c r="D767" s="101">
        <f>D766+1</f>
        <v>210230304</v>
      </c>
      <c r="E767" s="98">
        <f t="shared" ref="E767" si="501">I766*H767%</f>
        <v>0.89999999999999991</v>
      </c>
      <c r="F767" s="101" t="s">
        <v>124</v>
      </c>
      <c r="H767" s="96">
        <v>30</v>
      </c>
      <c r="I767" s="152"/>
      <c r="J767" s="152"/>
    </row>
    <row r="768" spans="1:10" x14ac:dyDescent="0.3">
      <c r="A768" s="36" t="b">
        <v>1</v>
      </c>
      <c r="B768" s="78" t="s">
        <v>1851</v>
      </c>
      <c r="C768" s="101">
        <f t="shared" ref="C768:C781" si="502">C767</f>
        <v>210225304</v>
      </c>
      <c r="D768" s="101">
        <f>D767+1</f>
        <v>210230305</v>
      </c>
      <c r="E768" s="98">
        <f t="shared" ref="E768" si="503">I766*H768%</f>
        <v>0.30000000000000004</v>
      </c>
      <c r="F768" s="101" t="s">
        <v>125</v>
      </c>
      <c r="H768" s="96">
        <v>10</v>
      </c>
      <c r="I768" s="152"/>
      <c r="J768" s="152"/>
    </row>
    <row r="769" spans="1:10" x14ac:dyDescent="0.3">
      <c r="A769" s="36" t="b">
        <v>1</v>
      </c>
      <c r="B769" s="78" t="s">
        <v>1852</v>
      </c>
      <c r="C769" s="101">
        <f t="shared" si="502"/>
        <v>210225304</v>
      </c>
      <c r="D769" s="95">
        <v>210230403</v>
      </c>
      <c r="E769" s="98">
        <f t="shared" ref="E769" si="504">I769*H769%</f>
        <v>3</v>
      </c>
      <c r="F769" s="101" t="s">
        <v>882</v>
      </c>
      <c r="H769" s="96">
        <v>60</v>
      </c>
      <c r="I769" s="152">
        <v>5</v>
      </c>
      <c r="J769" s="152"/>
    </row>
    <row r="770" spans="1:10" x14ac:dyDescent="0.3">
      <c r="A770" s="36" t="b">
        <v>1</v>
      </c>
      <c r="B770" s="78" t="s">
        <v>1852</v>
      </c>
      <c r="C770" s="101">
        <f t="shared" si="502"/>
        <v>210225304</v>
      </c>
      <c r="D770" s="101">
        <f>D769+1</f>
        <v>210230404</v>
      </c>
      <c r="E770" s="98">
        <f t="shared" ref="E770" si="505">I769*H770%</f>
        <v>1.5</v>
      </c>
      <c r="F770" s="101" t="s">
        <v>883</v>
      </c>
      <c r="H770" s="96">
        <v>30</v>
      </c>
      <c r="I770" s="152"/>
      <c r="J770" s="152"/>
    </row>
    <row r="771" spans="1:10" x14ac:dyDescent="0.3">
      <c r="A771" s="36" t="b">
        <v>1</v>
      </c>
      <c r="B771" s="78" t="s">
        <v>1852</v>
      </c>
      <c r="C771" s="101">
        <f t="shared" si="502"/>
        <v>210225304</v>
      </c>
      <c r="D771" s="101">
        <f>D770+1</f>
        <v>210230405</v>
      </c>
      <c r="E771" s="98">
        <f t="shared" ref="E771" si="506">I769*H771%</f>
        <v>0.5</v>
      </c>
      <c r="F771" s="101" t="s">
        <v>884</v>
      </c>
      <c r="H771" s="96">
        <v>10</v>
      </c>
      <c r="I771" s="152"/>
      <c r="J771" s="152"/>
    </row>
    <row r="772" spans="1:10" x14ac:dyDescent="0.3">
      <c r="A772" s="36" t="b">
        <v>1</v>
      </c>
      <c r="B772" s="78" t="s">
        <v>1853</v>
      </c>
      <c r="C772" s="101">
        <f t="shared" si="502"/>
        <v>210225304</v>
      </c>
      <c r="D772" s="95">
        <v>210230503</v>
      </c>
      <c r="E772" s="98">
        <f t="shared" ref="E772" si="507">I772*H772%</f>
        <v>3</v>
      </c>
      <c r="F772" s="101" t="s">
        <v>130</v>
      </c>
      <c r="H772" s="96">
        <v>60</v>
      </c>
      <c r="I772" s="152">
        <v>5</v>
      </c>
      <c r="J772" s="152"/>
    </row>
    <row r="773" spans="1:10" x14ac:dyDescent="0.3">
      <c r="A773" s="36" t="b">
        <v>1</v>
      </c>
      <c r="B773" s="78" t="s">
        <v>1853</v>
      </c>
      <c r="C773" s="101">
        <f t="shared" si="502"/>
        <v>210225304</v>
      </c>
      <c r="D773" s="101">
        <f>D772+1</f>
        <v>210230504</v>
      </c>
      <c r="E773" s="98">
        <f t="shared" ref="E773" si="508">I772*H773%</f>
        <v>1.5</v>
      </c>
      <c r="F773" s="101" t="s">
        <v>131</v>
      </c>
      <c r="H773" s="96">
        <v>30</v>
      </c>
      <c r="I773" s="152"/>
      <c r="J773" s="152"/>
    </row>
    <row r="774" spans="1:10" x14ac:dyDescent="0.3">
      <c r="A774" s="36" t="b">
        <v>1</v>
      </c>
      <c r="B774" s="78" t="s">
        <v>1853</v>
      </c>
      <c r="C774" s="101">
        <f t="shared" si="502"/>
        <v>210225304</v>
      </c>
      <c r="D774" s="101">
        <f>D773+1</f>
        <v>210230505</v>
      </c>
      <c r="E774" s="98">
        <f t="shared" ref="E774" si="509">I772*H774%</f>
        <v>0.5</v>
      </c>
      <c r="F774" s="101" t="s">
        <v>132</v>
      </c>
      <c r="H774" s="96">
        <v>10</v>
      </c>
      <c r="I774" s="152"/>
      <c r="J774" s="152"/>
    </row>
    <row r="775" spans="1:10" x14ac:dyDescent="0.3">
      <c r="A775" s="36" t="b">
        <v>1</v>
      </c>
      <c r="B775" s="78" t="s">
        <v>1854</v>
      </c>
      <c r="C775" s="101">
        <f t="shared" si="502"/>
        <v>210225304</v>
      </c>
      <c r="D775" s="95">
        <v>210230603</v>
      </c>
      <c r="E775" s="98">
        <f t="shared" ref="E775" si="510">I775*H775%</f>
        <v>18</v>
      </c>
      <c r="F775" s="101" t="s">
        <v>2673</v>
      </c>
      <c r="H775" s="96">
        <v>60</v>
      </c>
      <c r="I775" s="152">
        <v>30</v>
      </c>
      <c r="J775" s="152"/>
    </row>
    <row r="776" spans="1:10" x14ac:dyDescent="0.3">
      <c r="A776" s="36" t="b">
        <v>1</v>
      </c>
      <c r="B776" s="78" t="s">
        <v>1854</v>
      </c>
      <c r="C776" s="101">
        <f t="shared" si="502"/>
        <v>210225304</v>
      </c>
      <c r="D776" s="101">
        <f>D775+1</f>
        <v>210230604</v>
      </c>
      <c r="E776" s="98">
        <f t="shared" ref="E776" si="511">I775*H776%</f>
        <v>9</v>
      </c>
      <c r="F776" s="101" t="s">
        <v>120</v>
      </c>
      <c r="H776" s="96">
        <v>30</v>
      </c>
      <c r="I776" s="152"/>
      <c r="J776" s="152"/>
    </row>
    <row r="777" spans="1:10" x14ac:dyDescent="0.3">
      <c r="A777" s="36" t="b">
        <v>1</v>
      </c>
      <c r="B777" s="78" t="s">
        <v>1854</v>
      </c>
      <c r="C777" s="101">
        <f t="shared" si="502"/>
        <v>210225304</v>
      </c>
      <c r="D777" s="101">
        <f>D776+1</f>
        <v>210230605</v>
      </c>
      <c r="E777" s="98">
        <f t="shared" ref="E777" si="512">I775*H777%</f>
        <v>3</v>
      </c>
      <c r="F777" s="101" t="s">
        <v>121</v>
      </c>
      <c r="H777" s="96">
        <v>10</v>
      </c>
      <c r="I777" s="152"/>
      <c r="J777" s="152"/>
    </row>
    <row r="778" spans="1:10" x14ac:dyDescent="0.3">
      <c r="A778" s="36" t="b">
        <v>1</v>
      </c>
      <c r="B778" s="78" t="s">
        <v>1855</v>
      </c>
      <c r="C778" s="101">
        <f t="shared" si="502"/>
        <v>210225304</v>
      </c>
      <c r="D778" s="21">
        <f>D762+100</f>
        <v>210235213</v>
      </c>
      <c r="E778" s="98">
        <f t="shared" ref="E778" si="513">H778</f>
        <v>30</v>
      </c>
      <c r="F778" s="101" t="s">
        <v>1601</v>
      </c>
      <c r="H778" s="96">
        <v>30</v>
      </c>
      <c r="I778" s="96"/>
      <c r="J778" s="152"/>
    </row>
    <row r="779" spans="1:10" x14ac:dyDescent="0.3">
      <c r="A779" s="36" t="b">
        <v>1</v>
      </c>
      <c r="B779" s="78" t="s">
        <v>1856</v>
      </c>
      <c r="C779" s="101">
        <f t="shared" si="502"/>
        <v>210225304</v>
      </c>
      <c r="D779" s="21">
        <f t="shared" ref="D779:D781" si="514">D763+100</f>
        <v>210235214</v>
      </c>
      <c r="E779" s="98">
        <f t="shared" si="497"/>
        <v>2</v>
      </c>
      <c r="F779" s="101" t="s">
        <v>1577</v>
      </c>
      <c r="H779" s="96">
        <v>2</v>
      </c>
      <c r="I779" s="96"/>
      <c r="J779" s="152"/>
    </row>
    <row r="780" spans="1:10" x14ac:dyDescent="0.3">
      <c r="A780" s="36" t="b">
        <v>1</v>
      </c>
      <c r="B780" s="78" t="s">
        <v>1857</v>
      </c>
      <c r="C780" s="101">
        <f t="shared" si="502"/>
        <v>210225304</v>
      </c>
      <c r="D780" s="21">
        <f t="shared" si="514"/>
        <v>210235215</v>
      </c>
      <c r="E780" s="98">
        <f t="shared" si="497"/>
        <v>20</v>
      </c>
      <c r="F780" s="101" t="s">
        <v>1580</v>
      </c>
      <c r="H780" s="96">
        <v>20</v>
      </c>
      <c r="I780" s="96"/>
      <c r="J780" s="152"/>
    </row>
    <row r="781" spans="1:10" x14ac:dyDescent="0.3">
      <c r="A781" s="36" t="b">
        <v>1</v>
      </c>
      <c r="B781" s="78" t="s">
        <v>1858</v>
      </c>
      <c r="C781" s="101">
        <f t="shared" si="502"/>
        <v>210225304</v>
      </c>
      <c r="D781" s="21">
        <f t="shared" si="514"/>
        <v>210235216</v>
      </c>
      <c r="E781" s="98">
        <f t="shared" si="497"/>
        <v>5</v>
      </c>
      <c r="F781" s="101" t="s">
        <v>1599</v>
      </c>
      <c r="H781" s="96">
        <v>5</v>
      </c>
      <c r="I781" s="96"/>
      <c r="J781" s="152"/>
    </row>
    <row r="782" spans="1:10" x14ac:dyDescent="0.3">
      <c r="A782" s="26" t="b">
        <v>1</v>
      </c>
      <c r="B782" s="80" t="s">
        <v>1667</v>
      </c>
      <c r="C782" s="31">
        <f>C766+1</f>
        <v>210225305</v>
      </c>
      <c r="D782" s="95">
        <v>210230302</v>
      </c>
      <c r="E782" s="97">
        <f t="shared" ref="E782" si="515">I782*H782%</f>
        <v>5</v>
      </c>
      <c r="F782" s="104" t="s">
        <v>1597</v>
      </c>
      <c r="H782" s="96">
        <v>50</v>
      </c>
      <c r="I782" s="152">
        <v>10</v>
      </c>
      <c r="J782" s="153">
        <f t="shared" ref="J782" si="516">SUM(E782:E797)</f>
        <v>100</v>
      </c>
    </row>
    <row r="783" spans="1:10" x14ac:dyDescent="0.3">
      <c r="A783" s="26" t="b">
        <v>1</v>
      </c>
      <c r="B783" s="80" t="s">
        <v>1667</v>
      </c>
      <c r="C783" s="104">
        <f>C782</f>
        <v>210225305</v>
      </c>
      <c r="D783" s="100">
        <f>D782+1</f>
        <v>210230303</v>
      </c>
      <c r="E783" s="97">
        <f t="shared" ref="E783" si="517">I782*H783%</f>
        <v>3.5999999999999996</v>
      </c>
      <c r="F783" s="104" t="s">
        <v>111</v>
      </c>
      <c r="H783" s="96">
        <v>36</v>
      </c>
      <c r="I783" s="152"/>
      <c r="J783" s="152"/>
    </row>
    <row r="784" spans="1:10" x14ac:dyDescent="0.3">
      <c r="A784" s="26" t="b">
        <v>1</v>
      </c>
      <c r="B784" s="80" t="s">
        <v>1667</v>
      </c>
      <c r="C784" s="104">
        <f t="shared" ref="C784:C797" si="518">C783</f>
        <v>210225305</v>
      </c>
      <c r="D784" s="100">
        <f>D783+1</f>
        <v>210230304</v>
      </c>
      <c r="E784" s="97">
        <f t="shared" ref="E784" si="519">I782*H784%</f>
        <v>1.4000000000000001</v>
      </c>
      <c r="F784" s="104" t="s">
        <v>124</v>
      </c>
      <c r="H784" s="96">
        <v>14</v>
      </c>
      <c r="I784" s="152"/>
      <c r="J784" s="152"/>
    </row>
    <row r="785" spans="1:10" x14ac:dyDescent="0.3">
      <c r="A785" s="26" t="b">
        <v>1</v>
      </c>
      <c r="B785" s="80" t="s">
        <v>1668</v>
      </c>
      <c r="C785" s="104">
        <f t="shared" si="518"/>
        <v>210225305</v>
      </c>
      <c r="D785" s="95">
        <v>210230402</v>
      </c>
      <c r="E785" s="97">
        <f t="shared" ref="E785" si="520">I785*H785%</f>
        <v>10</v>
      </c>
      <c r="F785" s="104" t="s">
        <v>2671</v>
      </c>
      <c r="H785" s="96">
        <v>50</v>
      </c>
      <c r="I785" s="152">
        <v>20</v>
      </c>
      <c r="J785" s="152"/>
    </row>
    <row r="786" spans="1:10" x14ac:dyDescent="0.3">
      <c r="A786" s="26" t="b">
        <v>1</v>
      </c>
      <c r="B786" s="80" t="s">
        <v>1668</v>
      </c>
      <c r="C786" s="104">
        <f t="shared" si="518"/>
        <v>210225305</v>
      </c>
      <c r="D786" s="100">
        <f>D785+1</f>
        <v>210230403</v>
      </c>
      <c r="E786" s="97">
        <f t="shared" ref="E786" si="521">I785*H786%</f>
        <v>7.1999999999999993</v>
      </c>
      <c r="F786" s="104" t="s">
        <v>882</v>
      </c>
      <c r="H786" s="96">
        <v>36</v>
      </c>
      <c r="I786" s="152"/>
      <c r="J786" s="152"/>
    </row>
    <row r="787" spans="1:10" x14ac:dyDescent="0.3">
      <c r="A787" s="26" t="b">
        <v>1</v>
      </c>
      <c r="B787" s="80" t="s">
        <v>1668</v>
      </c>
      <c r="C787" s="104">
        <f t="shared" si="518"/>
        <v>210225305</v>
      </c>
      <c r="D787" s="100">
        <f>D786+1</f>
        <v>210230404</v>
      </c>
      <c r="E787" s="97">
        <f t="shared" ref="E787" si="522">I785*H787%</f>
        <v>2.8000000000000003</v>
      </c>
      <c r="F787" s="104" t="s">
        <v>883</v>
      </c>
      <c r="H787" s="96">
        <v>14</v>
      </c>
      <c r="I787" s="152"/>
      <c r="J787" s="152"/>
    </row>
    <row r="788" spans="1:10" x14ac:dyDescent="0.3">
      <c r="A788" s="26" t="b">
        <v>1</v>
      </c>
      <c r="B788" s="80" t="s">
        <v>1669</v>
      </c>
      <c r="C788" s="104">
        <f t="shared" si="518"/>
        <v>210225305</v>
      </c>
      <c r="D788" s="95">
        <v>210230502</v>
      </c>
      <c r="E788" s="97">
        <f t="shared" ref="E788" si="523">I788*H788%</f>
        <v>7.5</v>
      </c>
      <c r="F788" s="104" t="s">
        <v>1598</v>
      </c>
      <c r="H788" s="96">
        <v>50</v>
      </c>
      <c r="I788" s="152">
        <v>15</v>
      </c>
      <c r="J788" s="152"/>
    </row>
    <row r="789" spans="1:10" x14ac:dyDescent="0.3">
      <c r="A789" s="26" t="b">
        <v>1</v>
      </c>
      <c r="B789" s="80" t="s">
        <v>1669</v>
      </c>
      <c r="C789" s="104">
        <f t="shared" si="518"/>
        <v>210225305</v>
      </c>
      <c r="D789" s="100">
        <f>D788+1</f>
        <v>210230503</v>
      </c>
      <c r="E789" s="97">
        <f t="shared" ref="E789" si="524">I788*H789%</f>
        <v>5.3999999999999995</v>
      </c>
      <c r="F789" s="104" t="s">
        <v>130</v>
      </c>
      <c r="H789" s="96">
        <v>36</v>
      </c>
      <c r="I789" s="152"/>
      <c r="J789" s="152"/>
    </row>
    <row r="790" spans="1:10" x14ac:dyDescent="0.3">
      <c r="A790" s="26" t="b">
        <v>1</v>
      </c>
      <c r="B790" s="80" t="s">
        <v>1669</v>
      </c>
      <c r="C790" s="104">
        <f t="shared" si="518"/>
        <v>210225305</v>
      </c>
      <c r="D790" s="100">
        <f>D789+1</f>
        <v>210230504</v>
      </c>
      <c r="E790" s="97">
        <f t="shared" ref="E790" si="525">I788*H790%</f>
        <v>2.1</v>
      </c>
      <c r="F790" s="104" t="s">
        <v>131</v>
      </c>
      <c r="H790" s="96">
        <v>14</v>
      </c>
      <c r="I790" s="152"/>
      <c r="J790" s="152"/>
    </row>
    <row r="791" spans="1:10" x14ac:dyDescent="0.3">
      <c r="A791" s="26" t="b">
        <v>1</v>
      </c>
      <c r="B791" s="80" t="s">
        <v>1670</v>
      </c>
      <c r="C791" s="104">
        <f t="shared" si="518"/>
        <v>210225305</v>
      </c>
      <c r="D791" s="95">
        <v>210230602</v>
      </c>
      <c r="E791" s="97">
        <f t="shared" ref="E791" si="526">I791*H791%</f>
        <v>7.5</v>
      </c>
      <c r="F791" s="104" t="s">
        <v>2672</v>
      </c>
      <c r="H791" s="96">
        <v>50</v>
      </c>
      <c r="I791" s="152">
        <v>15</v>
      </c>
      <c r="J791" s="152"/>
    </row>
    <row r="792" spans="1:10" x14ac:dyDescent="0.3">
      <c r="A792" s="26" t="b">
        <v>1</v>
      </c>
      <c r="B792" s="80" t="s">
        <v>1670</v>
      </c>
      <c r="C792" s="104">
        <f t="shared" si="518"/>
        <v>210225305</v>
      </c>
      <c r="D792" s="100">
        <f>D791+1</f>
        <v>210230603</v>
      </c>
      <c r="E792" s="97">
        <f t="shared" ref="E792" si="527">I791*H792%</f>
        <v>5.3999999999999995</v>
      </c>
      <c r="F792" s="104" t="s">
        <v>119</v>
      </c>
      <c r="H792" s="96">
        <v>36</v>
      </c>
      <c r="I792" s="152"/>
      <c r="J792" s="152"/>
    </row>
    <row r="793" spans="1:10" x14ac:dyDescent="0.3">
      <c r="A793" s="26" t="b">
        <v>1</v>
      </c>
      <c r="B793" s="80" t="s">
        <v>1670</v>
      </c>
      <c r="C793" s="104">
        <f t="shared" si="518"/>
        <v>210225305</v>
      </c>
      <c r="D793" s="100">
        <f>D792+1</f>
        <v>210230604</v>
      </c>
      <c r="E793" s="97">
        <f t="shared" ref="E793" si="528">I791*H793%</f>
        <v>2.1</v>
      </c>
      <c r="F793" s="104" t="s">
        <v>120</v>
      </c>
      <c r="H793" s="96">
        <v>14</v>
      </c>
      <c r="I793" s="152"/>
      <c r="J793" s="152"/>
    </row>
    <row r="794" spans="1:10" x14ac:dyDescent="0.3">
      <c r="A794" s="26" t="b">
        <v>1</v>
      </c>
      <c r="B794" s="80" t="s">
        <v>1671</v>
      </c>
      <c r="C794" s="104">
        <f t="shared" si="518"/>
        <v>210225305</v>
      </c>
      <c r="D794" s="21">
        <f>D762+10</f>
        <v>210235123</v>
      </c>
      <c r="E794" s="97">
        <f t="shared" ref="E794" si="529">H794</f>
        <v>10</v>
      </c>
      <c r="F794" s="104" t="s">
        <v>1601</v>
      </c>
      <c r="H794" s="96">
        <v>10</v>
      </c>
      <c r="I794" s="96"/>
      <c r="J794" s="152"/>
    </row>
    <row r="795" spans="1:10" x14ac:dyDescent="0.3">
      <c r="A795" s="26" t="b">
        <v>1</v>
      </c>
      <c r="B795" s="80" t="s">
        <v>1672</v>
      </c>
      <c r="C795" s="104">
        <f t="shared" si="518"/>
        <v>210225305</v>
      </c>
      <c r="D795" s="21">
        <f t="shared" ref="D795:D797" si="530">D763+10</f>
        <v>210235124</v>
      </c>
      <c r="E795" s="97">
        <f t="shared" si="497"/>
        <v>5</v>
      </c>
      <c r="F795" s="104" t="s">
        <v>1577</v>
      </c>
      <c r="H795" s="96">
        <v>5</v>
      </c>
      <c r="I795" s="96"/>
      <c r="J795" s="152"/>
    </row>
    <row r="796" spans="1:10" x14ac:dyDescent="0.3">
      <c r="A796" s="26" t="b">
        <v>1</v>
      </c>
      <c r="B796" s="80" t="s">
        <v>1673</v>
      </c>
      <c r="C796" s="104">
        <f t="shared" si="518"/>
        <v>210225305</v>
      </c>
      <c r="D796" s="21">
        <f t="shared" si="530"/>
        <v>210235125</v>
      </c>
      <c r="E796" s="97">
        <f t="shared" si="497"/>
        <v>10</v>
      </c>
      <c r="F796" s="104" t="s">
        <v>1580</v>
      </c>
      <c r="H796" s="96">
        <v>10</v>
      </c>
      <c r="I796" s="96"/>
      <c r="J796" s="152"/>
    </row>
    <row r="797" spans="1:10" x14ac:dyDescent="0.3">
      <c r="A797" s="26" t="b">
        <v>1</v>
      </c>
      <c r="B797" s="80" t="s">
        <v>1674</v>
      </c>
      <c r="C797" s="104">
        <f t="shared" si="518"/>
        <v>210225305</v>
      </c>
      <c r="D797" s="21">
        <f t="shared" si="530"/>
        <v>210235126</v>
      </c>
      <c r="E797" s="97">
        <f t="shared" si="497"/>
        <v>15</v>
      </c>
      <c r="F797" s="104" t="s">
        <v>1599</v>
      </c>
      <c r="H797" s="96">
        <v>15</v>
      </c>
      <c r="I797" s="96"/>
      <c r="J797" s="152"/>
    </row>
    <row r="798" spans="1:10" x14ac:dyDescent="0.3">
      <c r="A798" s="36" t="b">
        <v>1</v>
      </c>
      <c r="B798" s="78" t="s">
        <v>1859</v>
      </c>
      <c r="C798" s="31">
        <f>C782+1</f>
        <v>210225306</v>
      </c>
      <c r="D798" s="95">
        <v>210230303</v>
      </c>
      <c r="E798" s="98">
        <f t="shared" ref="E798" si="531">I798*H798%</f>
        <v>1.5</v>
      </c>
      <c r="F798" s="101" t="s">
        <v>111</v>
      </c>
      <c r="H798" s="96">
        <v>50</v>
      </c>
      <c r="I798" s="152">
        <v>3</v>
      </c>
      <c r="J798" s="153">
        <f t="shared" ref="J798" si="532">SUM(E798:E813)</f>
        <v>100</v>
      </c>
    </row>
    <row r="799" spans="1:10" x14ac:dyDescent="0.3">
      <c r="A799" s="36" t="b">
        <v>1</v>
      </c>
      <c r="B799" s="78" t="s">
        <v>1859</v>
      </c>
      <c r="C799" s="101">
        <f>C798</f>
        <v>210225306</v>
      </c>
      <c r="D799" s="101">
        <f>D798+1</f>
        <v>210230304</v>
      </c>
      <c r="E799" s="98">
        <f t="shared" ref="E799" si="533">I798*H799%</f>
        <v>1.08</v>
      </c>
      <c r="F799" s="101" t="s">
        <v>124</v>
      </c>
      <c r="H799" s="96">
        <v>36</v>
      </c>
      <c r="I799" s="152"/>
      <c r="J799" s="152"/>
    </row>
    <row r="800" spans="1:10" x14ac:dyDescent="0.3">
      <c r="A800" s="36" t="b">
        <v>1</v>
      </c>
      <c r="B800" s="78" t="s">
        <v>1859</v>
      </c>
      <c r="C800" s="101">
        <f t="shared" ref="C800:C813" si="534">C799</f>
        <v>210225306</v>
      </c>
      <c r="D800" s="101">
        <f>D799+1</f>
        <v>210230305</v>
      </c>
      <c r="E800" s="98">
        <f t="shared" ref="E800" si="535">I798*H800%</f>
        <v>0.42000000000000004</v>
      </c>
      <c r="F800" s="101" t="s">
        <v>125</v>
      </c>
      <c r="H800" s="96">
        <v>14</v>
      </c>
      <c r="I800" s="152"/>
      <c r="J800" s="152"/>
    </row>
    <row r="801" spans="1:10" x14ac:dyDescent="0.3">
      <c r="A801" s="36" t="b">
        <v>1</v>
      </c>
      <c r="B801" s="78" t="s">
        <v>1860</v>
      </c>
      <c r="C801" s="101">
        <f t="shared" si="534"/>
        <v>210225306</v>
      </c>
      <c r="D801" s="95">
        <v>210230403</v>
      </c>
      <c r="E801" s="98">
        <f t="shared" ref="E801" si="536">I801*H801%</f>
        <v>2.5</v>
      </c>
      <c r="F801" s="101" t="s">
        <v>882</v>
      </c>
      <c r="H801" s="96">
        <v>50</v>
      </c>
      <c r="I801" s="152">
        <v>5</v>
      </c>
      <c r="J801" s="152"/>
    </row>
    <row r="802" spans="1:10" x14ac:dyDescent="0.3">
      <c r="A802" s="36" t="b">
        <v>1</v>
      </c>
      <c r="B802" s="78" t="s">
        <v>1860</v>
      </c>
      <c r="C802" s="101">
        <f t="shared" si="534"/>
        <v>210225306</v>
      </c>
      <c r="D802" s="101">
        <f>D801+1</f>
        <v>210230404</v>
      </c>
      <c r="E802" s="98">
        <f t="shared" ref="E802" si="537">I801*H802%</f>
        <v>1.7999999999999998</v>
      </c>
      <c r="F802" s="101" t="s">
        <v>883</v>
      </c>
      <c r="H802" s="96">
        <v>36</v>
      </c>
      <c r="I802" s="152"/>
      <c r="J802" s="152"/>
    </row>
    <row r="803" spans="1:10" x14ac:dyDescent="0.3">
      <c r="A803" s="36" t="b">
        <v>1</v>
      </c>
      <c r="B803" s="78" t="s">
        <v>1860</v>
      </c>
      <c r="C803" s="101">
        <f t="shared" si="534"/>
        <v>210225306</v>
      </c>
      <c r="D803" s="101">
        <f>D802+1</f>
        <v>210230405</v>
      </c>
      <c r="E803" s="98">
        <f t="shared" ref="E803" si="538">I801*H803%</f>
        <v>0.70000000000000007</v>
      </c>
      <c r="F803" s="101" t="s">
        <v>884</v>
      </c>
      <c r="H803" s="96">
        <v>14</v>
      </c>
      <c r="I803" s="152"/>
      <c r="J803" s="152"/>
    </row>
    <row r="804" spans="1:10" x14ac:dyDescent="0.3">
      <c r="A804" s="36" t="b">
        <v>1</v>
      </c>
      <c r="B804" s="78" t="s">
        <v>1861</v>
      </c>
      <c r="C804" s="101">
        <f t="shared" si="534"/>
        <v>210225306</v>
      </c>
      <c r="D804" s="95">
        <v>210230503</v>
      </c>
      <c r="E804" s="98">
        <f t="shared" ref="E804" si="539">I804*H804%</f>
        <v>2.5</v>
      </c>
      <c r="F804" s="101" t="s">
        <v>130</v>
      </c>
      <c r="H804" s="96">
        <v>50</v>
      </c>
      <c r="I804" s="152">
        <v>5</v>
      </c>
      <c r="J804" s="152"/>
    </row>
    <row r="805" spans="1:10" x14ac:dyDescent="0.3">
      <c r="A805" s="36" t="b">
        <v>1</v>
      </c>
      <c r="B805" s="78" t="s">
        <v>1861</v>
      </c>
      <c r="C805" s="101">
        <f t="shared" si="534"/>
        <v>210225306</v>
      </c>
      <c r="D805" s="101">
        <f>D804+1</f>
        <v>210230504</v>
      </c>
      <c r="E805" s="98">
        <f t="shared" ref="E805" si="540">I804*H805%</f>
        <v>1.7999999999999998</v>
      </c>
      <c r="F805" s="101" t="s">
        <v>131</v>
      </c>
      <c r="H805" s="96">
        <v>36</v>
      </c>
      <c r="I805" s="152"/>
      <c r="J805" s="152"/>
    </row>
    <row r="806" spans="1:10" x14ac:dyDescent="0.3">
      <c r="A806" s="36" t="b">
        <v>1</v>
      </c>
      <c r="B806" s="78" t="s">
        <v>1861</v>
      </c>
      <c r="C806" s="101">
        <f t="shared" si="534"/>
        <v>210225306</v>
      </c>
      <c r="D806" s="101">
        <f>D805+1</f>
        <v>210230505</v>
      </c>
      <c r="E806" s="98">
        <f t="shared" ref="E806" si="541">I804*H806%</f>
        <v>0.70000000000000007</v>
      </c>
      <c r="F806" s="101" t="s">
        <v>132</v>
      </c>
      <c r="H806" s="96">
        <v>14</v>
      </c>
      <c r="I806" s="152"/>
      <c r="J806" s="152"/>
    </row>
    <row r="807" spans="1:10" x14ac:dyDescent="0.3">
      <c r="A807" s="36" t="b">
        <v>1</v>
      </c>
      <c r="B807" s="78" t="s">
        <v>1862</v>
      </c>
      <c r="C807" s="101">
        <f t="shared" si="534"/>
        <v>210225306</v>
      </c>
      <c r="D807" s="95">
        <v>210230603</v>
      </c>
      <c r="E807" s="98">
        <f t="shared" ref="E807" si="542">I807*H807%</f>
        <v>15</v>
      </c>
      <c r="F807" s="101" t="s">
        <v>2673</v>
      </c>
      <c r="H807" s="96">
        <v>50</v>
      </c>
      <c r="I807" s="152">
        <v>30</v>
      </c>
      <c r="J807" s="152"/>
    </row>
    <row r="808" spans="1:10" x14ac:dyDescent="0.3">
      <c r="A808" s="36" t="b">
        <v>1</v>
      </c>
      <c r="B808" s="78" t="s">
        <v>1862</v>
      </c>
      <c r="C808" s="101">
        <f t="shared" si="534"/>
        <v>210225306</v>
      </c>
      <c r="D808" s="101">
        <f>D807+1</f>
        <v>210230604</v>
      </c>
      <c r="E808" s="98">
        <f t="shared" ref="E808" si="543">I807*H808%</f>
        <v>10.799999999999999</v>
      </c>
      <c r="F808" s="101" t="s">
        <v>120</v>
      </c>
      <c r="H808" s="96">
        <v>36</v>
      </c>
      <c r="I808" s="152"/>
      <c r="J808" s="152"/>
    </row>
    <row r="809" spans="1:10" x14ac:dyDescent="0.3">
      <c r="A809" s="36" t="b">
        <v>1</v>
      </c>
      <c r="B809" s="78" t="s">
        <v>1862</v>
      </c>
      <c r="C809" s="101">
        <f t="shared" si="534"/>
        <v>210225306</v>
      </c>
      <c r="D809" s="101">
        <f>D808+1</f>
        <v>210230605</v>
      </c>
      <c r="E809" s="98">
        <f t="shared" ref="E809" si="544">I807*H809%</f>
        <v>4.2</v>
      </c>
      <c r="F809" s="101" t="s">
        <v>121</v>
      </c>
      <c r="H809" s="96">
        <v>14</v>
      </c>
      <c r="I809" s="152"/>
      <c r="J809" s="152"/>
    </row>
    <row r="810" spans="1:10" x14ac:dyDescent="0.3">
      <c r="A810" s="36" t="b">
        <v>1</v>
      </c>
      <c r="B810" s="78" t="s">
        <v>1863</v>
      </c>
      <c r="C810" s="101">
        <f t="shared" si="534"/>
        <v>210225306</v>
      </c>
      <c r="D810" s="21">
        <f>D794+100</f>
        <v>210235223</v>
      </c>
      <c r="E810" s="98">
        <f t="shared" ref="E810" si="545">H810</f>
        <v>30</v>
      </c>
      <c r="F810" s="101" t="s">
        <v>1601</v>
      </c>
      <c r="H810" s="96">
        <v>30</v>
      </c>
      <c r="I810" s="96"/>
      <c r="J810" s="152"/>
    </row>
    <row r="811" spans="1:10" x14ac:dyDescent="0.3">
      <c r="A811" s="36" t="b">
        <v>1</v>
      </c>
      <c r="B811" s="78" t="s">
        <v>1864</v>
      </c>
      <c r="C811" s="101">
        <f t="shared" si="534"/>
        <v>210225306</v>
      </c>
      <c r="D811" s="21">
        <f t="shared" ref="D811:D813" si="546">D795+100</f>
        <v>210235224</v>
      </c>
      <c r="E811" s="98">
        <f t="shared" si="497"/>
        <v>2</v>
      </c>
      <c r="F811" s="101" t="s">
        <v>1577</v>
      </c>
      <c r="H811" s="96">
        <v>2</v>
      </c>
      <c r="I811" s="96"/>
      <c r="J811" s="152"/>
    </row>
    <row r="812" spans="1:10" x14ac:dyDescent="0.3">
      <c r="A812" s="36" t="b">
        <v>1</v>
      </c>
      <c r="B812" s="78" t="s">
        <v>1865</v>
      </c>
      <c r="C812" s="101">
        <f t="shared" si="534"/>
        <v>210225306</v>
      </c>
      <c r="D812" s="21">
        <f t="shared" si="546"/>
        <v>210235225</v>
      </c>
      <c r="E812" s="98">
        <f t="shared" si="497"/>
        <v>20</v>
      </c>
      <c r="F812" s="101" t="s">
        <v>1580</v>
      </c>
      <c r="H812" s="96">
        <v>20</v>
      </c>
      <c r="I812" s="96"/>
      <c r="J812" s="152"/>
    </row>
    <row r="813" spans="1:10" x14ac:dyDescent="0.3">
      <c r="A813" s="36" t="b">
        <v>1</v>
      </c>
      <c r="B813" s="78" t="s">
        <v>1866</v>
      </c>
      <c r="C813" s="101">
        <f t="shared" si="534"/>
        <v>210225306</v>
      </c>
      <c r="D813" s="21">
        <f t="shared" si="546"/>
        <v>210235226</v>
      </c>
      <c r="E813" s="98">
        <f t="shared" si="497"/>
        <v>5</v>
      </c>
      <c r="F813" s="101" t="s">
        <v>1599</v>
      </c>
      <c r="H813" s="96">
        <v>5</v>
      </c>
      <c r="I813" s="96"/>
      <c r="J813" s="152"/>
    </row>
    <row r="814" spans="1:10" x14ac:dyDescent="0.3">
      <c r="A814" s="40" t="b">
        <v>1</v>
      </c>
      <c r="B814" s="79" t="s">
        <v>1691</v>
      </c>
      <c r="C814" s="31">
        <f>C798+1</f>
        <v>210225307</v>
      </c>
      <c r="D814" s="95">
        <v>210230302</v>
      </c>
      <c r="E814" s="99">
        <f t="shared" ref="E814" si="547">I814*H814%</f>
        <v>4</v>
      </c>
      <c r="F814" s="100" t="s">
        <v>1597</v>
      </c>
      <c r="H814" s="96">
        <v>40</v>
      </c>
      <c r="I814" s="152">
        <v>10</v>
      </c>
      <c r="J814" s="153">
        <f t="shared" ref="J814" si="548">SUM(E814:E829)</f>
        <v>100</v>
      </c>
    </row>
    <row r="815" spans="1:10" x14ac:dyDescent="0.3">
      <c r="A815" s="40" t="b">
        <v>1</v>
      </c>
      <c r="B815" s="79" t="s">
        <v>1691</v>
      </c>
      <c r="C815" s="100">
        <f>C814</f>
        <v>210225307</v>
      </c>
      <c r="D815" s="100">
        <f>D814+1</f>
        <v>210230303</v>
      </c>
      <c r="E815" s="99">
        <f t="shared" ref="E815" si="549">I814*H815%</f>
        <v>4.2</v>
      </c>
      <c r="F815" s="100" t="s">
        <v>111</v>
      </c>
      <c r="H815" s="96">
        <v>42</v>
      </c>
      <c r="I815" s="152"/>
      <c r="J815" s="152"/>
    </row>
    <row r="816" spans="1:10" x14ac:dyDescent="0.3">
      <c r="A816" s="40" t="b">
        <v>1</v>
      </c>
      <c r="B816" s="79" t="s">
        <v>1691</v>
      </c>
      <c r="C816" s="100">
        <f t="shared" ref="C816:C829" si="550">C815</f>
        <v>210225307</v>
      </c>
      <c r="D816" s="100">
        <f>D815+1</f>
        <v>210230304</v>
      </c>
      <c r="E816" s="99">
        <f t="shared" ref="E816" si="551">I814*H816%</f>
        <v>1.7999999999999998</v>
      </c>
      <c r="F816" s="100" t="s">
        <v>124</v>
      </c>
      <c r="H816" s="96">
        <v>18</v>
      </c>
      <c r="I816" s="152"/>
      <c r="J816" s="152"/>
    </row>
    <row r="817" spans="1:10" x14ac:dyDescent="0.3">
      <c r="A817" s="40" t="b">
        <v>1</v>
      </c>
      <c r="B817" s="79" t="s">
        <v>1692</v>
      </c>
      <c r="C817" s="100">
        <f t="shared" si="550"/>
        <v>210225307</v>
      </c>
      <c r="D817" s="95">
        <v>210230402</v>
      </c>
      <c r="E817" s="99">
        <f t="shared" ref="E817" si="552">I817*H817%</f>
        <v>8</v>
      </c>
      <c r="F817" s="100" t="s">
        <v>2671</v>
      </c>
      <c r="H817" s="96">
        <v>40</v>
      </c>
      <c r="I817" s="152">
        <v>20</v>
      </c>
      <c r="J817" s="152"/>
    </row>
    <row r="818" spans="1:10" x14ac:dyDescent="0.3">
      <c r="A818" s="40" t="b">
        <v>1</v>
      </c>
      <c r="B818" s="79" t="s">
        <v>1692</v>
      </c>
      <c r="C818" s="100">
        <f t="shared" si="550"/>
        <v>210225307</v>
      </c>
      <c r="D818" s="100">
        <f>D817+1</f>
        <v>210230403</v>
      </c>
      <c r="E818" s="99">
        <f t="shared" ref="E818" si="553">I817*H818%</f>
        <v>8.4</v>
      </c>
      <c r="F818" s="100" t="s">
        <v>882</v>
      </c>
      <c r="H818" s="96">
        <v>42</v>
      </c>
      <c r="I818" s="152"/>
      <c r="J818" s="152"/>
    </row>
    <row r="819" spans="1:10" x14ac:dyDescent="0.3">
      <c r="A819" s="40" t="b">
        <v>1</v>
      </c>
      <c r="B819" s="79" t="s">
        <v>1692</v>
      </c>
      <c r="C819" s="100">
        <f t="shared" si="550"/>
        <v>210225307</v>
      </c>
      <c r="D819" s="100">
        <f>D818+1</f>
        <v>210230404</v>
      </c>
      <c r="E819" s="99">
        <f t="shared" ref="E819" si="554">I817*H819%</f>
        <v>3.5999999999999996</v>
      </c>
      <c r="F819" s="100" t="s">
        <v>883</v>
      </c>
      <c r="H819" s="96">
        <v>18</v>
      </c>
      <c r="I819" s="152"/>
      <c r="J819" s="152"/>
    </row>
    <row r="820" spans="1:10" x14ac:dyDescent="0.3">
      <c r="A820" s="40" t="b">
        <v>1</v>
      </c>
      <c r="B820" s="79" t="s">
        <v>1693</v>
      </c>
      <c r="C820" s="100">
        <f t="shared" si="550"/>
        <v>210225307</v>
      </c>
      <c r="D820" s="95">
        <v>210230502</v>
      </c>
      <c r="E820" s="99">
        <f t="shared" ref="E820" si="555">I820*H820%</f>
        <v>6</v>
      </c>
      <c r="F820" s="100" t="s">
        <v>1598</v>
      </c>
      <c r="H820" s="96">
        <v>40</v>
      </c>
      <c r="I820" s="152">
        <v>15</v>
      </c>
      <c r="J820" s="152"/>
    </row>
    <row r="821" spans="1:10" x14ac:dyDescent="0.3">
      <c r="A821" s="40" t="b">
        <v>1</v>
      </c>
      <c r="B821" s="79" t="s">
        <v>1693</v>
      </c>
      <c r="C821" s="100">
        <f t="shared" si="550"/>
        <v>210225307</v>
      </c>
      <c r="D821" s="100">
        <f>D820+1</f>
        <v>210230503</v>
      </c>
      <c r="E821" s="99">
        <f t="shared" ref="E821" si="556">I820*H821%</f>
        <v>6.3</v>
      </c>
      <c r="F821" s="100" t="s">
        <v>130</v>
      </c>
      <c r="H821" s="96">
        <v>42</v>
      </c>
      <c r="I821" s="152"/>
      <c r="J821" s="152"/>
    </row>
    <row r="822" spans="1:10" x14ac:dyDescent="0.3">
      <c r="A822" s="40" t="b">
        <v>1</v>
      </c>
      <c r="B822" s="79" t="s">
        <v>1693</v>
      </c>
      <c r="C822" s="100">
        <f t="shared" si="550"/>
        <v>210225307</v>
      </c>
      <c r="D822" s="100">
        <f>D821+1</f>
        <v>210230504</v>
      </c>
      <c r="E822" s="99">
        <f t="shared" ref="E822" si="557">I820*H822%</f>
        <v>2.6999999999999997</v>
      </c>
      <c r="F822" s="100" t="s">
        <v>131</v>
      </c>
      <c r="H822" s="96">
        <v>18</v>
      </c>
      <c r="I822" s="152"/>
      <c r="J822" s="152"/>
    </row>
    <row r="823" spans="1:10" x14ac:dyDescent="0.3">
      <c r="A823" s="40" t="b">
        <v>1</v>
      </c>
      <c r="B823" s="79" t="s">
        <v>1694</v>
      </c>
      <c r="C823" s="100">
        <f t="shared" si="550"/>
        <v>210225307</v>
      </c>
      <c r="D823" s="95">
        <v>210230602</v>
      </c>
      <c r="E823" s="99">
        <f t="shared" ref="E823" si="558">I823*H823%</f>
        <v>6</v>
      </c>
      <c r="F823" s="100" t="s">
        <v>2672</v>
      </c>
      <c r="H823" s="96">
        <v>40</v>
      </c>
      <c r="I823" s="152">
        <v>15</v>
      </c>
      <c r="J823" s="152"/>
    </row>
    <row r="824" spans="1:10" x14ac:dyDescent="0.3">
      <c r="A824" s="40" t="b">
        <v>1</v>
      </c>
      <c r="B824" s="79" t="s">
        <v>1694</v>
      </c>
      <c r="C824" s="100">
        <f t="shared" si="550"/>
        <v>210225307</v>
      </c>
      <c r="D824" s="100">
        <f>D823+1</f>
        <v>210230603</v>
      </c>
      <c r="E824" s="99">
        <f t="shared" ref="E824" si="559">I823*H824%</f>
        <v>6.3</v>
      </c>
      <c r="F824" s="100" t="s">
        <v>119</v>
      </c>
      <c r="H824" s="96">
        <v>42</v>
      </c>
      <c r="I824" s="152"/>
      <c r="J824" s="152"/>
    </row>
    <row r="825" spans="1:10" x14ac:dyDescent="0.3">
      <c r="A825" s="40" t="b">
        <v>1</v>
      </c>
      <c r="B825" s="79" t="s">
        <v>1694</v>
      </c>
      <c r="C825" s="100">
        <f t="shared" si="550"/>
        <v>210225307</v>
      </c>
      <c r="D825" s="100">
        <f>D824+1</f>
        <v>210230604</v>
      </c>
      <c r="E825" s="99">
        <f t="shared" ref="E825" si="560">I823*H825%</f>
        <v>2.6999999999999997</v>
      </c>
      <c r="F825" s="100" t="s">
        <v>120</v>
      </c>
      <c r="H825" s="96">
        <v>18</v>
      </c>
      <c r="I825" s="152"/>
      <c r="J825" s="152"/>
    </row>
    <row r="826" spans="1:10" x14ac:dyDescent="0.3">
      <c r="A826" s="40" t="b">
        <v>1</v>
      </c>
      <c r="B826" s="79" t="s">
        <v>1695</v>
      </c>
      <c r="C826" s="100">
        <f t="shared" si="550"/>
        <v>210225307</v>
      </c>
      <c r="D826" s="21">
        <f>D794+10</f>
        <v>210235133</v>
      </c>
      <c r="E826" s="99">
        <f t="shared" ref="E826:E877" si="561">H826</f>
        <v>10</v>
      </c>
      <c r="F826" s="100" t="s">
        <v>1601</v>
      </c>
      <c r="H826" s="96">
        <v>10</v>
      </c>
      <c r="I826" s="96"/>
      <c r="J826" s="152"/>
    </row>
    <row r="827" spans="1:10" x14ac:dyDescent="0.3">
      <c r="A827" s="40" t="b">
        <v>1</v>
      </c>
      <c r="B827" s="79" t="s">
        <v>1696</v>
      </c>
      <c r="C827" s="100">
        <f t="shared" si="550"/>
        <v>210225307</v>
      </c>
      <c r="D827" s="21">
        <f t="shared" ref="D827:D829" si="562">D795+10</f>
        <v>210235134</v>
      </c>
      <c r="E827" s="99">
        <f t="shared" si="561"/>
        <v>5</v>
      </c>
      <c r="F827" s="100" t="s">
        <v>1577</v>
      </c>
      <c r="H827" s="96">
        <v>5</v>
      </c>
      <c r="I827" s="96"/>
      <c r="J827" s="152"/>
    </row>
    <row r="828" spans="1:10" x14ac:dyDescent="0.3">
      <c r="A828" s="40" t="b">
        <v>1</v>
      </c>
      <c r="B828" s="79" t="s">
        <v>1697</v>
      </c>
      <c r="C828" s="100">
        <f t="shared" si="550"/>
        <v>210225307</v>
      </c>
      <c r="D828" s="21">
        <f t="shared" si="562"/>
        <v>210235135</v>
      </c>
      <c r="E828" s="99">
        <f t="shared" si="561"/>
        <v>10</v>
      </c>
      <c r="F828" s="100" t="s">
        <v>1580</v>
      </c>
      <c r="H828" s="96">
        <v>10</v>
      </c>
      <c r="I828" s="96"/>
      <c r="J828" s="152"/>
    </row>
    <row r="829" spans="1:10" x14ac:dyDescent="0.3">
      <c r="A829" s="40" t="b">
        <v>1</v>
      </c>
      <c r="B829" s="79" t="s">
        <v>1698</v>
      </c>
      <c r="C829" s="100">
        <f t="shared" si="550"/>
        <v>210225307</v>
      </c>
      <c r="D829" s="21">
        <f t="shared" si="562"/>
        <v>210235136</v>
      </c>
      <c r="E829" s="99">
        <f t="shared" si="561"/>
        <v>15</v>
      </c>
      <c r="F829" s="100" t="s">
        <v>1599</v>
      </c>
      <c r="H829" s="96">
        <v>15</v>
      </c>
      <c r="I829" s="96"/>
      <c r="J829" s="152"/>
    </row>
    <row r="830" spans="1:10" x14ac:dyDescent="0.3">
      <c r="A830" s="36" t="b">
        <v>1</v>
      </c>
      <c r="B830" s="78" t="s">
        <v>1867</v>
      </c>
      <c r="C830" s="31">
        <f>C814+1</f>
        <v>210225308</v>
      </c>
      <c r="D830" s="95">
        <v>210230303</v>
      </c>
      <c r="E830" s="98">
        <f t="shared" ref="E830" si="563">I830*H830%</f>
        <v>1.2000000000000002</v>
      </c>
      <c r="F830" s="101" t="s">
        <v>111</v>
      </c>
      <c r="H830" s="96">
        <v>40</v>
      </c>
      <c r="I830" s="152">
        <v>3</v>
      </c>
      <c r="J830" s="153">
        <f t="shared" ref="J830" si="564">SUM(E830:E845)</f>
        <v>100</v>
      </c>
    </row>
    <row r="831" spans="1:10" x14ac:dyDescent="0.3">
      <c r="A831" s="36" t="b">
        <v>1</v>
      </c>
      <c r="B831" s="78" t="s">
        <v>1867</v>
      </c>
      <c r="C831" s="101">
        <f>C830</f>
        <v>210225308</v>
      </c>
      <c r="D831" s="101">
        <f>D830+1</f>
        <v>210230304</v>
      </c>
      <c r="E831" s="98">
        <f t="shared" ref="E831" si="565">I830*H831%</f>
        <v>1.26</v>
      </c>
      <c r="F831" s="101" t="s">
        <v>124</v>
      </c>
      <c r="H831" s="96">
        <v>42</v>
      </c>
      <c r="I831" s="152"/>
      <c r="J831" s="152"/>
    </row>
    <row r="832" spans="1:10" x14ac:dyDescent="0.3">
      <c r="A832" s="36" t="b">
        <v>1</v>
      </c>
      <c r="B832" s="78" t="s">
        <v>1867</v>
      </c>
      <c r="C832" s="101">
        <f t="shared" ref="C832:C845" si="566">C831</f>
        <v>210225308</v>
      </c>
      <c r="D832" s="101">
        <f>D831+1</f>
        <v>210230305</v>
      </c>
      <c r="E832" s="98">
        <f t="shared" ref="E832" si="567">I830*H832%</f>
        <v>0.54</v>
      </c>
      <c r="F832" s="101" t="s">
        <v>125</v>
      </c>
      <c r="H832" s="96">
        <v>18</v>
      </c>
      <c r="I832" s="152"/>
      <c r="J832" s="152"/>
    </row>
    <row r="833" spans="1:10" x14ac:dyDescent="0.3">
      <c r="A833" s="36" t="b">
        <v>1</v>
      </c>
      <c r="B833" s="78" t="s">
        <v>1868</v>
      </c>
      <c r="C833" s="101">
        <f t="shared" si="566"/>
        <v>210225308</v>
      </c>
      <c r="D833" s="95">
        <v>210230403</v>
      </c>
      <c r="E833" s="98">
        <f t="shared" ref="E833" si="568">I833*H833%</f>
        <v>2</v>
      </c>
      <c r="F833" s="101" t="s">
        <v>882</v>
      </c>
      <c r="H833" s="96">
        <v>40</v>
      </c>
      <c r="I833" s="152">
        <v>5</v>
      </c>
      <c r="J833" s="152"/>
    </row>
    <row r="834" spans="1:10" x14ac:dyDescent="0.3">
      <c r="A834" s="36" t="b">
        <v>1</v>
      </c>
      <c r="B834" s="78" t="s">
        <v>1868</v>
      </c>
      <c r="C834" s="101">
        <f t="shared" si="566"/>
        <v>210225308</v>
      </c>
      <c r="D834" s="101">
        <f>D833+1</f>
        <v>210230404</v>
      </c>
      <c r="E834" s="98">
        <f t="shared" ref="E834" si="569">I833*H834%</f>
        <v>2.1</v>
      </c>
      <c r="F834" s="101" t="s">
        <v>883</v>
      </c>
      <c r="H834" s="96">
        <v>42</v>
      </c>
      <c r="I834" s="152"/>
      <c r="J834" s="152"/>
    </row>
    <row r="835" spans="1:10" x14ac:dyDescent="0.3">
      <c r="A835" s="36" t="b">
        <v>1</v>
      </c>
      <c r="B835" s="78" t="s">
        <v>1868</v>
      </c>
      <c r="C835" s="101">
        <f t="shared" si="566"/>
        <v>210225308</v>
      </c>
      <c r="D835" s="101">
        <f>D834+1</f>
        <v>210230405</v>
      </c>
      <c r="E835" s="98">
        <f t="shared" ref="E835" si="570">I833*H835%</f>
        <v>0.89999999999999991</v>
      </c>
      <c r="F835" s="101" t="s">
        <v>884</v>
      </c>
      <c r="H835" s="96">
        <v>18</v>
      </c>
      <c r="I835" s="152"/>
      <c r="J835" s="152"/>
    </row>
    <row r="836" spans="1:10" x14ac:dyDescent="0.3">
      <c r="A836" s="36" t="b">
        <v>1</v>
      </c>
      <c r="B836" s="78" t="s">
        <v>1869</v>
      </c>
      <c r="C836" s="101">
        <f t="shared" si="566"/>
        <v>210225308</v>
      </c>
      <c r="D836" s="95">
        <v>210230503</v>
      </c>
      <c r="E836" s="98">
        <f t="shared" ref="E836" si="571">I836*H836%</f>
        <v>2</v>
      </c>
      <c r="F836" s="101" t="s">
        <v>130</v>
      </c>
      <c r="H836" s="96">
        <v>40</v>
      </c>
      <c r="I836" s="152">
        <v>5</v>
      </c>
      <c r="J836" s="152"/>
    </row>
    <row r="837" spans="1:10" x14ac:dyDescent="0.3">
      <c r="A837" s="36" t="b">
        <v>1</v>
      </c>
      <c r="B837" s="78" t="s">
        <v>1869</v>
      </c>
      <c r="C837" s="101">
        <f t="shared" si="566"/>
        <v>210225308</v>
      </c>
      <c r="D837" s="101">
        <f>D836+1</f>
        <v>210230504</v>
      </c>
      <c r="E837" s="98">
        <f t="shared" ref="E837" si="572">I836*H837%</f>
        <v>2.1</v>
      </c>
      <c r="F837" s="101" t="s">
        <v>131</v>
      </c>
      <c r="H837" s="96">
        <v>42</v>
      </c>
      <c r="I837" s="152"/>
      <c r="J837" s="152"/>
    </row>
    <row r="838" spans="1:10" x14ac:dyDescent="0.3">
      <c r="A838" s="36" t="b">
        <v>1</v>
      </c>
      <c r="B838" s="78" t="s">
        <v>1869</v>
      </c>
      <c r="C838" s="101">
        <f t="shared" si="566"/>
        <v>210225308</v>
      </c>
      <c r="D838" s="101">
        <f>D837+1</f>
        <v>210230505</v>
      </c>
      <c r="E838" s="98">
        <f t="shared" ref="E838" si="573">I836*H838%</f>
        <v>0.89999999999999991</v>
      </c>
      <c r="F838" s="101" t="s">
        <v>132</v>
      </c>
      <c r="H838" s="96">
        <v>18</v>
      </c>
      <c r="I838" s="152"/>
      <c r="J838" s="152"/>
    </row>
    <row r="839" spans="1:10" x14ac:dyDescent="0.3">
      <c r="A839" s="36" t="b">
        <v>1</v>
      </c>
      <c r="B839" s="78" t="s">
        <v>1870</v>
      </c>
      <c r="C839" s="101">
        <f t="shared" si="566"/>
        <v>210225308</v>
      </c>
      <c r="D839" s="95">
        <v>210230603</v>
      </c>
      <c r="E839" s="98">
        <f t="shared" ref="E839" si="574">I839*H839%</f>
        <v>12</v>
      </c>
      <c r="F839" s="101" t="s">
        <v>2673</v>
      </c>
      <c r="H839" s="96">
        <v>40</v>
      </c>
      <c r="I839" s="152">
        <v>30</v>
      </c>
      <c r="J839" s="152"/>
    </row>
    <row r="840" spans="1:10" x14ac:dyDescent="0.3">
      <c r="A840" s="36" t="b">
        <v>1</v>
      </c>
      <c r="B840" s="78" t="s">
        <v>1870</v>
      </c>
      <c r="C840" s="101">
        <f t="shared" si="566"/>
        <v>210225308</v>
      </c>
      <c r="D840" s="101">
        <f>D839+1</f>
        <v>210230604</v>
      </c>
      <c r="E840" s="98">
        <f t="shared" ref="E840" si="575">I839*H840%</f>
        <v>12.6</v>
      </c>
      <c r="F840" s="101" t="s">
        <v>120</v>
      </c>
      <c r="H840" s="96">
        <v>42</v>
      </c>
      <c r="I840" s="152"/>
      <c r="J840" s="152"/>
    </row>
    <row r="841" spans="1:10" x14ac:dyDescent="0.3">
      <c r="A841" s="36" t="b">
        <v>1</v>
      </c>
      <c r="B841" s="78" t="s">
        <v>1870</v>
      </c>
      <c r="C841" s="101">
        <f t="shared" si="566"/>
        <v>210225308</v>
      </c>
      <c r="D841" s="101">
        <f>D840+1</f>
        <v>210230605</v>
      </c>
      <c r="E841" s="98">
        <f t="shared" ref="E841" si="576">I839*H841%</f>
        <v>5.3999999999999995</v>
      </c>
      <c r="F841" s="101" t="s">
        <v>121</v>
      </c>
      <c r="H841" s="96">
        <v>18</v>
      </c>
      <c r="I841" s="152"/>
      <c r="J841" s="152"/>
    </row>
    <row r="842" spans="1:10" x14ac:dyDescent="0.3">
      <c r="A842" s="36" t="b">
        <v>1</v>
      </c>
      <c r="B842" s="78" t="s">
        <v>1871</v>
      </c>
      <c r="C842" s="101">
        <f t="shared" si="566"/>
        <v>210225308</v>
      </c>
      <c r="D842" s="21">
        <f>D826+100</f>
        <v>210235233</v>
      </c>
      <c r="E842" s="98">
        <f t="shared" ref="E842" si="577">H842</f>
        <v>30</v>
      </c>
      <c r="F842" s="101" t="s">
        <v>1601</v>
      </c>
      <c r="H842" s="96">
        <v>30</v>
      </c>
      <c r="I842" s="96"/>
      <c r="J842" s="152"/>
    </row>
    <row r="843" spans="1:10" x14ac:dyDescent="0.3">
      <c r="A843" s="36" t="b">
        <v>1</v>
      </c>
      <c r="B843" s="78" t="s">
        <v>1872</v>
      </c>
      <c r="C843" s="101">
        <f t="shared" si="566"/>
        <v>210225308</v>
      </c>
      <c r="D843" s="21">
        <f t="shared" ref="D843:D845" si="578">D827+100</f>
        <v>210235234</v>
      </c>
      <c r="E843" s="98">
        <f t="shared" si="561"/>
        <v>2</v>
      </c>
      <c r="F843" s="101" t="s">
        <v>1577</v>
      </c>
      <c r="H843" s="96">
        <v>2</v>
      </c>
      <c r="I843" s="96"/>
      <c r="J843" s="152"/>
    </row>
    <row r="844" spans="1:10" x14ac:dyDescent="0.3">
      <c r="A844" s="36" t="b">
        <v>1</v>
      </c>
      <c r="B844" s="78" t="s">
        <v>1873</v>
      </c>
      <c r="C844" s="101">
        <f t="shared" si="566"/>
        <v>210225308</v>
      </c>
      <c r="D844" s="21">
        <f t="shared" si="578"/>
        <v>210235235</v>
      </c>
      <c r="E844" s="98">
        <f t="shared" si="561"/>
        <v>20</v>
      </c>
      <c r="F844" s="101" t="s">
        <v>1580</v>
      </c>
      <c r="H844" s="96">
        <v>20</v>
      </c>
      <c r="I844" s="96"/>
      <c r="J844" s="152"/>
    </row>
    <row r="845" spans="1:10" x14ac:dyDescent="0.3">
      <c r="A845" s="36" t="b">
        <v>1</v>
      </c>
      <c r="B845" s="78" t="s">
        <v>1874</v>
      </c>
      <c r="C845" s="101">
        <f t="shared" si="566"/>
        <v>210225308</v>
      </c>
      <c r="D845" s="21">
        <f t="shared" si="578"/>
        <v>210235236</v>
      </c>
      <c r="E845" s="98">
        <f t="shared" si="561"/>
        <v>5</v>
      </c>
      <c r="F845" s="101" t="s">
        <v>1599</v>
      </c>
      <c r="H845" s="96">
        <v>5</v>
      </c>
      <c r="I845" s="96"/>
      <c r="J845" s="152"/>
    </row>
    <row r="846" spans="1:10" x14ac:dyDescent="0.3">
      <c r="A846" s="26" t="b">
        <v>1</v>
      </c>
      <c r="B846" s="80" t="s">
        <v>1715</v>
      </c>
      <c r="C846" s="31">
        <f>C830+1</f>
        <v>210225309</v>
      </c>
      <c r="D846" s="95">
        <v>210230302</v>
      </c>
      <c r="E846" s="97">
        <f t="shared" ref="E846" si="579">I846*H846%</f>
        <v>3</v>
      </c>
      <c r="F846" s="104" t="s">
        <v>1597</v>
      </c>
      <c r="H846" s="96">
        <v>30</v>
      </c>
      <c r="I846" s="152">
        <v>10</v>
      </c>
      <c r="J846" s="153">
        <f t="shared" ref="J846" si="580">SUM(E846:E861)</f>
        <v>100</v>
      </c>
    </row>
    <row r="847" spans="1:10" x14ac:dyDescent="0.3">
      <c r="A847" s="26" t="b">
        <v>1</v>
      </c>
      <c r="B847" s="80" t="s">
        <v>1715</v>
      </c>
      <c r="C847" s="104">
        <f>C846</f>
        <v>210225309</v>
      </c>
      <c r="D847" s="104">
        <f>D846+1</f>
        <v>210230303</v>
      </c>
      <c r="E847" s="97">
        <f t="shared" ref="E847" si="581">I846*H847%</f>
        <v>4.8</v>
      </c>
      <c r="F847" s="104" t="s">
        <v>111</v>
      </c>
      <c r="H847" s="96">
        <v>48</v>
      </c>
      <c r="I847" s="152"/>
      <c r="J847" s="152"/>
    </row>
    <row r="848" spans="1:10" x14ac:dyDescent="0.3">
      <c r="A848" s="26" t="b">
        <v>1</v>
      </c>
      <c r="B848" s="80" t="s">
        <v>1715</v>
      </c>
      <c r="C848" s="104">
        <f t="shared" ref="C848:C861" si="582">C847</f>
        <v>210225309</v>
      </c>
      <c r="D848" s="104">
        <f>D847+1</f>
        <v>210230304</v>
      </c>
      <c r="E848" s="97">
        <f t="shared" ref="E848" si="583">I846*H848%</f>
        <v>2.2000000000000002</v>
      </c>
      <c r="F848" s="104" t="s">
        <v>124</v>
      </c>
      <c r="H848" s="96">
        <v>22</v>
      </c>
      <c r="I848" s="152"/>
      <c r="J848" s="152"/>
    </row>
    <row r="849" spans="1:10" x14ac:dyDescent="0.3">
      <c r="A849" s="26" t="b">
        <v>1</v>
      </c>
      <c r="B849" s="80" t="s">
        <v>1716</v>
      </c>
      <c r="C849" s="104">
        <f t="shared" si="582"/>
        <v>210225309</v>
      </c>
      <c r="D849" s="95">
        <v>210230402</v>
      </c>
      <c r="E849" s="97">
        <f t="shared" ref="E849" si="584">I849*H849%</f>
        <v>6</v>
      </c>
      <c r="F849" s="104" t="s">
        <v>2671</v>
      </c>
      <c r="H849" s="96">
        <v>30</v>
      </c>
      <c r="I849" s="152">
        <v>20</v>
      </c>
      <c r="J849" s="152"/>
    </row>
    <row r="850" spans="1:10" x14ac:dyDescent="0.3">
      <c r="A850" s="26" t="b">
        <v>1</v>
      </c>
      <c r="B850" s="80" t="s">
        <v>1716</v>
      </c>
      <c r="C850" s="104">
        <f t="shared" si="582"/>
        <v>210225309</v>
      </c>
      <c r="D850" s="104">
        <f>D849+1</f>
        <v>210230403</v>
      </c>
      <c r="E850" s="97">
        <f t="shared" ref="E850" si="585">I849*H850%</f>
        <v>9.6</v>
      </c>
      <c r="F850" s="104" t="s">
        <v>882</v>
      </c>
      <c r="H850" s="96">
        <v>48</v>
      </c>
      <c r="I850" s="152"/>
      <c r="J850" s="152"/>
    </row>
    <row r="851" spans="1:10" x14ac:dyDescent="0.3">
      <c r="A851" s="26" t="b">
        <v>1</v>
      </c>
      <c r="B851" s="80" t="s">
        <v>1716</v>
      </c>
      <c r="C851" s="104">
        <f t="shared" si="582"/>
        <v>210225309</v>
      </c>
      <c r="D851" s="104">
        <f>D850+1</f>
        <v>210230404</v>
      </c>
      <c r="E851" s="97">
        <f t="shared" ref="E851" si="586">I849*H851%</f>
        <v>4.4000000000000004</v>
      </c>
      <c r="F851" s="104" t="s">
        <v>883</v>
      </c>
      <c r="H851" s="96">
        <v>22</v>
      </c>
      <c r="I851" s="152"/>
      <c r="J851" s="152"/>
    </row>
    <row r="852" spans="1:10" x14ac:dyDescent="0.3">
      <c r="A852" s="26" t="b">
        <v>1</v>
      </c>
      <c r="B852" s="80" t="s">
        <v>1717</v>
      </c>
      <c r="C852" s="104">
        <f t="shared" si="582"/>
        <v>210225309</v>
      </c>
      <c r="D852" s="95">
        <v>210230502</v>
      </c>
      <c r="E852" s="97">
        <f t="shared" ref="E852" si="587">I852*H852%</f>
        <v>4.5</v>
      </c>
      <c r="F852" s="104" t="s">
        <v>1598</v>
      </c>
      <c r="H852" s="96">
        <v>30</v>
      </c>
      <c r="I852" s="152">
        <v>15</v>
      </c>
      <c r="J852" s="152"/>
    </row>
    <row r="853" spans="1:10" x14ac:dyDescent="0.3">
      <c r="A853" s="26" t="b">
        <v>1</v>
      </c>
      <c r="B853" s="80" t="s">
        <v>1717</v>
      </c>
      <c r="C853" s="104">
        <f t="shared" si="582"/>
        <v>210225309</v>
      </c>
      <c r="D853" s="104">
        <f>D852+1</f>
        <v>210230503</v>
      </c>
      <c r="E853" s="97">
        <f t="shared" ref="E853" si="588">I852*H853%</f>
        <v>7.1999999999999993</v>
      </c>
      <c r="F853" s="104" t="s">
        <v>130</v>
      </c>
      <c r="H853" s="96">
        <v>48</v>
      </c>
      <c r="I853" s="152"/>
      <c r="J853" s="152"/>
    </row>
    <row r="854" spans="1:10" x14ac:dyDescent="0.3">
      <c r="A854" s="26" t="b">
        <v>1</v>
      </c>
      <c r="B854" s="80" t="s">
        <v>1717</v>
      </c>
      <c r="C854" s="104">
        <f t="shared" si="582"/>
        <v>210225309</v>
      </c>
      <c r="D854" s="104">
        <f>D853+1</f>
        <v>210230504</v>
      </c>
      <c r="E854" s="97">
        <f t="shared" ref="E854" si="589">I852*H854%</f>
        <v>3.3</v>
      </c>
      <c r="F854" s="104" t="s">
        <v>131</v>
      </c>
      <c r="H854" s="96">
        <v>22</v>
      </c>
      <c r="I854" s="152"/>
      <c r="J854" s="152"/>
    </row>
    <row r="855" spans="1:10" x14ac:dyDescent="0.3">
      <c r="A855" s="26" t="b">
        <v>1</v>
      </c>
      <c r="B855" s="80" t="s">
        <v>1718</v>
      </c>
      <c r="C855" s="104">
        <f t="shared" si="582"/>
        <v>210225309</v>
      </c>
      <c r="D855" s="95">
        <v>210230602</v>
      </c>
      <c r="E855" s="97">
        <f t="shared" ref="E855" si="590">I855*H855%</f>
        <v>4.5</v>
      </c>
      <c r="F855" s="104" t="s">
        <v>2672</v>
      </c>
      <c r="H855" s="96">
        <v>30</v>
      </c>
      <c r="I855" s="152">
        <v>15</v>
      </c>
      <c r="J855" s="152"/>
    </row>
    <row r="856" spans="1:10" x14ac:dyDescent="0.3">
      <c r="A856" s="26" t="b">
        <v>1</v>
      </c>
      <c r="B856" s="80" t="s">
        <v>1718</v>
      </c>
      <c r="C856" s="104">
        <f t="shared" si="582"/>
        <v>210225309</v>
      </c>
      <c r="D856" s="104">
        <f>D855+1</f>
        <v>210230603</v>
      </c>
      <c r="E856" s="97">
        <f t="shared" ref="E856" si="591">I855*H856%</f>
        <v>7.1999999999999993</v>
      </c>
      <c r="F856" s="104" t="s">
        <v>119</v>
      </c>
      <c r="H856" s="96">
        <v>48</v>
      </c>
      <c r="I856" s="152"/>
      <c r="J856" s="152"/>
    </row>
    <row r="857" spans="1:10" x14ac:dyDescent="0.3">
      <c r="A857" s="26" t="b">
        <v>1</v>
      </c>
      <c r="B857" s="80" t="s">
        <v>1718</v>
      </c>
      <c r="C857" s="104">
        <f t="shared" si="582"/>
        <v>210225309</v>
      </c>
      <c r="D857" s="104">
        <f>D856+1</f>
        <v>210230604</v>
      </c>
      <c r="E857" s="97">
        <f t="shared" ref="E857" si="592">I855*H857%</f>
        <v>3.3</v>
      </c>
      <c r="F857" s="104" t="s">
        <v>120</v>
      </c>
      <c r="H857" s="96">
        <v>22</v>
      </c>
      <c r="I857" s="152"/>
      <c r="J857" s="152"/>
    </row>
    <row r="858" spans="1:10" x14ac:dyDescent="0.3">
      <c r="A858" s="26" t="b">
        <v>1</v>
      </c>
      <c r="B858" s="80" t="s">
        <v>1719</v>
      </c>
      <c r="C858" s="104">
        <f t="shared" si="582"/>
        <v>210225309</v>
      </c>
      <c r="D858" s="21">
        <f>D826+10</f>
        <v>210235143</v>
      </c>
      <c r="E858" s="97">
        <f t="shared" ref="E858" si="593">H858</f>
        <v>10</v>
      </c>
      <c r="F858" s="104" t="s">
        <v>1601</v>
      </c>
      <c r="H858" s="96">
        <v>10</v>
      </c>
      <c r="I858" s="96"/>
      <c r="J858" s="152"/>
    </row>
    <row r="859" spans="1:10" x14ac:dyDescent="0.3">
      <c r="A859" s="26" t="b">
        <v>1</v>
      </c>
      <c r="B859" s="80" t="s">
        <v>1720</v>
      </c>
      <c r="C859" s="104">
        <f t="shared" si="582"/>
        <v>210225309</v>
      </c>
      <c r="D859" s="21">
        <f t="shared" ref="D859:D861" si="594">D827+10</f>
        <v>210235144</v>
      </c>
      <c r="E859" s="97">
        <f t="shared" si="561"/>
        <v>5</v>
      </c>
      <c r="F859" s="104" t="s">
        <v>1577</v>
      </c>
      <c r="H859" s="96">
        <v>5</v>
      </c>
      <c r="I859" s="96"/>
      <c r="J859" s="152"/>
    </row>
    <row r="860" spans="1:10" x14ac:dyDescent="0.3">
      <c r="A860" s="26" t="b">
        <v>1</v>
      </c>
      <c r="B860" s="80" t="s">
        <v>1721</v>
      </c>
      <c r="C860" s="104">
        <f t="shared" si="582"/>
        <v>210225309</v>
      </c>
      <c r="D860" s="21">
        <f t="shared" si="594"/>
        <v>210235145</v>
      </c>
      <c r="E860" s="97">
        <f t="shared" si="561"/>
        <v>10</v>
      </c>
      <c r="F860" s="104" t="s">
        <v>1580</v>
      </c>
      <c r="H860" s="96">
        <v>10</v>
      </c>
      <c r="I860" s="96"/>
      <c r="J860" s="152"/>
    </row>
    <row r="861" spans="1:10" x14ac:dyDescent="0.3">
      <c r="A861" s="26" t="b">
        <v>1</v>
      </c>
      <c r="B861" s="80" t="s">
        <v>1722</v>
      </c>
      <c r="C861" s="104">
        <f t="shared" si="582"/>
        <v>210225309</v>
      </c>
      <c r="D861" s="21">
        <f t="shared" si="594"/>
        <v>210235146</v>
      </c>
      <c r="E861" s="97">
        <f t="shared" si="561"/>
        <v>15</v>
      </c>
      <c r="F861" s="104" t="s">
        <v>1599</v>
      </c>
      <c r="H861" s="96">
        <v>15</v>
      </c>
      <c r="I861" s="96"/>
      <c r="J861" s="152"/>
    </row>
    <row r="862" spans="1:10" x14ac:dyDescent="0.3">
      <c r="A862" s="36" t="b">
        <v>1</v>
      </c>
      <c r="B862" s="78" t="s">
        <v>1875</v>
      </c>
      <c r="C862" s="31">
        <f>C846+1</f>
        <v>210225310</v>
      </c>
      <c r="D862" s="95">
        <v>210230303</v>
      </c>
      <c r="E862" s="98">
        <f t="shared" ref="E862" si="595">I862*H862%</f>
        <v>0.89999999999999991</v>
      </c>
      <c r="F862" s="101" t="s">
        <v>111</v>
      </c>
      <c r="H862" s="96">
        <v>30</v>
      </c>
      <c r="I862" s="152">
        <v>3</v>
      </c>
      <c r="J862" s="153">
        <f t="shared" ref="J862" si="596">SUM(E862:E877)</f>
        <v>100</v>
      </c>
    </row>
    <row r="863" spans="1:10" x14ac:dyDescent="0.3">
      <c r="A863" s="36" t="b">
        <v>1</v>
      </c>
      <c r="B863" s="78" t="s">
        <v>1875</v>
      </c>
      <c r="C863" s="101">
        <f>C862</f>
        <v>210225310</v>
      </c>
      <c r="D863" s="101">
        <f>D862+1</f>
        <v>210230304</v>
      </c>
      <c r="E863" s="98">
        <f t="shared" ref="E863" si="597">I862*H863%</f>
        <v>1.44</v>
      </c>
      <c r="F863" s="101" t="s">
        <v>124</v>
      </c>
      <c r="H863" s="96">
        <v>48</v>
      </c>
      <c r="I863" s="152"/>
      <c r="J863" s="152"/>
    </row>
    <row r="864" spans="1:10" x14ac:dyDescent="0.3">
      <c r="A864" s="36" t="b">
        <v>1</v>
      </c>
      <c r="B864" s="78" t="s">
        <v>1875</v>
      </c>
      <c r="C864" s="101">
        <f t="shared" ref="C864:C877" si="598">C863</f>
        <v>210225310</v>
      </c>
      <c r="D864" s="101">
        <f>D863+1</f>
        <v>210230305</v>
      </c>
      <c r="E864" s="98">
        <f t="shared" ref="E864" si="599">I862*H864%</f>
        <v>0.66</v>
      </c>
      <c r="F864" s="101" t="s">
        <v>125</v>
      </c>
      <c r="H864" s="96">
        <v>22</v>
      </c>
      <c r="I864" s="152"/>
      <c r="J864" s="152"/>
    </row>
    <row r="865" spans="1:10" x14ac:dyDescent="0.3">
      <c r="A865" s="36" t="b">
        <v>1</v>
      </c>
      <c r="B865" s="78" t="s">
        <v>1876</v>
      </c>
      <c r="C865" s="101">
        <f t="shared" si="598"/>
        <v>210225310</v>
      </c>
      <c r="D865" s="95">
        <v>210230403</v>
      </c>
      <c r="E865" s="98">
        <f t="shared" ref="E865" si="600">I865*H865%</f>
        <v>1.5</v>
      </c>
      <c r="F865" s="101" t="s">
        <v>882</v>
      </c>
      <c r="H865" s="96">
        <v>30</v>
      </c>
      <c r="I865" s="152">
        <v>5</v>
      </c>
      <c r="J865" s="152"/>
    </row>
    <row r="866" spans="1:10" x14ac:dyDescent="0.3">
      <c r="A866" s="36" t="b">
        <v>1</v>
      </c>
      <c r="B866" s="78" t="s">
        <v>1876</v>
      </c>
      <c r="C866" s="101">
        <f t="shared" si="598"/>
        <v>210225310</v>
      </c>
      <c r="D866" s="101">
        <f>D865+1</f>
        <v>210230404</v>
      </c>
      <c r="E866" s="98">
        <f t="shared" ref="E866" si="601">I865*H866%</f>
        <v>2.4</v>
      </c>
      <c r="F866" s="101" t="s">
        <v>883</v>
      </c>
      <c r="H866" s="96">
        <v>48</v>
      </c>
      <c r="I866" s="152"/>
      <c r="J866" s="152"/>
    </row>
    <row r="867" spans="1:10" x14ac:dyDescent="0.3">
      <c r="A867" s="36" t="b">
        <v>1</v>
      </c>
      <c r="B867" s="78" t="s">
        <v>1876</v>
      </c>
      <c r="C867" s="101">
        <f t="shared" si="598"/>
        <v>210225310</v>
      </c>
      <c r="D867" s="101">
        <f>D866+1</f>
        <v>210230405</v>
      </c>
      <c r="E867" s="98">
        <f t="shared" ref="E867" si="602">I865*H867%</f>
        <v>1.1000000000000001</v>
      </c>
      <c r="F867" s="101" t="s">
        <v>884</v>
      </c>
      <c r="H867" s="96">
        <v>22</v>
      </c>
      <c r="I867" s="152"/>
      <c r="J867" s="152"/>
    </row>
    <row r="868" spans="1:10" x14ac:dyDescent="0.3">
      <c r="A868" s="36" t="b">
        <v>1</v>
      </c>
      <c r="B868" s="78" t="s">
        <v>1877</v>
      </c>
      <c r="C868" s="101">
        <f t="shared" si="598"/>
        <v>210225310</v>
      </c>
      <c r="D868" s="95">
        <v>210230503</v>
      </c>
      <c r="E868" s="98">
        <f t="shared" ref="E868" si="603">I868*H868%</f>
        <v>1.5</v>
      </c>
      <c r="F868" s="101" t="s">
        <v>130</v>
      </c>
      <c r="H868" s="96">
        <v>30</v>
      </c>
      <c r="I868" s="152">
        <v>5</v>
      </c>
      <c r="J868" s="152"/>
    </row>
    <row r="869" spans="1:10" x14ac:dyDescent="0.3">
      <c r="A869" s="36" t="b">
        <v>1</v>
      </c>
      <c r="B869" s="78" t="s">
        <v>1877</v>
      </c>
      <c r="C869" s="101">
        <f t="shared" si="598"/>
        <v>210225310</v>
      </c>
      <c r="D869" s="101">
        <f>D868+1</f>
        <v>210230504</v>
      </c>
      <c r="E869" s="98">
        <f t="shared" ref="E869" si="604">I868*H869%</f>
        <v>2.4</v>
      </c>
      <c r="F869" s="101" t="s">
        <v>131</v>
      </c>
      <c r="H869" s="96">
        <v>48</v>
      </c>
      <c r="I869" s="152"/>
      <c r="J869" s="152"/>
    </row>
    <row r="870" spans="1:10" x14ac:dyDescent="0.3">
      <c r="A870" s="36" t="b">
        <v>1</v>
      </c>
      <c r="B870" s="78" t="s">
        <v>1877</v>
      </c>
      <c r="C870" s="101">
        <f t="shared" si="598"/>
        <v>210225310</v>
      </c>
      <c r="D870" s="101">
        <f>D869+1</f>
        <v>210230505</v>
      </c>
      <c r="E870" s="98">
        <f t="shared" ref="E870" si="605">I868*H870%</f>
        <v>1.1000000000000001</v>
      </c>
      <c r="F870" s="101" t="s">
        <v>132</v>
      </c>
      <c r="H870" s="96">
        <v>22</v>
      </c>
      <c r="I870" s="152"/>
      <c r="J870" s="152"/>
    </row>
    <row r="871" spans="1:10" x14ac:dyDescent="0.3">
      <c r="A871" s="36" t="b">
        <v>1</v>
      </c>
      <c r="B871" s="78" t="s">
        <v>1878</v>
      </c>
      <c r="C871" s="101">
        <f t="shared" si="598"/>
        <v>210225310</v>
      </c>
      <c r="D871" s="95">
        <v>210230603</v>
      </c>
      <c r="E871" s="98">
        <f t="shared" ref="E871" si="606">I871*H871%</f>
        <v>9</v>
      </c>
      <c r="F871" s="101" t="s">
        <v>2673</v>
      </c>
      <c r="H871" s="96">
        <v>30</v>
      </c>
      <c r="I871" s="152">
        <v>30</v>
      </c>
      <c r="J871" s="152"/>
    </row>
    <row r="872" spans="1:10" x14ac:dyDescent="0.3">
      <c r="A872" s="36" t="b">
        <v>1</v>
      </c>
      <c r="B872" s="78" t="s">
        <v>1878</v>
      </c>
      <c r="C872" s="101">
        <f t="shared" si="598"/>
        <v>210225310</v>
      </c>
      <c r="D872" s="101">
        <f>D871+1</f>
        <v>210230604</v>
      </c>
      <c r="E872" s="98">
        <f t="shared" ref="E872" si="607">I871*H872%</f>
        <v>14.399999999999999</v>
      </c>
      <c r="F872" s="101" t="s">
        <v>120</v>
      </c>
      <c r="H872" s="96">
        <v>48</v>
      </c>
      <c r="I872" s="152"/>
      <c r="J872" s="152"/>
    </row>
    <row r="873" spans="1:10" x14ac:dyDescent="0.3">
      <c r="A873" s="36" t="b">
        <v>1</v>
      </c>
      <c r="B873" s="78" t="s">
        <v>1878</v>
      </c>
      <c r="C873" s="101">
        <f t="shared" si="598"/>
        <v>210225310</v>
      </c>
      <c r="D873" s="101">
        <f>D872+1</f>
        <v>210230605</v>
      </c>
      <c r="E873" s="98">
        <f t="shared" ref="E873" si="608">I871*H873%</f>
        <v>6.6</v>
      </c>
      <c r="F873" s="101" t="s">
        <v>121</v>
      </c>
      <c r="H873" s="96">
        <v>22</v>
      </c>
      <c r="I873" s="152"/>
      <c r="J873" s="152"/>
    </row>
    <row r="874" spans="1:10" x14ac:dyDescent="0.3">
      <c r="A874" s="36" t="b">
        <v>1</v>
      </c>
      <c r="B874" s="78" t="s">
        <v>1879</v>
      </c>
      <c r="C874" s="101">
        <f t="shared" si="598"/>
        <v>210225310</v>
      </c>
      <c r="D874" s="21">
        <f>D858+100</f>
        <v>210235243</v>
      </c>
      <c r="E874" s="98">
        <f t="shared" ref="E874" si="609">H874</f>
        <v>30</v>
      </c>
      <c r="F874" s="101" t="s">
        <v>1601</v>
      </c>
      <c r="H874" s="96">
        <v>30</v>
      </c>
      <c r="I874" s="96"/>
      <c r="J874" s="152"/>
    </row>
    <row r="875" spans="1:10" x14ac:dyDescent="0.3">
      <c r="A875" s="36" t="b">
        <v>1</v>
      </c>
      <c r="B875" s="78" t="s">
        <v>1880</v>
      </c>
      <c r="C875" s="101">
        <f t="shared" si="598"/>
        <v>210225310</v>
      </c>
      <c r="D875" s="21">
        <f t="shared" ref="D875:D877" si="610">D859+100</f>
        <v>210235244</v>
      </c>
      <c r="E875" s="98">
        <f t="shared" si="561"/>
        <v>2</v>
      </c>
      <c r="F875" s="101" t="s">
        <v>1577</v>
      </c>
      <c r="H875" s="96">
        <v>2</v>
      </c>
      <c r="I875" s="96"/>
      <c r="J875" s="152"/>
    </row>
    <row r="876" spans="1:10" x14ac:dyDescent="0.3">
      <c r="A876" s="36" t="b">
        <v>1</v>
      </c>
      <c r="B876" s="78" t="s">
        <v>1881</v>
      </c>
      <c r="C876" s="101">
        <f t="shared" si="598"/>
        <v>210225310</v>
      </c>
      <c r="D876" s="21">
        <f t="shared" si="610"/>
        <v>210235245</v>
      </c>
      <c r="E876" s="98">
        <f t="shared" si="561"/>
        <v>20</v>
      </c>
      <c r="F876" s="101" t="s">
        <v>1580</v>
      </c>
      <c r="H876" s="96">
        <v>20</v>
      </c>
      <c r="I876" s="96"/>
      <c r="J876" s="152"/>
    </row>
    <row r="877" spans="1:10" x14ac:dyDescent="0.3">
      <c r="A877" s="36" t="b">
        <v>1</v>
      </c>
      <c r="B877" s="78" t="s">
        <v>1882</v>
      </c>
      <c r="C877" s="101">
        <f t="shared" si="598"/>
        <v>210225310</v>
      </c>
      <c r="D877" s="21">
        <f t="shared" si="610"/>
        <v>210235246</v>
      </c>
      <c r="E877" s="98">
        <f t="shared" si="561"/>
        <v>5</v>
      </c>
      <c r="F877" s="101" t="s">
        <v>1599</v>
      </c>
      <c r="H877" s="96">
        <v>5</v>
      </c>
      <c r="I877" s="96"/>
      <c r="J877" s="152"/>
    </row>
    <row r="878" spans="1:10" x14ac:dyDescent="0.3">
      <c r="A878" s="40" t="b">
        <v>1</v>
      </c>
      <c r="B878" s="79" t="s">
        <v>1739</v>
      </c>
      <c r="C878" s="31">
        <f>C862+1</f>
        <v>210225311</v>
      </c>
      <c r="D878" s="95">
        <v>210230302</v>
      </c>
      <c r="E878" s="99">
        <f t="shared" ref="E878" si="611">I878*H878%</f>
        <v>2</v>
      </c>
      <c r="F878" s="100" t="s">
        <v>1597</v>
      </c>
      <c r="H878" s="96">
        <v>20</v>
      </c>
      <c r="I878" s="152">
        <v>10</v>
      </c>
      <c r="J878" s="153">
        <f t="shared" ref="J878" si="612">SUM(E878:E893)</f>
        <v>100</v>
      </c>
    </row>
    <row r="879" spans="1:10" x14ac:dyDescent="0.3">
      <c r="A879" s="40" t="b">
        <v>1</v>
      </c>
      <c r="B879" s="79" t="s">
        <v>1739</v>
      </c>
      <c r="C879" s="100">
        <f>C878</f>
        <v>210225311</v>
      </c>
      <c r="D879" s="100">
        <f>D878+1</f>
        <v>210230303</v>
      </c>
      <c r="E879" s="99">
        <f t="shared" ref="E879" si="613">I878*H879%</f>
        <v>5.4</v>
      </c>
      <c r="F879" s="100" t="s">
        <v>111</v>
      </c>
      <c r="H879" s="96">
        <v>54</v>
      </c>
      <c r="I879" s="152"/>
      <c r="J879" s="152"/>
    </row>
    <row r="880" spans="1:10" x14ac:dyDescent="0.3">
      <c r="A880" s="40" t="b">
        <v>1</v>
      </c>
      <c r="B880" s="79" t="s">
        <v>1739</v>
      </c>
      <c r="C880" s="100">
        <f t="shared" ref="C880:C893" si="614">C879</f>
        <v>210225311</v>
      </c>
      <c r="D880" s="100">
        <f>D879+1</f>
        <v>210230304</v>
      </c>
      <c r="E880" s="99">
        <f t="shared" ref="E880" si="615">I878*H880%</f>
        <v>2.6</v>
      </c>
      <c r="F880" s="100" t="s">
        <v>124</v>
      </c>
      <c r="H880" s="96">
        <v>26</v>
      </c>
      <c r="I880" s="152"/>
      <c r="J880" s="152"/>
    </row>
    <row r="881" spans="1:10" x14ac:dyDescent="0.3">
      <c r="A881" s="40" t="b">
        <v>1</v>
      </c>
      <c r="B881" s="79" t="s">
        <v>1740</v>
      </c>
      <c r="C881" s="100">
        <f t="shared" si="614"/>
        <v>210225311</v>
      </c>
      <c r="D881" s="95">
        <v>210230402</v>
      </c>
      <c r="E881" s="99">
        <f t="shared" ref="E881" si="616">I881*H881%</f>
        <v>4</v>
      </c>
      <c r="F881" s="100" t="s">
        <v>2671</v>
      </c>
      <c r="H881" s="96">
        <v>20</v>
      </c>
      <c r="I881" s="152">
        <v>20</v>
      </c>
      <c r="J881" s="152"/>
    </row>
    <row r="882" spans="1:10" x14ac:dyDescent="0.3">
      <c r="A882" s="40" t="b">
        <v>1</v>
      </c>
      <c r="B882" s="79" t="s">
        <v>1740</v>
      </c>
      <c r="C882" s="100">
        <f t="shared" si="614"/>
        <v>210225311</v>
      </c>
      <c r="D882" s="100">
        <f>D881+1</f>
        <v>210230403</v>
      </c>
      <c r="E882" s="99">
        <f t="shared" ref="E882" si="617">I881*H882%</f>
        <v>10.8</v>
      </c>
      <c r="F882" s="100" t="s">
        <v>882</v>
      </c>
      <c r="H882" s="96">
        <v>54</v>
      </c>
      <c r="I882" s="152"/>
      <c r="J882" s="152"/>
    </row>
    <row r="883" spans="1:10" x14ac:dyDescent="0.3">
      <c r="A883" s="40" t="b">
        <v>1</v>
      </c>
      <c r="B883" s="79" t="s">
        <v>1740</v>
      </c>
      <c r="C883" s="100">
        <f t="shared" si="614"/>
        <v>210225311</v>
      </c>
      <c r="D883" s="100">
        <f>D882+1</f>
        <v>210230404</v>
      </c>
      <c r="E883" s="99">
        <f t="shared" ref="E883" si="618">I881*H883%</f>
        <v>5.2</v>
      </c>
      <c r="F883" s="100" t="s">
        <v>883</v>
      </c>
      <c r="H883" s="96">
        <v>26</v>
      </c>
      <c r="I883" s="152"/>
      <c r="J883" s="152"/>
    </row>
    <row r="884" spans="1:10" x14ac:dyDescent="0.3">
      <c r="A884" s="40" t="b">
        <v>1</v>
      </c>
      <c r="B884" s="79" t="s">
        <v>1741</v>
      </c>
      <c r="C884" s="100">
        <f t="shared" si="614"/>
        <v>210225311</v>
      </c>
      <c r="D884" s="95">
        <v>210230502</v>
      </c>
      <c r="E884" s="99">
        <f t="shared" ref="E884" si="619">I884*H884%</f>
        <v>3</v>
      </c>
      <c r="F884" s="100" t="s">
        <v>1598</v>
      </c>
      <c r="H884" s="96">
        <v>20</v>
      </c>
      <c r="I884" s="152">
        <v>15</v>
      </c>
      <c r="J884" s="152"/>
    </row>
    <row r="885" spans="1:10" x14ac:dyDescent="0.3">
      <c r="A885" s="40" t="b">
        <v>1</v>
      </c>
      <c r="B885" s="79" t="s">
        <v>1741</v>
      </c>
      <c r="C885" s="100">
        <f t="shared" si="614"/>
        <v>210225311</v>
      </c>
      <c r="D885" s="100">
        <f>D884+1</f>
        <v>210230503</v>
      </c>
      <c r="E885" s="99">
        <f t="shared" ref="E885" si="620">I884*H885%</f>
        <v>8.1000000000000014</v>
      </c>
      <c r="F885" s="100" t="s">
        <v>130</v>
      </c>
      <c r="H885" s="96">
        <v>54</v>
      </c>
      <c r="I885" s="152"/>
      <c r="J885" s="152"/>
    </row>
    <row r="886" spans="1:10" x14ac:dyDescent="0.3">
      <c r="A886" s="40" t="b">
        <v>1</v>
      </c>
      <c r="B886" s="79" t="s">
        <v>1741</v>
      </c>
      <c r="C886" s="100">
        <f t="shared" si="614"/>
        <v>210225311</v>
      </c>
      <c r="D886" s="100">
        <f>D885+1</f>
        <v>210230504</v>
      </c>
      <c r="E886" s="99">
        <f t="shared" ref="E886" si="621">I884*H886%</f>
        <v>3.9000000000000004</v>
      </c>
      <c r="F886" s="100" t="s">
        <v>131</v>
      </c>
      <c r="H886" s="96">
        <v>26</v>
      </c>
      <c r="I886" s="152"/>
      <c r="J886" s="152"/>
    </row>
    <row r="887" spans="1:10" x14ac:dyDescent="0.3">
      <c r="A887" s="40" t="b">
        <v>1</v>
      </c>
      <c r="B887" s="79" t="s">
        <v>1742</v>
      </c>
      <c r="C887" s="100">
        <f t="shared" si="614"/>
        <v>210225311</v>
      </c>
      <c r="D887" s="95">
        <v>210230602</v>
      </c>
      <c r="E887" s="99">
        <f t="shared" ref="E887" si="622">I887*H887%</f>
        <v>3</v>
      </c>
      <c r="F887" s="100" t="s">
        <v>2672</v>
      </c>
      <c r="H887" s="96">
        <v>20</v>
      </c>
      <c r="I887" s="152">
        <v>15</v>
      </c>
      <c r="J887" s="152"/>
    </row>
    <row r="888" spans="1:10" x14ac:dyDescent="0.3">
      <c r="A888" s="40" t="b">
        <v>1</v>
      </c>
      <c r="B888" s="79" t="s">
        <v>1742</v>
      </c>
      <c r="C888" s="100">
        <f t="shared" si="614"/>
        <v>210225311</v>
      </c>
      <c r="D888" s="100">
        <f>D887+1</f>
        <v>210230603</v>
      </c>
      <c r="E888" s="99">
        <f t="shared" ref="E888" si="623">I887*H888%</f>
        <v>8.1000000000000014</v>
      </c>
      <c r="F888" s="100" t="s">
        <v>119</v>
      </c>
      <c r="H888" s="96">
        <v>54</v>
      </c>
      <c r="I888" s="152"/>
      <c r="J888" s="152"/>
    </row>
    <row r="889" spans="1:10" x14ac:dyDescent="0.3">
      <c r="A889" s="40" t="b">
        <v>1</v>
      </c>
      <c r="B889" s="79" t="s">
        <v>1742</v>
      </c>
      <c r="C889" s="100">
        <f t="shared" si="614"/>
        <v>210225311</v>
      </c>
      <c r="D889" s="100">
        <f>D888+1</f>
        <v>210230604</v>
      </c>
      <c r="E889" s="99">
        <f t="shared" ref="E889" si="624">I887*H889%</f>
        <v>3.9000000000000004</v>
      </c>
      <c r="F889" s="100" t="s">
        <v>120</v>
      </c>
      <c r="H889" s="96">
        <v>26</v>
      </c>
      <c r="I889" s="152"/>
      <c r="J889" s="152"/>
    </row>
    <row r="890" spans="1:10" x14ac:dyDescent="0.3">
      <c r="A890" s="40" t="b">
        <v>1</v>
      </c>
      <c r="B890" s="79" t="s">
        <v>1743</v>
      </c>
      <c r="C890" s="100">
        <f t="shared" si="614"/>
        <v>210225311</v>
      </c>
      <c r="D890" s="21">
        <f>D858+10</f>
        <v>210235153</v>
      </c>
      <c r="E890" s="99">
        <f t="shared" ref="E890:E909" si="625">H890</f>
        <v>10</v>
      </c>
      <c r="F890" s="100" t="s">
        <v>1601</v>
      </c>
      <c r="H890" s="96">
        <v>10</v>
      </c>
      <c r="I890" s="96"/>
      <c r="J890" s="152"/>
    </row>
    <row r="891" spans="1:10" x14ac:dyDescent="0.3">
      <c r="A891" s="40" t="b">
        <v>1</v>
      </c>
      <c r="B891" s="79" t="s">
        <v>1744</v>
      </c>
      <c r="C891" s="100">
        <f t="shared" si="614"/>
        <v>210225311</v>
      </c>
      <c r="D891" s="21">
        <f t="shared" ref="D891:D893" si="626">D859+10</f>
        <v>210235154</v>
      </c>
      <c r="E891" s="99">
        <f t="shared" si="625"/>
        <v>5</v>
      </c>
      <c r="F891" s="100" t="s">
        <v>1577</v>
      </c>
      <c r="H891" s="96">
        <v>5</v>
      </c>
      <c r="I891" s="96"/>
      <c r="J891" s="152"/>
    </row>
    <row r="892" spans="1:10" x14ac:dyDescent="0.3">
      <c r="A892" s="40" t="b">
        <v>1</v>
      </c>
      <c r="B892" s="79" t="s">
        <v>1745</v>
      </c>
      <c r="C892" s="100">
        <f t="shared" si="614"/>
        <v>210225311</v>
      </c>
      <c r="D892" s="21">
        <f t="shared" si="626"/>
        <v>210235155</v>
      </c>
      <c r="E892" s="99">
        <f t="shared" si="625"/>
        <v>10</v>
      </c>
      <c r="F892" s="100" t="s">
        <v>1580</v>
      </c>
      <c r="H892" s="96">
        <v>10</v>
      </c>
      <c r="I892" s="96"/>
      <c r="J892" s="152"/>
    </row>
    <row r="893" spans="1:10" x14ac:dyDescent="0.3">
      <c r="A893" s="40" t="b">
        <v>1</v>
      </c>
      <c r="B893" s="79" t="s">
        <v>1746</v>
      </c>
      <c r="C893" s="100">
        <f t="shared" si="614"/>
        <v>210225311</v>
      </c>
      <c r="D893" s="21">
        <f t="shared" si="626"/>
        <v>210235156</v>
      </c>
      <c r="E893" s="99">
        <f t="shared" si="625"/>
        <v>15</v>
      </c>
      <c r="F893" s="100" t="s">
        <v>1599</v>
      </c>
      <c r="H893" s="96">
        <v>15</v>
      </c>
      <c r="I893" s="96"/>
      <c r="J893" s="152"/>
    </row>
    <row r="894" spans="1:10" x14ac:dyDescent="0.3">
      <c r="A894" s="36" t="b">
        <v>1</v>
      </c>
      <c r="B894" s="78" t="s">
        <v>1883</v>
      </c>
      <c r="C894" s="31">
        <f>C878+1</f>
        <v>210225312</v>
      </c>
      <c r="D894" s="95">
        <v>210230303</v>
      </c>
      <c r="E894" s="98">
        <f t="shared" ref="E894" si="627">I894*H894%</f>
        <v>0.60000000000000009</v>
      </c>
      <c r="F894" s="101" t="s">
        <v>111</v>
      </c>
      <c r="H894" s="96">
        <v>20</v>
      </c>
      <c r="I894" s="152">
        <v>3</v>
      </c>
      <c r="J894" s="153">
        <f t="shared" ref="J894" si="628">SUM(E894:E909)</f>
        <v>100</v>
      </c>
    </row>
    <row r="895" spans="1:10" x14ac:dyDescent="0.3">
      <c r="A895" s="36" t="b">
        <v>1</v>
      </c>
      <c r="B895" s="78" t="s">
        <v>1883</v>
      </c>
      <c r="C895" s="101">
        <f>C894</f>
        <v>210225312</v>
      </c>
      <c r="D895" s="101">
        <f>D894+1</f>
        <v>210230304</v>
      </c>
      <c r="E895" s="98">
        <f t="shared" ref="E895" si="629">I894*H895%</f>
        <v>1.62</v>
      </c>
      <c r="F895" s="101" t="s">
        <v>124</v>
      </c>
      <c r="H895" s="96">
        <v>54</v>
      </c>
      <c r="I895" s="152"/>
      <c r="J895" s="152"/>
    </row>
    <row r="896" spans="1:10" x14ac:dyDescent="0.3">
      <c r="A896" s="36" t="b">
        <v>1</v>
      </c>
      <c r="B896" s="78" t="s">
        <v>1883</v>
      </c>
      <c r="C896" s="101">
        <f t="shared" ref="C896:C909" si="630">C895</f>
        <v>210225312</v>
      </c>
      <c r="D896" s="101">
        <f>D895+1</f>
        <v>210230305</v>
      </c>
      <c r="E896" s="98">
        <f t="shared" ref="E896" si="631">I894*H896%</f>
        <v>0.78</v>
      </c>
      <c r="F896" s="101" t="s">
        <v>125</v>
      </c>
      <c r="H896" s="96">
        <v>26</v>
      </c>
      <c r="I896" s="152"/>
      <c r="J896" s="152"/>
    </row>
    <row r="897" spans="1:10" x14ac:dyDescent="0.3">
      <c r="A897" s="36" t="b">
        <v>1</v>
      </c>
      <c r="B897" s="78" t="s">
        <v>1884</v>
      </c>
      <c r="C897" s="101">
        <f t="shared" si="630"/>
        <v>210225312</v>
      </c>
      <c r="D897" s="95">
        <v>210230403</v>
      </c>
      <c r="E897" s="98">
        <f t="shared" ref="E897" si="632">I897*H897%</f>
        <v>1</v>
      </c>
      <c r="F897" s="101" t="s">
        <v>882</v>
      </c>
      <c r="H897" s="96">
        <v>20</v>
      </c>
      <c r="I897" s="152">
        <v>5</v>
      </c>
      <c r="J897" s="152"/>
    </row>
    <row r="898" spans="1:10" x14ac:dyDescent="0.3">
      <c r="A898" s="36" t="b">
        <v>1</v>
      </c>
      <c r="B898" s="78" t="s">
        <v>1884</v>
      </c>
      <c r="C898" s="101">
        <f t="shared" si="630"/>
        <v>210225312</v>
      </c>
      <c r="D898" s="101">
        <f>D897+1</f>
        <v>210230404</v>
      </c>
      <c r="E898" s="98">
        <f t="shared" ref="E898" si="633">I897*H898%</f>
        <v>2.7</v>
      </c>
      <c r="F898" s="101" t="s">
        <v>883</v>
      </c>
      <c r="H898" s="96">
        <v>54</v>
      </c>
      <c r="I898" s="152"/>
      <c r="J898" s="152"/>
    </row>
    <row r="899" spans="1:10" x14ac:dyDescent="0.3">
      <c r="A899" s="36" t="b">
        <v>1</v>
      </c>
      <c r="B899" s="78" t="s">
        <v>1884</v>
      </c>
      <c r="C899" s="101">
        <f t="shared" si="630"/>
        <v>210225312</v>
      </c>
      <c r="D899" s="101">
        <f>D898+1</f>
        <v>210230405</v>
      </c>
      <c r="E899" s="98">
        <f t="shared" ref="E899" si="634">I897*H899%</f>
        <v>1.3</v>
      </c>
      <c r="F899" s="101" t="s">
        <v>884</v>
      </c>
      <c r="H899" s="96">
        <v>26</v>
      </c>
      <c r="I899" s="152"/>
      <c r="J899" s="152"/>
    </row>
    <row r="900" spans="1:10" x14ac:dyDescent="0.3">
      <c r="A900" s="36" t="b">
        <v>1</v>
      </c>
      <c r="B900" s="78" t="s">
        <v>1885</v>
      </c>
      <c r="C900" s="101">
        <f t="shared" si="630"/>
        <v>210225312</v>
      </c>
      <c r="D900" s="95">
        <v>210230503</v>
      </c>
      <c r="E900" s="98">
        <f t="shared" ref="E900" si="635">I900*H900%</f>
        <v>1</v>
      </c>
      <c r="F900" s="101" t="s">
        <v>130</v>
      </c>
      <c r="H900" s="96">
        <v>20</v>
      </c>
      <c r="I900" s="152">
        <v>5</v>
      </c>
      <c r="J900" s="152"/>
    </row>
    <row r="901" spans="1:10" x14ac:dyDescent="0.3">
      <c r="A901" s="36" t="b">
        <v>1</v>
      </c>
      <c r="B901" s="78" t="s">
        <v>1885</v>
      </c>
      <c r="C901" s="101">
        <f t="shared" si="630"/>
        <v>210225312</v>
      </c>
      <c r="D901" s="101">
        <f>D900+1</f>
        <v>210230504</v>
      </c>
      <c r="E901" s="98">
        <f t="shared" ref="E901" si="636">I900*H901%</f>
        <v>2.7</v>
      </c>
      <c r="F901" s="101" t="s">
        <v>131</v>
      </c>
      <c r="H901" s="96">
        <v>54</v>
      </c>
      <c r="I901" s="152"/>
      <c r="J901" s="152"/>
    </row>
    <row r="902" spans="1:10" x14ac:dyDescent="0.3">
      <c r="A902" s="36" t="b">
        <v>1</v>
      </c>
      <c r="B902" s="78" t="s">
        <v>1885</v>
      </c>
      <c r="C902" s="101">
        <f t="shared" si="630"/>
        <v>210225312</v>
      </c>
      <c r="D902" s="101">
        <f>D901+1</f>
        <v>210230505</v>
      </c>
      <c r="E902" s="98">
        <f t="shared" ref="E902" si="637">I900*H902%</f>
        <v>1.3</v>
      </c>
      <c r="F902" s="101" t="s">
        <v>132</v>
      </c>
      <c r="H902" s="96">
        <v>26</v>
      </c>
      <c r="I902" s="152"/>
      <c r="J902" s="152"/>
    </row>
    <row r="903" spans="1:10" x14ac:dyDescent="0.3">
      <c r="A903" s="36" t="b">
        <v>1</v>
      </c>
      <c r="B903" s="78" t="s">
        <v>1886</v>
      </c>
      <c r="C903" s="101">
        <f t="shared" si="630"/>
        <v>210225312</v>
      </c>
      <c r="D903" s="95">
        <v>210230603</v>
      </c>
      <c r="E903" s="98">
        <f t="shared" ref="E903" si="638">I903*H903%</f>
        <v>6</v>
      </c>
      <c r="F903" s="101" t="s">
        <v>2673</v>
      </c>
      <c r="H903" s="96">
        <v>20</v>
      </c>
      <c r="I903" s="152">
        <v>30</v>
      </c>
      <c r="J903" s="152"/>
    </row>
    <row r="904" spans="1:10" x14ac:dyDescent="0.3">
      <c r="A904" s="36" t="b">
        <v>1</v>
      </c>
      <c r="B904" s="78" t="s">
        <v>1886</v>
      </c>
      <c r="C904" s="101">
        <f t="shared" si="630"/>
        <v>210225312</v>
      </c>
      <c r="D904" s="101">
        <f>D903+1</f>
        <v>210230604</v>
      </c>
      <c r="E904" s="98">
        <f t="shared" ref="E904" si="639">I903*H904%</f>
        <v>16.200000000000003</v>
      </c>
      <c r="F904" s="101" t="s">
        <v>120</v>
      </c>
      <c r="H904" s="96">
        <v>54</v>
      </c>
      <c r="I904" s="152"/>
      <c r="J904" s="152"/>
    </row>
    <row r="905" spans="1:10" x14ac:dyDescent="0.3">
      <c r="A905" s="36" t="b">
        <v>1</v>
      </c>
      <c r="B905" s="78" t="s">
        <v>1886</v>
      </c>
      <c r="C905" s="101">
        <f t="shared" si="630"/>
        <v>210225312</v>
      </c>
      <c r="D905" s="101">
        <f>D904+1</f>
        <v>210230605</v>
      </c>
      <c r="E905" s="98">
        <f t="shared" ref="E905" si="640">I903*H905%</f>
        <v>7.8000000000000007</v>
      </c>
      <c r="F905" s="101" t="s">
        <v>121</v>
      </c>
      <c r="H905" s="96">
        <v>26</v>
      </c>
      <c r="I905" s="152"/>
      <c r="J905" s="152"/>
    </row>
    <row r="906" spans="1:10" x14ac:dyDescent="0.3">
      <c r="A906" s="36" t="b">
        <v>1</v>
      </c>
      <c r="B906" s="78" t="s">
        <v>1887</v>
      </c>
      <c r="C906" s="101">
        <f t="shared" si="630"/>
        <v>210225312</v>
      </c>
      <c r="D906" s="21">
        <f>D890+100</f>
        <v>210235253</v>
      </c>
      <c r="E906" s="98">
        <f t="shared" ref="E906" si="641">H906</f>
        <v>30</v>
      </c>
      <c r="F906" s="101" t="s">
        <v>1601</v>
      </c>
      <c r="H906" s="96">
        <v>30</v>
      </c>
      <c r="I906" s="96"/>
      <c r="J906" s="152"/>
    </row>
    <row r="907" spans="1:10" x14ac:dyDescent="0.3">
      <c r="A907" s="36" t="b">
        <v>1</v>
      </c>
      <c r="B907" s="78" t="s">
        <v>1888</v>
      </c>
      <c r="C907" s="101">
        <f t="shared" si="630"/>
        <v>210225312</v>
      </c>
      <c r="D907" s="21">
        <f t="shared" ref="D907:D909" si="642">D891+100</f>
        <v>210235254</v>
      </c>
      <c r="E907" s="98">
        <f t="shared" si="625"/>
        <v>2</v>
      </c>
      <c r="F907" s="101" t="s">
        <v>1577</v>
      </c>
      <c r="H907" s="96">
        <v>2</v>
      </c>
      <c r="I907" s="96"/>
      <c r="J907" s="152"/>
    </row>
    <row r="908" spans="1:10" x14ac:dyDescent="0.3">
      <c r="A908" s="36" t="b">
        <v>1</v>
      </c>
      <c r="B908" s="78" t="s">
        <v>1889</v>
      </c>
      <c r="C908" s="101">
        <f t="shared" si="630"/>
        <v>210225312</v>
      </c>
      <c r="D908" s="21">
        <f t="shared" si="642"/>
        <v>210235255</v>
      </c>
      <c r="E908" s="98">
        <f t="shared" si="625"/>
        <v>20</v>
      </c>
      <c r="F908" s="101" t="s">
        <v>1580</v>
      </c>
      <c r="H908" s="96">
        <v>20</v>
      </c>
      <c r="I908" s="96"/>
      <c r="J908" s="152"/>
    </row>
    <row r="909" spans="1:10" x14ac:dyDescent="0.3">
      <c r="A909" s="36" t="b">
        <v>1</v>
      </c>
      <c r="B909" s="78" t="s">
        <v>1890</v>
      </c>
      <c r="C909" s="101">
        <f t="shared" si="630"/>
        <v>210225312</v>
      </c>
      <c r="D909" s="21">
        <f t="shared" si="642"/>
        <v>210235256</v>
      </c>
      <c r="E909" s="98">
        <f t="shared" si="625"/>
        <v>5</v>
      </c>
      <c r="F909" s="101" t="s">
        <v>1599</v>
      </c>
      <c r="H909" s="96">
        <v>5</v>
      </c>
      <c r="I909" s="96"/>
      <c r="J909" s="152"/>
    </row>
  </sheetData>
  <mergeCells count="195">
    <mergeCell ref="I878:I880"/>
    <mergeCell ref="J878:J893"/>
    <mergeCell ref="I881:I883"/>
    <mergeCell ref="I884:I886"/>
    <mergeCell ref="I887:I889"/>
    <mergeCell ref="I894:I896"/>
    <mergeCell ref="J894:J909"/>
    <mergeCell ref="I897:I899"/>
    <mergeCell ref="I900:I902"/>
    <mergeCell ref="I903:I905"/>
    <mergeCell ref="I846:I848"/>
    <mergeCell ref="J846:J861"/>
    <mergeCell ref="I849:I851"/>
    <mergeCell ref="I852:I854"/>
    <mergeCell ref="I855:I857"/>
    <mergeCell ref="I862:I864"/>
    <mergeCell ref="J862:J877"/>
    <mergeCell ref="I865:I867"/>
    <mergeCell ref="I868:I870"/>
    <mergeCell ref="I871:I873"/>
    <mergeCell ref="I814:I816"/>
    <mergeCell ref="J814:J829"/>
    <mergeCell ref="I817:I819"/>
    <mergeCell ref="I820:I822"/>
    <mergeCell ref="I823:I825"/>
    <mergeCell ref="I830:I832"/>
    <mergeCell ref="J830:J845"/>
    <mergeCell ref="I833:I835"/>
    <mergeCell ref="I836:I838"/>
    <mergeCell ref="I839:I841"/>
    <mergeCell ref="I782:I784"/>
    <mergeCell ref="J782:J797"/>
    <mergeCell ref="I785:I787"/>
    <mergeCell ref="I788:I790"/>
    <mergeCell ref="I791:I793"/>
    <mergeCell ref="I798:I800"/>
    <mergeCell ref="J798:J813"/>
    <mergeCell ref="I801:I803"/>
    <mergeCell ref="I804:I806"/>
    <mergeCell ref="I807:I809"/>
    <mergeCell ref="I750:I752"/>
    <mergeCell ref="J750:J765"/>
    <mergeCell ref="I753:I755"/>
    <mergeCell ref="I756:I758"/>
    <mergeCell ref="I759:I761"/>
    <mergeCell ref="I766:I768"/>
    <mergeCell ref="J766:J781"/>
    <mergeCell ref="I769:I771"/>
    <mergeCell ref="I772:I774"/>
    <mergeCell ref="I775:I777"/>
    <mergeCell ref="I718:I720"/>
    <mergeCell ref="J718:J733"/>
    <mergeCell ref="I721:I723"/>
    <mergeCell ref="I724:I726"/>
    <mergeCell ref="I727:I729"/>
    <mergeCell ref="I734:I736"/>
    <mergeCell ref="J734:J749"/>
    <mergeCell ref="I737:I739"/>
    <mergeCell ref="I740:I742"/>
    <mergeCell ref="I743:I745"/>
    <mergeCell ref="I686:I688"/>
    <mergeCell ref="J686:J701"/>
    <mergeCell ref="I689:I691"/>
    <mergeCell ref="I692:I694"/>
    <mergeCell ref="I695:I697"/>
    <mergeCell ref="I702:I704"/>
    <mergeCell ref="J702:J717"/>
    <mergeCell ref="I705:I707"/>
    <mergeCell ref="I708:I710"/>
    <mergeCell ref="I711:I713"/>
    <mergeCell ref="I654:I656"/>
    <mergeCell ref="J654:J669"/>
    <mergeCell ref="I657:I659"/>
    <mergeCell ref="I660:I662"/>
    <mergeCell ref="I663:I665"/>
    <mergeCell ref="I670:I672"/>
    <mergeCell ref="J670:J685"/>
    <mergeCell ref="I673:I675"/>
    <mergeCell ref="I676:I678"/>
    <mergeCell ref="I679:I681"/>
    <mergeCell ref="I622:I624"/>
    <mergeCell ref="J622:J637"/>
    <mergeCell ref="I625:I627"/>
    <mergeCell ref="I628:I630"/>
    <mergeCell ref="I631:I633"/>
    <mergeCell ref="I638:I640"/>
    <mergeCell ref="J638:J653"/>
    <mergeCell ref="I641:I643"/>
    <mergeCell ref="I644:I646"/>
    <mergeCell ref="I647:I649"/>
    <mergeCell ref="I590:I592"/>
    <mergeCell ref="J590:J605"/>
    <mergeCell ref="I593:I595"/>
    <mergeCell ref="I596:I598"/>
    <mergeCell ref="I599:I601"/>
    <mergeCell ref="I606:I608"/>
    <mergeCell ref="J606:J621"/>
    <mergeCell ref="I609:I611"/>
    <mergeCell ref="I612:I614"/>
    <mergeCell ref="I615:I617"/>
    <mergeCell ref="I558:I560"/>
    <mergeCell ref="J558:J573"/>
    <mergeCell ref="I561:I563"/>
    <mergeCell ref="I564:I566"/>
    <mergeCell ref="I567:I569"/>
    <mergeCell ref="I574:I576"/>
    <mergeCell ref="J574:J589"/>
    <mergeCell ref="I577:I579"/>
    <mergeCell ref="I580:I582"/>
    <mergeCell ref="I583:I585"/>
    <mergeCell ref="I526:I528"/>
    <mergeCell ref="J526:J541"/>
    <mergeCell ref="I529:I531"/>
    <mergeCell ref="I532:I534"/>
    <mergeCell ref="I535:I537"/>
    <mergeCell ref="I542:I544"/>
    <mergeCell ref="J542:J557"/>
    <mergeCell ref="I545:I547"/>
    <mergeCell ref="I548:I550"/>
    <mergeCell ref="I551:I553"/>
    <mergeCell ref="I494:I496"/>
    <mergeCell ref="J494:J509"/>
    <mergeCell ref="I497:I499"/>
    <mergeCell ref="I500:I502"/>
    <mergeCell ref="I503:I505"/>
    <mergeCell ref="I510:I512"/>
    <mergeCell ref="J510:J525"/>
    <mergeCell ref="I513:I515"/>
    <mergeCell ref="I516:I518"/>
    <mergeCell ref="I519:I521"/>
    <mergeCell ref="I462:I464"/>
    <mergeCell ref="J462:J477"/>
    <mergeCell ref="I465:I467"/>
    <mergeCell ref="I468:I470"/>
    <mergeCell ref="I471:I473"/>
    <mergeCell ref="I478:I480"/>
    <mergeCell ref="J478:J493"/>
    <mergeCell ref="I481:I483"/>
    <mergeCell ref="I484:I486"/>
    <mergeCell ref="I487:I489"/>
    <mergeCell ref="I430:I432"/>
    <mergeCell ref="J430:J445"/>
    <mergeCell ref="I433:I435"/>
    <mergeCell ref="I436:I438"/>
    <mergeCell ref="I439:I441"/>
    <mergeCell ref="I446:I448"/>
    <mergeCell ref="J446:J461"/>
    <mergeCell ref="I449:I451"/>
    <mergeCell ref="I452:I454"/>
    <mergeCell ref="I455:I457"/>
    <mergeCell ref="I398:I400"/>
    <mergeCell ref="J398:J413"/>
    <mergeCell ref="I401:I403"/>
    <mergeCell ref="I404:I406"/>
    <mergeCell ref="I407:I409"/>
    <mergeCell ref="I414:I416"/>
    <mergeCell ref="J414:J429"/>
    <mergeCell ref="I417:I419"/>
    <mergeCell ref="I420:I422"/>
    <mergeCell ref="I423:I425"/>
    <mergeCell ref="I366:I368"/>
    <mergeCell ref="J366:J381"/>
    <mergeCell ref="I369:I371"/>
    <mergeCell ref="I372:I374"/>
    <mergeCell ref="I375:I377"/>
    <mergeCell ref="I382:I384"/>
    <mergeCell ref="J382:J397"/>
    <mergeCell ref="I385:I387"/>
    <mergeCell ref="I388:I390"/>
    <mergeCell ref="I391:I393"/>
    <mergeCell ref="I334:I336"/>
    <mergeCell ref="J334:J349"/>
    <mergeCell ref="I337:I339"/>
    <mergeCell ref="I340:I342"/>
    <mergeCell ref="I343:I345"/>
    <mergeCell ref="I350:I352"/>
    <mergeCell ref="J350:J365"/>
    <mergeCell ref="I353:I355"/>
    <mergeCell ref="I356:I358"/>
    <mergeCell ref="I359:I361"/>
    <mergeCell ref="F6:F8"/>
    <mergeCell ref="F9:F11"/>
    <mergeCell ref="F12:F14"/>
    <mergeCell ref="F5:O5"/>
    <mergeCell ref="F45:F47"/>
    <mergeCell ref="F15:F17"/>
    <mergeCell ref="F33:F35"/>
    <mergeCell ref="F36:F38"/>
    <mergeCell ref="F39:F41"/>
    <mergeCell ref="F42:F44"/>
    <mergeCell ref="F18:F20"/>
    <mergeCell ref="F21:F23"/>
    <mergeCell ref="F24:F26"/>
    <mergeCell ref="F27:F29"/>
    <mergeCell ref="F30:F32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7"/>
  <sheetViews>
    <sheetView tabSelected="1" workbookViewId="0">
      <pane ySplit="5" topLeftCell="A2701" activePane="bottomLeft" state="frozen"/>
      <selection pane="bottomLeft" activeCell="E2721" sqref="E2721"/>
    </sheetView>
  </sheetViews>
  <sheetFormatPr defaultRowHeight="16.5" x14ac:dyDescent="0.3"/>
  <cols>
    <col min="1" max="1" width="20" bestFit="1" customWidth="1"/>
    <col min="2" max="2" width="26.875" bestFit="1" customWidth="1"/>
    <col min="3" max="3" width="20.25" bestFit="1" customWidth="1"/>
    <col min="4" max="4" width="12.125" bestFit="1" customWidth="1"/>
    <col min="5" max="5" width="10.25" bestFit="1" customWidth="1"/>
    <col min="6" max="6" width="20.25" customWidth="1"/>
    <col min="7" max="7" width="19.125" style="62" bestFit="1" customWidth="1"/>
    <col min="8" max="8" width="16.375" bestFit="1" customWidth="1"/>
    <col min="9" max="10" width="9" style="94"/>
  </cols>
  <sheetData>
    <row r="1" spans="1:8" x14ac:dyDescent="0.3">
      <c r="A1" s="1" t="s">
        <v>2767</v>
      </c>
      <c r="B1" s="2" t="s">
        <v>2767</v>
      </c>
      <c r="C1" s="115"/>
      <c r="D1" s="115"/>
      <c r="E1" s="115"/>
      <c r="F1" s="115"/>
      <c r="G1" s="119"/>
      <c r="H1" s="14"/>
    </row>
    <row r="2" spans="1:8" ht="50.1" customHeight="1" x14ac:dyDescent="0.3">
      <c r="A2" s="3" t="s">
        <v>3</v>
      </c>
      <c r="B2" s="3" t="s">
        <v>2751</v>
      </c>
      <c r="C2" s="3" t="s">
        <v>2768</v>
      </c>
      <c r="D2" s="3" t="s">
        <v>2705</v>
      </c>
      <c r="E2" s="3" t="s">
        <v>2706</v>
      </c>
      <c r="F2" s="11" t="s">
        <v>2707</v>
      </c>
      <c r="G2" s="65" t="s">
        <v>2701</v>
      </c>
    </row>
    <row r="3" spans="1:8" x14ac:dyDescent="0.3">
      <c r="A3" s="4" t="s">
        <v>4</v>
      </c>
      <c r="B3" s="5" t="s">
        <v>4</v>
      </c>
      <c r="C3" s="5" t="s">
        <v>12</v>
      </c>
      <c r="D3" s="5" t="s">
        <v>12</v>
      </c>
      <c r="E3" s="5" t="s">
        <v>12</v>
      </c>
      <c r="F3" s="5" t="s">
        <v>12</v>
      </c>
      <c r="G3" s="5" t="s">
        <v>12</v>
      </c>
    </row>
    <row r="4" spans="1:8" ht="40.5" x14ac:dyDescent="0.3">
      <c r="A4" s="111" t="s">
        <v>5</v>
      </c>
      <c r="B4" s="111" t="s">
        <v>6</v>
      </c>
      <c r="C4" s="111" t="s">
        <v>2769</v>
      </c>
      <c r="D4" s="111" t="s">
        <v>14</v>
      </c>
      <c r="E4" s="111" t="s">
        <v>14</v>
      </c>
      <c r="F4" s="120" t="s">
        <v>1571</v>
      </c>
      <c r="G4" s="111" t="s">
        <v>2679</v>
      </c>
    </row>
    <row r="5" spans="1:8" x14ac:dyDescent="0.3">
      <c r="A5" s="114" t="s">
        <v>7</v>
      </c>
      <c r="B5" s="114" t="s">
        <v>2</v>
      </c>
      <c r="C5" s="114" t="s">
        <v>2703</v>
      </c>
      <c r="D5" s="114" t="s">
        <v>2708</v>
      </c>
      <c r="E5" s="114" t="s">
        <v>2709</v>
      </c>
      <c r="F5" s="114" t="s">
        <v>2710</v>
      </c>
      <c r="G5" s="121" t="s">
        <v>2704</v>
      </c>
      <c r="H5" s="53" t="s">
        <v>1146</v>
      </c>
    </row>
    <row r="6" spans="1:8" ht="16.5" customHeight="1" x14ac:dyDescent="0.3">
      <c r="A6" s="27" t="b">
        <v>1</v>
      </c>
      <c r="B6" s="27" t="s">
        <v>183</v>
      </c>
      <c r="C6" s="31">
        <v>210230301</v>
      </c>
      <c r="D6" s="21">
        <v>151101001</v>
      </c>
      <c r="E6" s="27">
        <v>1</v>
      </c>
      <c r="F6" s="27" t="s">
        <v>197</v>
      </c>
      <c r="G6" s="54">
        <v>16.670000000000002</v>
      </c>
      <c r="H6" s="147" t="s">
        <v>198</v>
      </c>
    </row>
    <row r="7" spans="1:8" x14ac:dyDescent="0.3">
      <c r="A7" s="27" t="b">
        <v>1</v>
      </c>
      <c r="B7" s="27" t="s">
        <v>184</v>
      </c>
      <c r="C7" s="32">
        <f>C6</f>
        <v>210230301</v>
      </c>
      <c r="D7" s="33">
        <f>D6+1</f>
        <v>151101002</v>
      </c>
      <c r="E7" s="27">
        <v>1</v>
      </c>
      <c r="F7" s="27" t="s">
        <v>197</v>
      </c>
      <c r="G7" s="54">
        <v>16.670000000000002</v>
      </c>
      <c r="H7" s="147"/>
    </row>
    <row r="8" spans="1:8" x14ac:dyDescent="0.3">
      <c r="A8" s="27" t="b">
        <v>1</v>
      </c>
      <c r="B8" s="27" t="s">
        <v>185</v>
      </c>
      <c r="C8" s="32">
        <f t="shared" ref="C8:C29" si="0">C7</f>
        <v>210230301</v>
      </c>
      <c r="D8" s="33">
        <f t="shared" ref="D8:D11" si="1">D7+1</f>
        <v>151101003</v>
      </c>
      <c r="E8" s="27">
        <v>1</v>
      </c>
      <c r="F8" s="27" t="s">
        <v>197</v>
      </c>
      <c r="G8" s="54">
        <v>16.670000000000002</v>
      </c>
      <c r="H8" s="147"/>
    </row>
    <row r="9" spans="1:8" ht="16.5" customHeight="1" x14ac:dyDescent="0.3">
      <c r="A9" s="27" t="b">
        <v>1</v>
      </c>
      <c r="B9" s="27" t="s">
        <v>186</v>
      </c>
      <c r="C9" s="32">
        <f t="shared" si="0"/>
        <v>210230301</v>
      </c>
      <c r="D9" s="33">
        <f t="shared" si="1"/>
        <v>151101004</v>
      </c>
      <c r="E9" s="27">
        <v>1</v>
      </c>
      <c r="F9" s="27" t="s">
        <v>197</v>
      </c>
      <c r="G9" s="54">
        <v>16.670000000000002</v>
      </c>
      <c r="H9" s="147"/>
    </row>
    <row r="10" spans="1:8" x14ac:dyDescent="0.3">
      <c r="A10" s="27" t="b">
        <v>1</v>
      </c>
      <c r="B10" s="27" t="s">
        <v>187</v>
      </c>
      <c r="C10" s="32">
        <f t="shared" si="0"/>
        <v>210230301</v>
      </c>
      <c r="D10" s="33">
        <f t="shared" si="1"/>
        <v>151101005</v>
      </c>
      <c r="E10" s="27">
        <v>1</v>
      </c>
      <c r="F10" s="27" t="s">
        <v>197</v>
      </c>
      <c r="G10" s="54">
        <v>16.66</v>
      </c>
      <c r="H10" s="147"/>
    </row>
    <row r="11" spans="1:8" x14ac:dyDescent="0.3">
      <c r="A11" s="27" t="b">
        <v>1</v>
      </c>
      <c r="B11" s="27" t="s">
        <v>188</v>
      </c>
      <c r="C11" s="32">
        <f t="shared" si="0"/>
        <v>210230301</v>
      </c>
      <c r="D11" s="33">
        <f t="shared" si="1"/>
        <v>151101006</v>
      </c>
      <c r="E11" s="27">
        <v>1</v>
      </c>
      <c r="F11" s="27" t="s">
        <v>197</v>
      </c>
      <c r="G11" s="54">
        <v>16.66</v>
      </c>
      <c r="H11" s="147"/>
    </row>
    <row r="12" spans="1:8" ht="16.5" customHeight="1" x14ac:dyDescent="0.3">
      <c r="A12" s="22" t="b">
        <v>1</v>
      </c>
      <c r="B12" s="22" t="s">
        <v>189</v>
      </c>
      <c r="C12" s="22">
        <f t="shared" si="0"/>
        <v>210230301</v>
      </c>
      <c r="D12" s="22">
        <f>D6+1000000</f>
        <v>152101001</v>
      </c>
      <c r="E12" s="22">
        <v>1</v>
      </c>
      <c r="F12" s="22" t="s">
        <v>196</v>
      </c>
      <c r="G12" s="58">
        <v>16.670000000000002</v>
      </c>
      <c r="H12" s="178" t="s">
        <v>1430</v>
      </c>
    </row>
    <row r="13" spans="1:8" x14ac:dyDescent="0.3">
      <c r="A13" s="22" t="b">
        <v>1</v>
      </c>
      <c r="B13" s="22" t="s">
        <v>190</v>
      </c>
      <c r="C13" s="22">
        <f t="shared" si="0"/>
        <v>210230301</v>
      </c>
      <c r="D13" s="22">
        <f t="shared" ref="D13:D29" si="2">D12+1</f>
        <v>152101002</v>
      </c>
      <c r="E13" s="22">
        <v>1</v>
      </c>
      <c r="F13" s="22" t="s">
        <v>196</v>
      </c>
      <c r="G13" s="58">
        <v>16.670000000000002</v>
      </c>
      <c r="H13" s="178"/>
    </row>
    <row r="14" spans="1:8" x14ac:dyDescent="0.3">
      <c r="A14" s="22" t="b">
        <v>1</v>
      </c>
      <c r="B14" s="22" t="s">
        <v>191</v>
      </c>
      <c r="C14" s="22">
        <f t="shared" si="0"/>
        <v>210230301</v>
      </c>
      <c r="D14" s="22">
        <f t="shared" si="2"/>
        <v>152101003</v>
      </c>
      <c r="E14" s="22">
        <v>1</v>
      </c>
      <c r="F14" s="22" t="s">
        <v>196</v>
      </c>
      <c r="G14" s="58">
        <v>16.670000000000002</v>
      </c>
      <c r="H14" s="178"/>
    </row>
    <row r="15" spans="1:8" x14ac:dyDescent="0.3">
      <c r="A15" s="22" t="b">
        <v>1</v>
      </c>
      <c r="B15" s="22" t="s">
        <v>192</v>
      </c>
      <c r="C15" s="22">
        <f t="shared" si="0"/>
        <v>210230301</v>
      </c>
      <c r="D15" s="22">
        <f t="shared" si="2"/>
        <v>152101004</v>
      </c>
      <c r="E15" s="22">
        <v>1</v>
      </c>
      <c r="F15" s="22" t="s">
        <v>196</v>
      </c>
      <c r="G15" s="58">
        <v>16.670000000000002</v>
      </c>
      <c r="H15" s="178"/>
    </row>
    <row r="16" spans="1:8" x14ac:dyDescent="0.3">
      <c r="A16" s="22" t="b">
        <v>1</v>
      </c>
      <c r="B16" s="22" t="s">
        <v>193</v>
      </c>
      <c r="C16" s="22">
        <f t="shared" si="0"/>
        <v>210230301</v>
      </c>
      <c r="D16" s="22">
        <f t="shared" si="2"/>
        <v>152101005</v>
      </c>
      <c r="E16" s="22">
        <v>1</v>
      </c>
      <c r="F16" s="22" t="s">
        <v>196</v>
      </c>
      <c r="G16" s="58">
        <v>16.66</v>
      </c>
      <c r="H16" s="178"/>
    </row>
    <row r="17" spans="1:8" x14ac:dyDescent="0.3">
      <c r="A17" s="22" t="b">
        <v>1</v>
      </c>
      <c r="B17" s="22" t="s">
        <v>194</v>
      </c>
      <c r="C17" s="22">
        <f t="shared" si="0"/>
        <v>210230301</v>
      </c>
      <c r="D17" s="22">
        <f t="shared" si="2"/>
        <v>152101006</v>
      </c>
      <c r="E17" s="22">
        <v>1</v>
      </c>
      <c r="F17" s="22" t="s">
        <v>196</v>
      </c>
      <c r="G17" s="58">
        <v>16.66</v>
      </c>
      <c r="H17" s="178"/>
    </row>
    <row r="18" spans="1:8" ht="16.5" customHeight="1" x14ac:dyDescent="0.3">
      <c r="A18" s="23" t="b">
        <v>1</v>
      </c>
      <c r="B18" s="23" t="s">
        <v>1941</v>
      </c>
      <c r="C18" s="23">
        <f t="shared" si="0"/>
        <v>210230301</v>
      </c>
      <c r="D18" s="23">
        <f>D12+1000000</f>
        <v>153101001</v>
      </c>
      <c r="E18" s="23">
        <v>1</v>
      </c>
      <c r="F18" s="23" t="s">
        <v>195</v>
      </c>
      <c r="G18" s="56">
        <v>16.670000000000002</v>
      </c>
      <c r="H18" s="151" t="s">
        <v>1942</v>
      </c>
    </row>
    <row r="19" spans="1:8" x14ac:dyDescent="0.3">
      <c r="A19" s="23" t="b">
        <v>1</v>
      </c>
      <c r="B19" s="23" t="s">
        <v>1943</v>
      </c>
      <c r="C19" s="23">
        <f t="shared" si="0"/>
        <v>210230301</v>
      </c>
      <c r="D19" s="23">
        <f t="shared" si="2"/>
        <v>153101002</v>
      </c>
      <c r="E19" s="23">
        <v>1</v>
      </c>
      <c r="F19" s="23" t="s">
        <v>195</v>
      </c>
      <c r="G19" s="56">
        <v>16.670000000000002</v>
      </c>
      <c r="H19" s="151"/>
    </row>
    <row r="20" spans="1:8" x14ac:dyDescent="0.3">
      <c r="A20" s="23" t="b">
        <v>1</v>
      </c>
      <c r="B20" s="23" t="s">
        <v>1944</v>
      </c>
      <c r="C20" s="23">
        <f t="shared" si="0"/>
        <v>210230301</v>
      </c>
      <c r="D20" s="23">
        <f t="shared" si="2"/>
        <v>153101003</v>
      </c>
      <c r="E20" s="23">
        <v>1</v>
      </c>
      <c r="F20" s="23" t="s">
        <v>195</v>
      </c>
      <c r="G20" s="56">
        <v>16.670000000000002</v>
      </c>
      <c r="H20" s="151"/>
    </row>
    <row r="21" spans="1:8" x14ac:dyDescent="0.3">
      <c r="A21" s="23" t="b">
        <v>1</v>
      </c>
      <c r="B21" s="23" t="s">
        <v>1945</v>
      </c>
      <c r="C21" s="23">
        <f t="shared" si="0"/>
        <v>210230301</v>
      </c>
      <c r="D21" s="23">
        <f t="shared" si="2"/>
        <v>153101004</v>
      </c>
      <c r="E21" s="23">
        <v>1</v>
      </c>
      <c r="F21" s="23" t="s">
        <v>195</v>
      </c>
      <c r="G21" s="56">
        <v>16.670000000000002</v>
      </c>
      <c r="H21" s="151"/>
    </row>
    <row r="22" spans="1:8" x14ac:dyDescent="0.3">
      <c r="A22" s="23" t="b">
        <v>1</v>
      </c>
      <c r="B22" s="23" t="s">
        <v>1946</v>
      </c>
      <c r="C22" s="23">
        <f t="shared" si="0"/>
        <v>210230301</v>
      </c>
      <c r="D22" s="23">
        <f t="shared" si="2"/>
        <v>153101005</v>
      </c>
      <c r="E22" s="23">
        <v>1</v>
      </c>
      <c r="F22" s="23" t="s">
        <v>195</v>
      </c>
      <c r="G22" s="56">
        <v>16.66</v>
      </c>
      <c r="H22" s="151"/>
    </row>
    <row r="23" spans="1:8" x14ac:dyDescent="0.3">
      <c r="A23" s="23" t="b">
        <v>1</v>
      </c>
      <c r="B23" s="23" t="s">
        <v>1947</v>
      </c>
      <c r="C23" s="23">
        <f t="shared" si="0"/>
        <v>210230301</v>
      </c>
      <c r="D23" s="23">
        <f t="shared" si="2"/>
        <v>153101006</v>
      </c>
      <c r="E23" s="23">
        <v>1</v>
      </c>
      <c r="F23" s="23" t="s">
        <v>195</v>
      </c>
      <c r="G23" s="56">
        <v>16.66</v>
      </c>
      <c r="H23" s="151"/>
    </row>
    <row r="24" spans="1:8" ht="16.5" customHeight="1" x14ac:dyDescent="0.3">
      <c r="A24" s="49" t="b">
        <v>1</v>
      </c>
      <c r="B24" s="49" t="s">
        <v>887</v>
      </c>
      <c r="C24" s="49">
        <f t="shared" si="0"/>
        <v>210230301</v>
      </c>
      <c r="D24" s="49">
        <f>D18+1000000</f>
        <v>154101001</v>
      </c>
      <c r="E24" s="49">
        <v>1</v>
      </c>
      <c r="F24" s="49" t="s">
        <v>1145</v>
      </c>
      <c r="G24" s="57">
        <v>16.670000000000002</v>
      </c>
      <c r="H24" s="177" t="s">
        <v>888</v>
      </c>
    </row>
    <row r="25" spans="1:8" x14ac:dyDescent="0.3">
      <c r="A25" s="49" t="b">
        <v>1</v>
      </c>
      <c r="B25" s="49" t="s">
        <v>889</v>
      </c>
      <c r="C25" s="49">
        <f t="shared" si="0"/>
        <v>210230301</v>
      </c>
      <c r="D25" s="49">
        <f t="shared" si="2"/>
        <v>154101002</v>
      </c>
      <c r="E25" s="49">
        <v>1</v>
      </c>
      <c r="F25" s="49" t="s">
        <v>1145</v>
      </c>
      <c r="G25" s="57">
        <v>16.670000000000002</v>
      </c>
      <c r="H25" s="177"/>
    </row>
    <row r="26" spans="1:8" x14ac:dyDescent="0.3">
      <c r="A26" s="49" t="b">
        <v>1</v>
      </c>
      <c r="B26" s="49" t="s">
        <v>890</v>
      </c>
      <c r="C26" s="49">
        <f t="shared" si="0"/>
        <v>210230301</v>
      </c>
      <c r="D26" s="49">
        <f t="shared" si="2"/>
        <v>154101003</v>
      </c>
      <c r="E26" s="49">
        <v>1</v>
      </c>
      <c r="F26" s="49" t="s">
        <v>1145</v>
      </c>
      <c r="G26" s="57">
        <v>16.670000000000002</v>
      </c>
      <c r="H26" s="177"/>
    </row>
    <row r="27" spans="1:8" x14ac:dyDescent="0.3">
      <c r="A27" s="49" t="b">
        <v>1</v>
      </c>
      <c r="B27" s="49" t="s">
        <v>891</v>
      </c>
      <c r="C27" s="49">
        <f t="shared" si="0"/>
        <v>210230301</v>
      </c>
      <c r="D27" s="49">
        <f t="shared" si="2"/>
        <v>154101004</v>
      </c>
      <c r="E27" s="49">
        <v>1</v>
      </c>
      <c r="F27" s="49" t="s">
        <v>1145</v>
      </c>
      <c r="G27" s="57">
        <v>16.670000000000002</v>
      </c>
      <c r="H27" s="177"/>
    </row>
    <row r="28" spans="1:8" x14ac:dyDescent="0.3">
      <c r="A28" s="49" t="b">
        <v>1</v>
      </c>
      <c r="B28" s="49" t="s">
        <v>892</v>
      </c>
      <c r="C28" s="49">
        <f t="shared" si="0"/>
        <v>210230301</v>
      </c>
      <c r="D28" s="49">
        <f t="shared" si="2"/>
        <v>154101005</v>
      </c>
      <c r="E28" s="49">
        <v>1</v>
      </c>
      <c r="F28" s="49" t="s">
        <v>1145</v>
      </c>
      <c r="G28" s="57">
        <v>16.66</v>
      </c>
      <c r="H28" s="177"/>
    </row>
    <row r="29" spans="1:8" x14ac:dyDescent="0.3">
      <c r="A29" s="49" t="b">
        <v>1</v>
      </c>
      <c r="B29" s="49" t="s">
        <v>893</v>
      </c>
      <c r="C29" s="49">
        <f t="shared" si="0"/>
        <v>210230301</v>
      </c>
      <c r="D29" s="49">
        <f t="shared" si="2"/>
        <v>154101006</v>
      </c>
      <c r="E29" s="49">
        <v>1</v>
      </c>
      <c r="F29" s="49" t="s">
        <v>1145</v>
      </c>
      <c r="G29" s="57">
        <v>16.66</v>
      </c>
      <c r="H29" s="177"/>
    </row>
    <row r="30" spans="1:8" ht="16.5" customHeight="1" x14ac:dyDescent="0.3">
      <c r="A30" s="27" t="b">
        <v>1</v>
      </c>
      <c r="B30" s="27" t="s">
        <v>199</v>
      </c>
      <c r="C30" s="31">
        <v>210230302</v>
      </c>
      <c r="D30" s="21">
        <v>151201001</v>
      </c>
      <c r="E30" s="27">
        <v>1</v>
      </c>
      <c r="F30" s="27" t="s">
        <v>197</v>
      </c>
      <c r="G30" s="54">
        <v>16.670000000000002</v>
      </c>
      <c r="H30" s="147" t="s">
        <v>200</v>
      </c>
    </row>
    <row r="31" spans="1:8" x14ac:dyDescent="0.3">
      <c r="A31" s="27" t="b">
        <v>1</v>
      </c>
      <c r="B31" s="27" t="s">
        <v>201</v>
      </c>
      <c r="C31" s="32">
        <f>C30</f>
        <v>210230302</v>
      </c>
      <c r="D31" s="33">
        <f>D30+1</f>
        <v>151201002</v>
      </c>
      <c r="E31" s="27">
        <v>1</v>
      </c>
      <c r="F31" s="27" t="s">
        <v>197</v>
      </c>
      <c r="G31" s="54">
        <v>16.670000000000002</v>
      </c>
      <c r="H31" s="147"/>
    </row>
    <row r="32" spans="1:8" x14ac:dyDescent="0.3">
      <c r="A32" s="27" t="b">
        <v>1</v>
      </c>
      <c r="B32" s="27" t="s">
        <v>202</v>
      </c>
      <c r="C32" s="32">
        <f t="shared" ref="C32:C53" si="3">C31</f>
        <v>210230302</v>
      </c>
      <c r="D32" s="33">
        <f t="shared" ref="D32:D35" si="4">D31+1</f>
        <v>151201003</v>
      </c>
      <c r="E32" s="27">
        <v>1</v>
      </c>
      <c r="F32" s="27" t="s">
        <v>197</v>
      </c>
      <c r="G32" s="54">
        <v>16.670000000000002</v>
      </c>
      <c r="H32" s="147"/>
    </row>
    <row r="33" spans="1:8" x14ac:dyDescent="0.3">
      <c r="A33" s="27" t="b">
        <v>1</v>
      </c>
      <c r="B33" s="27" t="s">
        <v>203</v>
      </c>
      <c r="C33" s="32">
        <f t="shared" si="3"/>
        <v>210230302</v>
      </c>
      <c r="D33" s="33">
        <f t="shared" si="4"/>
        <v>151201004</v>
      </c>
      <c r="E33" s="27">
        <v>1</v>
      </c>
      <c r="F33" s="27" t="s">
        <v>197</v>
      </c>
      <c r="G33" s="54">
        <v>16.670000000000002</v>
      </c>
      <c r="H33" s="147"/>
    </row>
    <row r="34" spans="1:8" x14ac:dyDescent="0.3">
      <c r="A34" s="27" t="b">
        <v>1</v>
      </c>
      <c r="B34" s="27" t="s">
        <v>204</v>
      </c>
      <c r="C34" s="32">
        <f t="shared" si="3"/>
        <v>210230302</v>
      </c>
      <c r="D34" s="33">
        <f t="shared" si="4"/>
        <v>151201005</v>
      </c>
      <c r="E34" s="27">
        <v>1</v>
      </c>
      <c r="F34" s="27" t="s">
        <v>197</v>
      </c>
      <c r="G34" s="54">
        <v>16.66</v>
      </c>
      <c r="H34" s="147"/>
    </row>
    <row r="35" spans="1:8" x14ac:dyDescent="0.3">
      <c r="A35" s="27" t="b">
        <v>1</v>
      </c>
      <c r="B35" s="27" t="s">
        <v>205</v>
      </c>
      <c r="C35" s="32">
        <f t="shared" si="3"/>
        <v>210230302</v>
      </c>
      <c r="D35" s="33">
        <f t="shared" si="4"/>
        <v>151201006</v>
      </c>
      <c r="E35" s="27">
        <v>1</v>
      </c>
      <c r="F35" s="27" t="s">
        <v>197</v>
      </c>
      <c r="G35" s="54">
        <v>16.66</v>
      </c>
      <c r="H35" s="147"/>
    </row>
    <row r="36" spans="1:8" ht="16.5" customHeight="1" x14ac:dyDescent="0.3">
      <c r="A36" s="22" t="b">
        <v>1</v>
      </c>
      <c r="B36" s="22" t="s">
        <v>206</v>
      </c>
      <c r="C36" s="22">
        <f t="shared" si="3"/>
        <v>210230302</v>
      </c>
      <c r="D36" s="22">
        <f>D30+1000000</f>
        <v>152201001</v>
      </c>
      <c r="E36" s="22">
        <v>1</v>
      </c>
      <c r="F36" s="22" t="s">
        <v>196</v>
      </c>
      <c r="G36" s="58">
        <v>16.670000000000002</v>
      </c>
      <c r="H36" s="178" t="s">
        <v>207</v>
      </c>
    </row>
    <row r="37" spans="1:8" x14ac:dyDescent="0.3">
      <c r="A37" s="22" t="b">
        <v>1</v>
      </c>
      <c r="B37" s="22" t="s">
        <v>208</v>
      </c>
      <c r="C37" s="22">
        <f t="shared" si="3"/>
        <v>210230302</v>
      </c>
      <c r="D37" s="22">
        <f t="shared" ref="D37:D41" si="5">D36+1</f>
        <v>152201002</v>
      </c>
      <c r="E37" s="22">
        <v>1</v>
      </c>
      <c r="F37" s="22" t="s">
        <v>196</v>
      </c>
      <c r="G37" s="58">
        <v>16.670000000000002</v>
      </c>
      <c r="H37" s="178"/>
    </row>
    <row r="38" spans="1:8" x14ac:dyDescent="0.3">
      <c r="A38" s="22" t="b">
        <v>1</v>
      </c>
      <c r="B38" s="22" t="s">
        <v>209</v>
      </c>
      <c r="C38" s="22">
        <f t="shared" si="3"/>
        <v>210230302</v>
      </c>
      <c r="D38" s="22">
        <f t="shared" si="5"/>
        <v>152201003</v>
      </c>
      <c r="E38" s="22">
        <v>1</v>
      </c>
      <c r="F38" s="22" t="s">
        <v>196</v>
      </c>
      <c r="G38" s="58">
        <v>16.670000000000002</v>
      </c>
      <c r="H38" s="178"/>
    </row>
    <row r="39" spans="1:8" x14ac:dyDescent="0.3">
      <c r="A39" s="22" t="b">
        <v>1</v>
      </c>
      <c r="B39" s="22" t="s">
        <v>210</v>
      </c>
      <c r="C39" s="22">
        <f t="shared" si="3"/>
        <v>210230302</v>
      </c>
      <c r="D39" s="22">
        <f t="shared" si="5"/>
        <v>152201004</v>
      </c>
      <c r="E39" s="22">
        <v>1</v>
      </c>
      <c r="F39" s="22" t="s">
        <v>196</v>
      </c>
      <c r="G39" s="58">
        <v>16.670000000000002</v>
      </c>
      <c r="H39" s="178"/>
    </row>
    <row r="40" spans="1:8" x14ac:dyDescent="0.3">
      <c r="A40" s="22" t="b">
        <v>1</v>
      </c>
      <c r="B40" s="22" t="s">
        <v>211</v>
      </c>
      <c r="C40" s="22">
        <f t="shared" si="3"/>
        <v>210230302</v>
      </c>
      <c r="D40" s="22">
        <f t="shared" si="5"/>
        <v>152201005</v>
      </c>
      <c r="E40" s="22">
        <v>1</v>
      </c>
      <c r="F40" s="22" t="s">
        <v>196</v>
      </c>
      <c r="G40" s="58">
        <v>16.66</v>
      </c>
      <c r="H40" s="178"/>
    </row>
    <row r="41" spans="1:8" x14ac:dyDescent="0.3">
      <c r="A41" s="22" t="b">
        <v>1</v>
      </c>
      <c r="B41" s="22" t="s">
        <v>212</v>
      </c>
      <c r="C41" s="22">
        <f t="shared" si="3"/>
        <v>210230302</v>
      </c>
      <c r="D41" s="22">
        <f t="shared" si="5"/>
        <v>152201006</v>
      </c>
      <c r="E41" s="22">
        <v>1</v>
      </c>
      <c r="F41" s="22" t="s">
        <v>196</v>
      </c>
      <c r="G41" s="58">
        <v>16.66</v>
      </c>
      <c r="H41" s="178"/>
    </row>
    <row r="42" spans="1:8" ht="16.5" customHeight="1" x14ac:dyDescent="0.3">
      <c r="A42" s="23" t="b">
        <v>1</v>
      </c>
      <c r="B42" s="23" t="s">
        <v>1948</v>
      </c>
      <c r="C42" s="23">
        <f t="shared" si="3"/>
        <v>210230302</v>
      </c>
      <c r="D42" s="23">
        <f>D36+1000000</f>
        <v>153201001</v>
      </c>
      <c r="E42" s="23">
        <v>1</v>
      </c>
      <c r="F42" s="23" t="s">
        <v>195</v>
      </c>
      <c r="G42" s="56">
        <v>16.670000000000002</v>
      </c>
      <c r="H42" s="151" t="s">
        <v>1949</v>
      </c>
    </row>
    <row r="43" spans="1:8" x14ac:dyDescent="0.3">
      <c r="A43" s="23" t="b">
        <v>1</v>
      </c>
      <c r="B43" s="23" t="s">
        <v>1950</v>
      </c>
      <c r="C43" s="23">
        <f t="shared" si="3"/>
        <v>210230302</v>
      </c>
      <c r="D43" s="23">
        <f t="shared" ref="D43:D53" si="6">D42+1</f>
        <v>153201002</v>
      </c>
      <c r="E43" s="23">
        <v>1</v>
      </c>
      <c r="F43" s="23" t="s">
        <v>195</v>
      </c>
      <c r="G43" s="56">
        <v>16.670000000000002</v>
      </c>
      <c r="H43" s="151"/>
    </row>
    <row r="44" spans="1:8" x14ac:dyDescent="0.3">
      <c r="A44" s="23" t="b">
        <v>1</v>
      </c>
      <c r="B44" s="23" t="s">
        <v>1951</v>
      </c>
      <c r="C44" s="23">
        <f t="shared" si="3"/>
        <v>210230302</v>
      </c>
      <c r="D44" s="23">
        <f t="shared" si="6"/>
        <v>153201003</v>
      </c>
      <c r="E44" s="23">
        <v>1</v>
      </c>
      <c r="F44" s="23" t="s">
        <v>195</v>
      </c>
      <c r="G44" s="56">
        <v>16.670000000000002</v>
      </c>
      <c r="H44" s="151"/>
    </row>
    <row r="45" spans="1:8" x14ac:dyDescent="0.3">
      <c r="A45" s="23" t="b">
        <v>1</v>
      </c>
      <c r="B45" s="23" t="s">
        <v>1952</v>
      </c>
      <c r="C45" s="23">
        <f t="shared" si="3"/>
        <v>210230302</v>
      </c>
      <c r="D45" s="23">
        <f t="shared" si="6"/>
        <v>153201004</v>
      </c>
      <c r="E45" s="23">
        <v>1</v>
      </c>
      <c r="F45" s="23" t="s">
        <v>195</v>
      </c>
      <c r="G45" s="56">
        <v>16.670000000000002</v>
      </c>
      <c r="H45" s="151"/>
    </row>
    <row r="46" spans="1:8" x14ac:dyDescent="0.3">
      <c r="A46" s="23" t="b">
        <v>1</v>
      </c>
      <c r="B46" s="23" t="s">
        <v>1953</v>
      </c>
      <c r="C46" s="23">
        <f t="shared" si="3"/>
        <v>210230302</v>
      </c>
      <c r="D46" s="23">
        <f t="shared" si="6"/>
        <v>153201005</v>
      </c>
      <c r="E46" s="23">
        <v>1</v>
      </c>
      <c r="F46" s="23" t="s">
        <v>195</v>
      </c>
      <c r="G46" s="56">
        <v>16.66</v>
      </c>
      <c r="H46" s="151"/>
    </row>
    <row r="47" spans="1:8" x14ac:dyDescent="0.3">
      <c r="A47" s="23" t="b">
        <v>1</v>
      </c>
      <c r="B47" s="23" t="s">
        <v>1954</v>
      </c>
      <c r="C47" s="23">
        <f t="shared" si="3"/>
        <v>210230302</v>
      </c>
      <c r="D47" s="23">
        <f t="shared" si="6"/>
        <v>153201006</v>
      </c>
      <c r="E47" s="23">
        <v>1</v>
      </c>
      <c r="F47" s="23" t="s">
        <v>195</v>
      </c>
      <c r="G47" s="56">
        <v>16.66</v>
      </c>
      <c r="H47" s="151"/>
    </row>
    <row r="48" spans="1:8" ht="16.5" customHeight="1" x14ac:dyDescent="0.3">
      <c r="A48" s="49" t="b">
        <v>1</v>
      </c>
      <c r="B48" s="49" t="s">
        <v>894</v>
      </c>
      <c r="C48" s="49">
        <f t="shared" si="3"/>
        <v>210230302</v>
      </c>
      <c r="D48" s="49">
        <f>D42+1000000</f>
        <v>154201001</v>
      </c>
      <c r="E48" s="49">
        <v>1</v>
      </c>
      <c r="F48" s="49" t="s">
        <v>1145</v>
      </c>
      <c r="G48" s="57">
        <v>16.670000000000002</v>
      </c>
      <c r="H48" s="177" t="s">
        <v>895</v>
      </c>
    </row>
    <row r="49" spans="1:8" x14ac:dyDescent="0.3">
      <c r="A49" s="49" t="b">
        <v>1</v>
      </c>
      <c r="B49" s="49" t="s">
        <v>896</v>
      </c>
      <c r="C49" s="49">
        <f t="shared" si="3"/>
        <v>210230302</v>
      </c>
      <c r="D49" s="49">
        <f t="shared" si="6"/>
        <v>154201002</v>
      </c>
      <c r="E49" s="49">
        <v>1</v>
      </c>
      <c r="F49" s="49" t="s">
        <v>1145</v>
      </c>
      <c r="G49" s="57">
        <v>16.670000000000002</v>
      </c>
      <c r="H49" s="177"/>
    </row>
    <row r="50" spans="1:8" x14ac:dyDescent="0.3">
      <c r="A50" s="49" t="b">
        <v>1</v>
      </c>
      <c r="B50" s="49" t="s">
        <v>897</v>
      </c>
      <c r="C50" s="49">
        <f t="shared" si="3"/>
        <v>210230302</v>
      </c>
      <c r="D50" s="49">
        <f t="shared" si="6"/>
        <v>154201003</v>
      </c>
      <c r="E50" s="49">
        <v>1</v>
      </c>
      <c r="F50" s="49" t="s">
        <v>1145</v>
      </c>
      <c r="G50" s="57">
        <v>16.670000000000002</v>
      </c>
      <c r="H50" s="177"/>
    </row>
    <row r="51" spans="1:8" x14ac:dyDescent="0.3">
      <c r="A51" s="49" t="b">
        <v>1</v>
      </c>
      <c r="B51" s="49" t="s">
        <v>898</v>
      </c>
      <c r="C51" s="49">
        <f t="shared" si="3"/>
        <v>210230302</v>
      </c>
      <c r="D51" s="49">
        <f t="shared" si="6"/>
        <v>154201004</v>
      </c>
      <c r="E51" s="49">
        <v>1</v>
      </c>
      <c r="F51" s="49" t="s">
        <v>1145</v>
      </c>
      <c r="G51" s="57">
        <v>16.670000000000002</v>
      </c>
      <c r="H51" s="177"/>
    </row>
    <row r="52" spans="1:8" x14ac:dyDescent="0.3">
      <c r="A52" s="49" t="b">
        <v>1</v>
      </c>
      <c r="B52" s="49" t="s">
        <v>899</v>
      </c>
      <c r="C52" s="49">
        <f t="shared" si="3"/>
        <v>210230302</v>
      </c>
      <c r="D52" s="49">
        <f t="shared" si="6"/>
        <v>154201005</v>
      </c>
      <c r="E52" s="49">
        <v>1</v>
      </c>
      <c r="F52" s="49" t="s">
        <v>1145</v>
      </c>
      <c r="G52" s="57">
        <v>16.66</v>
      </c>
      <c r="H52" s="177"/>
    </row>
    <row r="53" spans="1:8" x14ac:dyDescent="0.3">
      <c r="A53" s="49" t="b">
        <v>1</v>
      </c>
      <c r="B53" s="49" t="s">
        <v>900</v>
      </c>
      <c r="C53" s="49">
        <f t="shared" si="3"/>
        <v>210230302</v>
      </c>
      <c r="D53" s="49">
        <f t="shared" si="6"/>
        <v>154201006</v>
      </c>
      <c r="E53" s="49">
        <v>1</v>
      </c>
      <c r="F53" s="49" t="s">
        <v>1145</v>
      </c>
      <c r="G53" s="57">
        <v>16.66</v>
      </c>
      <c r="H53" s="177"/>
    </row>
    <row r="54" spans="1:8" ht="16.5" customHeight="1" x14ac:dyDescent="0.3">
      <c r="A54" s="27" t="b">
        <v>1</v>
      </c>
      <c r="B54" s="27" t="s">
        <v>213</v>
      </c>
      <c r="C54" s="31">
        <v>210230303</v>
      </c>
      <c r="D54" s="21">
        <v>151301001</v>
      </c>
      <c r="E54" s="27">
        <v>1</v>
      </c>
      <c r="F54" s="27" t="s">
        <v>197</v>
      </c>
      <c r="G54" s="54">
        <v>16.670000000000002</v>
      </c>
      <c r="H54" s="147" t="s">
        <v>214</v>
      </c>
    </row>
    <row r="55" spans="1:8" x14ac:dyDescent="0.3">
      <c r="A55" s="27" t="b">
        <v>1</v>
      </c>
      <c r="B55" s="27" t="s">
        <v>215</v>
      </c>
      <c r="C55" s="32">
        <f>C54</f>
        <v>210230303</v>
      </c>
      <c r="D55" s="33">
        <f>D54+1</f>
        <v>151301002</v>
      </c>
      <c r="E55" s="27">
        <v>1</v>
      </c>
      <c r="F55" s="27" t="s">
        <v>197</v>
      </c>
      <c r="G55" s="54">
        <v>16.670000000000002</v>
      </c>
      <c r="H55" s="147"/>
    </row>
    <row r="56" spans="1:8" x14ac:dyDescent="0.3">
      <c r="A56" s="27" t="b">
        <v>1</v>
      </c>
      <c r="B56" s="27" t="s">
        <v>216</v>
      </c>
      <c r="C56" s="32">
        <f t="shared" ref="C56:C77" si="7">C55</f>
        <v>210230303</v>
      </c>
      <c r="D56" s="33">
        <f t="shared" ref="D56:D59" si="8">D55+1</f>
        <v>151301003</v>
      </c>
      <c r="E56" s="27">
        <v>1</v>
      </c>
      <c r="F56" s="27" t="s">
        <v>197</v>
      </c>
      <c r="G56" s="54">
        <v>16.670000000000002</v>
      </c>
      <c r="H56" s="147"/>
    </row>
    <row r="57" spans="1:8" x14ac:dyDescent="0.3">
      <c r="A57" s="27" t="b">
        <v>1</v>
      </c>
      <c r="B57" s="27" t="s">
        <v>217</v>
      </c>
      <c r="C57" s="32">
        <f t="shared" si="7"/>
        <v>210230303</v>
      </c>
      <c r="D57" s="33">
        <f t="shared" si="8"/>
        <v>151301004</v>
      </c>
      <c r="E57" s="27">
        <v>1</v>
      </c>
      <c r="F57" s="27" t="s">
        <v>197</v>
      </c>
      <c r="G57" s="54">
        <v>16.670000000000002</v>
      </c>
      <c r="H57" s="147"/>
    </row>
    <row r="58" spans="1:8" x14ac:dyDescent="0.3">
      <c r="A58" s="27" t="b">
        <v>1</v>
      </c>
      <c r="B58" s="27" t="s">
        <v>218</v>
      </c>
      <c r="C58" s="32">
        <f t="shared" si="7"/>
        <v>210230303</v>
      </c>
      <c r="D58" s="33">
        <f t="shared" si="8"/>
        <v>151301005</v>
      </c>
      <c r="E58" s="27">
        <v>1</v>
      </c>
      <c r="F58" s="27" t="s">
        <v>197</v>
      </c>
      <c r="G58" s="54">
        <v>16.66</v>
      </c>
      <c r="H58" s="147"/>
    </row>
    <row r="59" spans="1:8" x14ac:dyDescent="0.3">
      <c r="A59" s="27" t="b">
        <v>1</v>
      </c>
      <c r="B59" s="27" t="s">
        <v>219</v>
      </c>
      <c r="C59" s="32">
        <f t="shared" si="7"/>
        <v>210230303</v>
      </c>
      <c r="D59" s="33">
        <f t="shared" si="8"/>
        <v>151301006</v>
      </c>
      <c r="E59" s="27">
        <v>1</v>
      </c>
      <c r="F59" s="27" t="s">
        <v>197</v>
      </c>
      <c r="G59" s="54">
        <v>16.66</v>
      </c>
      <c r="H59" s="147"/>
    </row>
    <row r="60" spans="1:8" ht="16.5" customHeight="1" x14ac:dyDescent="0.3">
      <c r="A60" s="22" t="b">
        <v>1</v>
      </c>
      <c r="B60" s="22" t="s">
        <v>220</v>
      </c>
      <c r="C60" s="22">
        <f t="shared" si="7"/>
        <v>210230303</v>
      </c>
      <c r="D60" s="22">
        <f>D54+1000000</f>
        <v>152301001</v>
      </c>
      <c r="E60" s="22">
        <v>1</v>
      </c>
      <c r="F60" s="22" t="s">
        <v>196</v>
      </c>
      <c r="G60" s="58">
        <v>16.670000000000002</v>
      </c>
      <c r="H60" s="178" t="s">
        <v>221</v>
      </c>
    </row>
    <row r="61" spans="1:8" x14ac:dyDescent="0.3">
      <c r="A61" s="22" t="b">
        <v>1</v>
      </c>
      <c r="B61" s="22" t="s">
        <v>222</v>
      </c>
      <c r="C61" s="22">
        <f t="shared" si="7"/>
        <v>210230303</v>
      </c>
      <c r="D61" s="22">
        <f t="shared" ref="D61:D65" si="9">D60+1</f>
        <v>152301002</v>
      </c>
      <c r="E61" s="22">
        <v>1</v>
      </c>
      <c r="F61" s="22" t="s">
        <v>196</v>
      </c>
      <c r="G61" s="58">
        <v>16.670000000000002</v>
      </c>
      <c r="H61" s="178"/>
    </row>
    <row r="62" spans="1:8" x14ac:dyDescent="0.3">
      <c r="A62" s="22" t="b">
        <v>1</v>
      </c>
      <c r="B62" s="22" t="s">
        <v>223</v>
      </c>
      <c r="C62" s="22">
        <f t="shared" si="7"/>
        <v>210230303</v>
      </c>
      <c r="D62" s="22">
        <f t="shared" si="9"/>
        <v>152301003</v>
      </c>
      <c r="E62" s="22">
        <v>1</v>
      </c>
      <c r="F62" s="22" t="s">
        <v>196</v>
      </c>
      <c r="G62" s="58">
        <v>16.670000000000002</v>
      </c>
      <c r="H62" s="178"/>
    </row>
    <row r="63" spans="1:8" x14ac:dyDescent="0.3">
      <c r="A63" s="22" t="b">
        <v>1</v>
      </c>
      <c r="B63" s="22" t="s">
        <v>224</v>
      </c>
      <c r="C63" s="22">
        <f t="shared" si="7"/>
        <v>210230303</v>
      </c>
      <c r="D63" s="22">
        <f t="shared" si="9"/>
        <v>152301004</v>
      </c>
      <c r="E63" s="22">
        <v>1</v>
      </c>
      <c r="F63" s="22" t="s">
        <v>196</v>
      </c>
      <c r="G63" s="58">
        <v>16.670000000000002</v>
      </c>
      <c r="H63" s="178"/>
    </row>
    <row r="64" spans="1:8" x14ac:dyDescent="0.3">
      <c r="A64" s="22" t="b">
        <v>1</v>
      </c>
      <c r="B64" s="22" t="s">
        <v>225</v>
      </c>
      <c r="C64" s="22">
        <f t="shared" si="7"/>
        <v>210230303</v>
      </c>
      <c r="D64" s="22">
        <f t="shared" si="9"/>
        <v>152301005</v>
      </c>
      <c r="E64" s="22">
        <v>1</v>
      </c>
      <c r="F64" s="22" t="s">
        <v>196</v>
      </c>
      <c r="G64" s="58">
        <v>16.66</v>
      </c>
      <c r="H64" s="178"/>
    </row>
    <row r="65" spans="1:8" x14ac:dyDescent="0.3">
      <c r="A65" s="22" t="b">
        <v>1</v>
      </c>
      <c r="B65" s="22" t="s">
        <v>226</v>
      </c>
      <c r="C65" s="22">
        <f t="shared" si="7"/>
        <v>210230303</v>
      </c>
      <c r="D65" s="22">
        <f t="shared" si="9"/>
        <v>152301006</v>
      </c>
      <c r="E65" s="22">
        <v>1</v>
      </c>
      <c r="F65" s="22" t="s">
        <v>196</v>
      </c>
      <c r="G65" s="58">
        <v>16.66</v>
      </c>
      <c r="H65" s="178"/>
    </row>
    <row r="66" spans="1:8" ht="16.5" customHeight="1" x14ac:dyDescent="0.3">
      <c r="A66" s="23" t="b">
        <v>1</v>
      </c>
      <c r="B66" s="23" t="s">
        <v>1955</v>
      </c>
      <c r="C66" s="23">
        <f t="shared" si="7"/>
        <v>210230303</v>
      </c>
      <c r="D66" s="23">
        <f>D60+1000000</f>
        <v>153301001</v>
      </c>
      <c r="E66" s="23">
        <v>1</v>
      </c>
      <c r="F66" s="23" t="s">
        <v>195</v>
      </c>
      <c r="G66" s="56">
        <v>16.670000000000002</v>
      </c>
      <c r="H66" s="151" t="s">
        <v>1956</v>
      </c>
    </row>
    <row r="67" spans="1:8" x14ac:dyDescent="0.3">
      <c r="A67" s="23" t="b">
        <v>1</v>
      </c>
      <c r="B67" s="23" t="s">
        <v>1957</v>
      </c>
      <c r="C67" s="23">
        <f t="shared" si="7"/>
        <v>210230303</v>
      </c>
      <c r="D67" s="23">
        <f t="shared" ref="D67:D77" si="10">D66+1</f>
        <v>153301002</v>
      </c>
      <c r="E67" s="23">
        <v>1</v>
      </c>
      <c r="F67" s="23" t="s">
        <v>195</v>
      </c>
      <c r="G67" s="56">
        <v>16.670000000000002</v>
      </c>
      <c r="H67" s="151"/>
    </row>
    <row r="68" spans="1:8" x14ac:dyDescent="0.3">
      <c r="A68" s="23" t="b">
        <v>1</v>
      </c>
      <c r="B68" s="23" t="s">
        <v>1958</v>
      </c>
      <c r="C68" s="23">
        <f t="shared" si="7"/>
        <v>210230303</v>
      </c>
      <c r="D68" s="23">
        <f t="shared" si="10"/>
        <v>153301003</v>
      </c>
      <c r="E68" s="23">
        <v>1</v>
      </c>
      <c r="F68" s="23" t="s">
        <v>195</v>
      </c>
      <c r="G68" s="56">
        <v>16.670000000000002</v>
      </c>
      <c r="H68" s="151"/>
    </row>
    <row r="69" spans="1:8" x14ac:dyDescent="0.3">
      <c r="A69" s="23" t="b">
        <v>1</v>
      </c>
      <c r="B69" s="23" t="s">
        <v>1959</v>
      </c>
      <c r="C69" s="23">
        <f t="shared" si="7"/>
        <v>210230303</v>
      </c>
      <c r="D69" s="23">
        <f t="shared" si="10"/>
        <v>153301004</v>
      </c>
      <c r="E69" s="23">
        <v>1</v>
      </c>
      <c r="F69" s="23" t="s">
        <v>195</v>
      </c>
      <c r="G69" s="56">
        <v>16.670000000000002</v>
      </c>
      <c r="H69" s="151"/>
    </row>
    <row r="70" spans="1:8" x14ac:dyDescent="0.3">
      <c r="A70" s="23" t="b">
        <v>1</v>
      </c>
      <c r="B70" s="23" t="s">
        <v>1960</v>
      </c>
      <c r="C70" s="23">
        <f t="shared" si="7"/>
        <v>210230303</v>
      </c>
      <c r="D70" s="23">
        <f t="shared" si="10"/>
        <v>153301005</v>
      </c>
      <c r="E70" s="23">
        <v>1</v>
      </c>
      <c r="F70" s="23" t="s">
        <v>195</v>
      </c>
      <c r="G70" s="56">
        <v>16.66</v>
      </c>
      <c r="H70" s="151"/>
    </row>
    <row r="71" spans="1:8" x14ac:dyDescent="0.3">
      <c r="A71" s="23" t="b">
        <v>1</v>
      </c>
      <c r="B71" s="23" t="s">
        <v>1961</v>
      </c>
      <c r="C71" s="23">
        <f t="shared" si="7"/>
        <v>210230303</v>
      </c>
      <c r="D71" s="23">
        <f t="shared" si="10"/>
        <v>153301006</v>
      </c>
      <c r="E71" s="23">
        <v>1</v>
      </c>
      <c r="F71" s="23" t="s">
        <v>195</v>
      </c>
      <c r="G71" s="56">
        <v>16.66</v>
      </c>
      <c r="H71" s="151"/>
    </row>
    <row r="72" spans="1:8" ht="16.5" customHeight="1" x14ac:dyDescent="0.3">
      <c r="A72" s="49" t="b">
        <v>1</v>
      </c>
      <c r="B72" s="49" t="s">
        <v>901</v>
      </c>
      <c r="C72" s="49">
        <f t="shared" si="7"/>
        <v>210230303</v>
      </c>
      <c r="D72" s="49">
        <f>D66+1000000</f>
        <v>154301001</v>
      </c>
      <c r="E72" s="49">
        <v>1</v>
      </c>
      <c r="F72" s="49" t="s">
        <v>1145</v>
      </c>
      <c r="G72" s="57">
        <v>16.670000000000002</v>
      </c>
      <c r="H72" s="177" t="s">
        <v>902</v>
      </c>
    </row>
    <row r="73" spans="1:8" x14ac:dyDescent="0.3">
      <c r="A73" s="49" t="b">
        <v>1</v>
      </c>
      <c r="B73" s="49" t="s">
        <v>903</v>
      </c>
      <c r="C73" s="49">
        <f t="shared" si="7"/>
        <v>210230303</v>
      </c>
      <c r="D73" s="49">
        <f t="shared" si="10"/>
        <v>154301002</v>
      </c>
      <c r="E73" s="49">
        <v>1</v>
      </c>
      <c r="F73" s="49" t="s">
        <v>1145</v>
      </c>
      <c r="G73" s="57">
        <v>16.670000000000002</v>
      </c>
      <c r="H73" s="177"/>
    </row>
    <row r="74" spans="1:8" x14ac:dyDescent="0.3">
      <c r="A74" s="49" t="b">
        <v>1</v>
      </c>
      <c r="B74" s="49" t="s">
        <v>904</v>
      </c>
      <c r="C74" s="49">
        <f t="shared" si="7"/>
        <v>210230303</v>
      </c>
      <c r="D74" s="49">
        <f t="shared" si="10"/>
        <v>154301003</v>
      </c>
      <c r="E74" s="49">
        <v>1</v>
      </c>
      <c r="F74" s="49" t="s">
        <v>1145</v>
      </c>
      <c r="G74" s="57">
        <v>16.670000000000002</v>
      </c>
      <c r="H74" s="177"/>
    </row>
    <row r="75" spans="1:8" x14ac:dyDescent="0.3">
      <c r="A75" s="49" t="b">
        <v>1</v>
      </c>
      <c r="B75" s="49" t="s">
        <v>905</v>
      </c>
      <c r="C75" s="49">
        <f t="shared" si="7"/>
        <v>210230303</v>
      </c>
      <c r="D75" s="49">
        <f t="shared" si="10"/>
        <v>154301004</v>
      </c>
      <c r="E75" s="49">
        <v>1</v>
      </c>
      <c r="F75" s="49" t="s">
        <v>1145</v>
      </c>
      <c r="G75" s="57">
        <v>16.670000000000002</v>
      </c>
      <c r="H75" s="177"/>
    </row>
    <row r="76" spans="1:8" x14ac:dyDescent="0.3">
      <c r="A76" s="49" t="b">
        <v>1</v>
      </c>
      <c r="B76" s="49" t="s">
        <v>906</v>
      </c>
      <c r="C76" s="49">
        <f t="shared" si="7"/>
        <v>210230303</v>
      </c>
      <c r="D76" s="49">
        <f t="shared" si="10"/>
        <v>154301005</v>
      </c>
      <c r="E76" s="49">
        <v>1</v>
      </c>
      <c r="F76" s="49" t="s">
        <v>1145</v>
      </c>
      <c r="G76" s="57">
        <v>16.66</v>
      </c>
      <c r="H76" s="177"/>
    </row>
    <row r="77" spans="1:8" x14ac:dyDescent="0.3">
      <c r="A77" s="49" t="b">
        <v>1</v>
      </c>
      <c r="B77" s="49" t="s">
        <v>907</v>
      </c>
      <c r="C77" s="49">
        <f t="shared" si="7"/>
        <v>210230303</v>
      </c>
      <c r="D77" s="49">
        <f t="shared" si="10"/>
        <v>154301006</v>
      </c>
      <c r="E77" s="49">
        <v>1</v>
      </c>
      <c r="F77" s="49" t="s">
        <v>1145</v>
      </c>
      <c r="G77" s="57">
        <v>16.66</v>
      </c>
      <c r="H77" s="177"/>
    </row>
    <row r="78" spans="1:8" ht="16.5" customHeight="1" x14ac:dyDescent="0.3">
      <c r="A78" s="27" t="b">
        <v>1</v>
      </c>
      <c r="B78" s="27" t="s">
        <v>227</v>
      </c>
      <c r="C78" s="31">
        <v>210230304</v>
      </c>
      <c r="D78" s="21">
        <v>151401001</v>
      </c>
      <c r="E78" s="27">
        <v>1</v>
      </c>
      <c r="F78" s="27" t="s">
        <v>197</v>
      </c>
      <c r="G78" s="54">
        <v>16.670000000000002</v>
      </c>
      <c r="H78" s="147" t="s">
        <v>228</v>
      </c>
    </row>
    <row r="79" spans="1:8" x14ac:dyDescent="0.3">
      <c r="A79" s="27" t="b">
        <v>1</v>
      </c>
      <c r="B79" s="27" t="s">
        <v>229</v>
      </c>
      <c r="C79" s="32">
        <f t="shared" ref="C79:C101" si="11">C78</f>
        <v>210230304</v>
      </c>
      <c r="D79" s="33">
        <f>D78+1</f>
        <v>151401002</v>
      </c>
      <c r="E79" s="27">
        <v>1</v>
      </c>
      <c r="F79" s="27" t="s">
        <v>197</v>
      </c>
      <c r="G79" s="54">
        <v>16.670000000000002</v>
      </c>
      <c r="H79" s="147"/>
    </row>
    <row r="80" spans="1:8" x14ac:dyDescent="0.3">
      <c r="A80" s="27" t="b">
        <v>1</v>
      </c>
      <c r="B80" s="27" t="s">
        <v>230</v>
      </c>
      <c r="C80" s="32">
        <f t="shared" si="11"/>
        <v>210230304</v>
      </c>
      <c r="D80" s="33">
        <f t="shared" ref="D80:D83" si="12">D79+1</f>
        <v>151401003</v>
      </c>
      <c r="E80" s="27">
        <v>1</v>
      </c>
      <c r="F80" s="27" t="s">
        <v>197</v>
      </c>
      <c r="G80" s="54">
        <v>16.670000000000002</v>
      </c>
      <c r="H80" s="147"/>
    </row>
    <row r="81" spans="1:8" x14ac:dyDescent="0.3">
      <c r="A81" s="27" t="b">
        <v>1</v>
      </c>
      <c r="B81" s="27" t="s">
        <v>231</v>
      </c>
      <c r="C81" s="32">
        <f t="shared" si="11"/>
        <v>210230304</v>
      </c>
      <c r="D81" s="33">
        <f t="shared" si="12"/>
        <v>151401004</v>
      </c>
      <c r="E81" s="27">
        <v>1</v>
      </c>
      <c r="F81" s="27" t="s">
        <v>197</v>
      </c>
      <c r="G81" s="54">
        <v>16.670000000000002</v>
      </c>
      <c r="H81" s="147"/>
    </row>
    <row r="82" spans="1:8" x14ac:dyDescent="0.3">
      <c r="A82" s="27" t="b">
        <v>1</v>
      </c>
      <c r="B82" s="27" t="s">
        <v>232</v>
      </c>
      <c r="C82" s="32">
        <f t="shared" si="11"/>
        <v>210230304</v>
      </c>
      <c r="D82" s="33">
        <f t="shared" si="12"/>
        <v>151401005</v>
      </c>
      <c r="E82" s="27">
        <v>1</v>
      </c>
      <c r="F82" s="27" t="s">
        <v>197</v>
      </c>
      <c r="G82" s="54">
        <v>16.66</v>
      </c>
      <c r="H82" s="147"/>
    </row>
    <row r="83" spans="1:8" x14ac:dyDescent="0.3">
      <c r="A83" s="27" t="b">
        <v>1</v>
      </c>
      <c r="B83" s="27" t="s">
        <v>233</v>
      </c>
      <c r="C83" s="32">
        <f t="shared" si="11"/>
        <v>210230304</v>
      </c>
      <c r="D83" s="33">
        <f t="shared" si="12"/>
        <v>151401006</v>
      </c>
      <c r="E83" s="27">
        <v>1</v>
      </c>
      <c r="F83" s="27" t="s">
        <v>197</v>
      </c>
      <c r="G83" s="54">
        <v>16.66</v>
      </c>
      <c r="H83" s="147"/>
    </row>
    <row r="84" spans="1:8" x14ac:dyDescent="0.3">
      <c r="A84" s="22" t="b">
        <v>1</v>
      </c>
      <c r="B84" s="22" t="s">
        <v>234</v>
      </c>
      <c r="C84" s="22">
        <f t="shared" si="11"/>
        <v>210230304</v>
      </c>
      <c r="D84" s="22">
        <f>D78+1000000</f>
        <v>152401001</v>
      </c>
      <c r="E84" s="22">
        <v>1</v>
      </c>
      <c r="F84" s="22" t="s">
        <v>196</v>
      </c>
      <c r="G84" s="58">
        <v>16.670000000000002</v>
      </c>
      <c r="H84" s="178" t="s">
        <v>235</v>
      </c>
    </row>
    <row r="85" spans="1:8" x14ac:dyDescent="0.3">
      <c r="A85" s="22" t="b">
        <v>1</v>
      </c>
      <c r="B85" s="22" t="s">
        <v>236</v>
      </c>
      <c r="C85" s="22">
        <f t="shared" si="11"/>
        <v>210230304</v>
      </c>
      <c r="D85" s="22">
        <f t="shared" ref="D85:D89" si="13">D84+1</f>
        <v>152401002</v>
      </c>
      <c r="E85" s="22">
        <v>1</v>
      </c>
      <c r="F85" s="22" t="s">
        <v>196</v>
      </c>
      <c r="G85" s="58">
        <v>16.670000000000002</v>
      </c>
      <c r="H85" s="178"/>
    </row>
    <row r="86" spans="1:8" x14ac:dyDescent="0.3">
      <c r="A86" s="22" t="b">
        <v>1</v>
      </c>
      <c r="B86" s="22" t="s">
        <v>237</v>
      </c>
      <c r="C86" s="22">
        <f t="shared" si="11"/>
        <v>210230304</v>
      </c>
      <c r="D86" s="22">
        <f t="shared" si="13"/>
        <v>152401003</v>
      </c>
      <c r="E86" s="22">
        <v>1</v>
      </c>
      <c r="F86" s="22" t="s">
        <v>196</v>
      </c>
      <c r="G86" s="58">
        <v>16.670000000000002</v>
      </c>
      <c r="H86" s="178"/>
    </row>
    <row r="87" spans="1:8" x14ac:dyDescent="0.3">
      <c r="A87" s="22" t="b">
        <v>1</v>
      </c>
      <c r="B87" s="22" t="s">
        <v>238</v>
      </c>
      <c r="C87" s="22">
        <f t="shared" si="11"/>
        <v>210230304</v>
      </c>
      <c r="D87" s="22">
        <f t="shared" si="13"/>
        <v>152401004</v>
      </c>
      <c r="E87" s="22">
        <v>1</v>
      </c>
      <c r="F87" s="22" t="s">
        <v>196</v>
      </c>
      <c r="G87" s="58">
        <v>16.670000000000002</v>
      </c>
      <c r="H87" s="178"/>
    </row>
    <row r="88" spans="1:8" x14ac:dyDescent="0.3">
      <c r="A88" s="22" t="b">
        <v>1</v>
      </c>
      <c r="B88" s="22" t="s">
        <v>239</v>
      </c>
      <c r="C88" s="22">
        <f t="shared" si="11"/>
        <v>210230304</v>
      </c>
      <c r="D88" s="22">
        <f t="shared" si="13"/>
        <v>152401005</v>
      </c>
      <c r="E88" s="22">
        <v>1</v>
      </c>
      <c r="F88" s="22" t="s">
        <v>196</v>
      </c>
      <c r="G88" s="58">
        <v>16.66</v>
      </c>
      <c r="H88" s="178"/>
    </row>
    <row r="89" spans="1:8" x14ac:dyDescent="0.3">
      <c r="A89" s="22" t="b">
        <v>1</v>
      </c>
      <c r="B89" s="22" t="s">
        <v>240</v>
      </c>
      <c r="C89" s="22">
        <f t="shared" si="11"/>
        <v>210230304</v>
      </c>
      <c r="D89" s="22">
        <f t="shared" si="13"/>
        <v>152401006</v>
      </c>
      <c r="E89" s="22">
        <v>1</v>
      </c>
      <c r="F89" s="22" t="s">
        <v>196</v>
      </c>
      <c r="G89" s="58">
        <v>16.66</v>
      </c>
      <c r="H89" s="178"/>
    </row>
    <row r="90" spans="1:8" ht="16.5" customHeight="1" x14ac:dyDescent="0.3">
      <c r="A90" s="23" t="b">
        <v>1</v>
      </c>
      <c r="B90" s="23" t="s">
        <v>1962</v>
      </c>
      <c r="C90" s="23">
        <f t="shared" si="11"/>
        <v>210230304</v>
      </c>
      <c r="D90" s="23">
        <f>D84+1000000</f>
        <v>153401001</v>
      </c>
      <c r="E90" s="23">
        <v>1</v>
      </c>
      <c r="F90" s="23" t="s">
        <v>195</v>
      </c>
      <c r="G90" s="56">
        <v>16.670000000000002</v>
      </c>
      <c r="H90" s="151" t="s">
        <v>1963</v>
      </c>
    </row>
    <row r="91" spans="1:8" x14ac:dyDescent="0.3">
      <c r="A91" s="23" t="b">
        <v>1</v>
      </c>
      <c r="B91" s="23" t="s">
        <v>1964</v>
      </c>
      <c r="C91" s="23">
        <f t="shared" si="11"/>
        <v>210230304</v>
      </c>
      <c r="D91" s="23">
        <f t="shared" ref="D91:D101" si="14">D90+1</f>
        <v>153401002</v>
      </c>
      <c r="E91" s="23">
        <v>1</v>
      </c>
      <c r="F91" s="23" t="s">
        <v>195</v>
      </c>
      <c r="G91" s="56">
        <v>16.670000000000002</v>
      </c>
      <c r="H91" s="151"/>
    </row>
    <row r="92" spans="1:8" x14ac:dyDescent="0.3">
      <c r="A92" s="23" t="b">
        <v>1</v>
      </c>
      <c r="B92" s="23" t="s">
        <v>1965</v>
      </c>
      <c r="C92" s="23">
        <f t="shared" si="11"/>
        <v>210230304</v>
      </c>
      <c r="D92" s="23">
        <f t="shared" si="14"/>
        <v>153401003</v>
      </c>
      <c r="E92" s="23">
        <v>1</v>
      </c>
      <c r="F92" s="23" t="s">
        <v>195</v>
      </c>
      <c r="G92" s="56">
        <v>16.670000000000002</v>
      </c>
      <c r="H92" s="151"/>
    </row>
    <row r="93" spans="1:8" x14ac:dyDescent="0.3">
      <c r="A93" s="23" t="b">
        <v>1</v>
      </c>
      <c r="B93" s="23" t="s">
        <v>1966</v>
      </c>
      <c r="C93" s="23">
        <f t="shared" si="11"/>
        <v>210230304</v>
      </c>
      <c r="D93" s="23">
        <f t="shared" si="14"/>
        <v>153401004</v>
      </c>
      <c r="E93" s="23">
        <v>1</v>
      </c>
      <c r="F93" s="23" t="s">
        <v>195</v>
      </c>
      <c r="G93" s="56">
        <v>16.670000000000002</v>
      </c>
      <c r="H93" s="151"/>
    </row>
    <row r="94" spans="1:8" x14ac:dyDescent="0.3">
      <c r="A94" s="23" t="b">
        <v>1</v>
      </c>
      <c r="B94" s="23" t="s">
        <v>1967</v>
      </c>
      <c r="C94" s="23">
        <f t="shared" si="11"/>
        <v>210230304</v>
      </c>
      <c r="D94" s="23">
        <f t="shared" si="14"/>
        <v>153401005</v>
      </c>
      <c r="E94" s="23">
        <v>1</v>
      </c>
      <c r="F94" s="23" t="s">
        <v>195</v>
      </c>
      <c r="G94" s="56">
        <v>16.66</v>
      </c>
      <c r="H94" s="151"/>
    </row>
    <row r="95" spans="1:8" x14ac:dyDescent="0.3">
      <c r="A95" s="23" t="b">
        <v>1</v>
      </c>
      <c r="B95" s="23" t="s">
        <v>1968</v>
      </c>
      <c r="C95" s="23">
        <f t="shared" si="11"/>
        <v>210230304</v>
      </c>
      <c r="D95" s="23">
        <f t="shared" si="14"/>
        <v>153401006</v>
      </c>
      <c r="E95" s="23">
        <v>1</v>
      </c>
      <c r="F95" s="23" t="s">
        <v>195</v>
      </c>
      <c r="G95" s="56">
        <v>16.66</v>
      </c>
      <c r="H95" s="151"/>
    </row>
    <row r="96" spans="1:8" x14ac:dyDescent="0.3">
      <c r="A96" s="49" t="b">
        <v>1</v>
      </c>
      <c r="B96" s="49" t="s">
        <v>908</v>
      </c>
      <c r="C96" s="49">
        <f t="shared" si="11"/>
        <v>210230304</v>
      </c>
      <c r="D96" s="49">
        <f>D90+1000000</f>
        <v>154401001</v>
      </c>
      <c r="E96" s="49">
        <v>1</v>
      </c>
      <c r="F96" s="49" t="s">
        <v>1145</v>
      </c>
      <c r="G96" s="57">
        <v>16.670000000000002</v>
      </c>
      <c r="H96" s="177" t="s">
        <v>909</v>
      </c>
    </row>
    <row r="97" spans="1:8" x14ac:dyDescent="0.3">
      <c r="A97" s="49" t="b">
        <v>1</v>
      </c>
      <c r="B97" s="49" t="s">
        <v>910</v>
      </c>
      <c r="C97" s="49">
        <f t="shared" si="11"/>
        <v>210230304</v>
      </c>
      <c r="D97" s="49">
        <f t="shared" si="14"/>
        <v>154401002</v>
      </c>
      <c r="E97" s="49">
        <v>1</v>
      </c>
      <c r="F97" s="49" t="s">
        <v>1145</v>
      </c>
      <c r="G97" s="57">
        <v>16.670000000000002</v>
      </c>
      <c r="H97" s="177"/>
    </row>
    <row r="98" spans="1:8" x14ac:dyDescent="0.3">
      <c r="A98" s="49" t="b">
        <v>1</v>
      </c>
      <c r="B98" s="49" t="s">
        <v>911</v>
      </c>
      <c r="C98" s="49">
        <f t="shared" si="11"/>
        <v>210230304</v>
      </c>
      <c r="D98" s="49">
        <f t="shared" si="14"/>
        <v>154401003</v>
      </c>
      <c r="E98" s="49">
        <v>1</v>
      </c>
      <c r="F98" s="49" t="s">
        <v>1145</v>
      </c>
      <c r="G98" s="57">
        <v>16.670000000000002</v>
      </c>
      <c r="H98" s="177"/>
    </row>
    <row r="99" spans="1:8" x14ac:dyDescent="0.3">
      <c r="A99" s="49" t="b">
        <v>1</v>
      </c>
      <c r="B99" s="49" t="s">
        <v>912</v>
      </c>
      <c r="C99" s="49">
        <f t="shared" si="11"/>
        <v>210230304</v>
      </c>
      <c r="D99" s="49">
        <f t="shared" si="14"/>
        <v>154401004</v>
      </c>
      <c r="E99" s="49">
        <v>1</v>
      </c>
      <c r="F99" s="49" t="s">
        <v>1145</v>
      </c>
      <c r="G99" s="57">
        <v>16.670000000000002</v>
      </c>
      <c r="H99" s="177"/>
    </row>
    <row r="100" spans="1:8" x14ac:dyDescent="0.3">
      <c r="A100" s="49" t="b">
        <v>1</v>
      </c>
      <c r="B100" s="49" t="s">
        <v>913</v>
      </c>
      <c r="C100" s="49">
        <f t="shared" si="11"/>
        <v>210230304</v>
      </c>
      <c r="D100" s="49">
        <f t="shared" si="14"/>
        <v>154401005</v>
      </c>
      <c r="E100" s="49">
        <v>1</v>
      </c>
      <c r="F100" s="49" t="s">
        <v>1145</v>
      </c>
      <c r="G100" s="57">
        <v>16.66</v>
      </c>
      <c r="H100" s="177"/>
    </row>
    <row r="101" spans="1:8" x14ac:dyDescent="0.3">
      <c r="A101" s="49" t="b">
        <v>1</v>
      </c>
      <c r="B101" s="49" t="s">
        <v>914</v>
      </c>
      <c r="C101" s="49">
        <f t="shared" si="11"/>
        <v>210230304</v>
      </c>
      <c r="D101" s="49">
        <f t="shared" si="14"/>
        <v>154401006</v>
      </c>
      <c r="E101" s="49">
        <v>1</v>
      </c>
      <c r="F101" s="49" t="s">
        <v>1145</v>
      </c>
      <c r="G101" s="57">
        <v>16.66</v>
      </c>
      <c r="H101" s="177"/>
    </row>
    <row r="102" spans="1:8" ht="16.5" customHeight="1" x14ac:dyDescent="0.3">
      <c r="A102" s="27" t="b">
        <v>1</v>
      </c>
      <c r="B102" s="27" t="s">
        <v>227</v>
      </c>
      <c r="C102" s="31">
        <v>210230314</v>
      </c>
      <c r="D102" s="21">
        <v>151401001</v>
      </c>
      <c r="E102" s="27">
        <v>1</v>
      </c>
      <c r="F102" s="27" t="s">
        <v>197</v>
      </c>
      <c r="G102" s="54">
        <v>13.5</v>
      </c>
      <c r="H102" s="147" t="s">
        <v>1431</v>
      </c>
    </row>
    <row r="103" spans="1:8" x14ac:dyDescent="0.3">
      <c r="A103" s="27" t="b">
        <v>1</v>
      </c>
      <c r="B103" s="27" t="s">
        <v>229</v>
      </c>
      <c r="C103" s="32">
        <f>C102</f>
        <v>210230314</v>
      </c>
      <c r="D103" s="33">
        <f>D102+1</f>
        <v>151401002</v>
      </c>
      <c r="E103" s="27">
        <v>1</v>
      </c>
      <c r="F103" s="27" t="s">
        <v>197</v>
      </c>
      <c r="G103" s="54">
        <v>13.5</v>
      </c>
      <c r="H103" s="147"/>
    </row>
    <row r="104" spans="1:8" x14ac:dyDescent="0.3">
      <c r="A104" s="27" t="b">
        <v>1</v>
      </c>
      <c r="B104" s="27" t="s">
        <v>230</v>
      </c>
      <c r="C104" s="32">
        <f t="shared" ref="C104:C148" si="15">C103</f>
        <v>210230314</v>
      </c>
      <c r="D104" s="33">
        <f t="shared" ref="D104:D107" si="16">D103+1</f>
        <v>151401003</v>
      </c>
      <c r="E104" s="27">
        <v>1</v>
      </c>
      <c r="F104" s="27" t="s">
        <v>197</v>
      </c>
      <c r="G104" s="54">
        <v>13.5</v>
      </c>
      <c r="H104" s="147"/>
    </row>
    <row r="105" spans="1:8" x14ac:dyDescent="0.3">
      <c r="A105" s="27" t="b">
        <v>1</v>
      </c>
      <c r="B105" s="27" t="s">
        <v>231</v>
      </c>
      <c r="C105" s="32">
        <f t="shared" si="15"/>
        <v>210230314</v>
      </c>
      <c r="D105" s="33">
        <f t="shared" si="16"/>
        <v>151401004</v>
      </c>
      <c r="E105" s="27">
        <v>1</v>
      </c>
      <c r="F105" s="27" t="s">
        <v>197</v>
      </c>
      <c r="G105" s="54">
        <v>13.5</v>
      </c>
      <c r="H105" s="147"/>
    </row>
    <row r="106" spans="1:8" x14ac:dyDescent="0.3">
      <c r="A106" s="27" t="b">
        <v>1</v>
      </c>
      <c r="B106" s="27" t="s">
        <v>232</v>
      </c>
      <c r="C106" s="32">
        <f t="shared" si="15"/>
        <v>210230314</v>
      </c>
      <c r="D106" s="33">
        <f t="shared" si="16"/>
        <v>151401005</v>
      </c>
      <c r="E106" s="27">
        <v>1</v>
      </c>
      <c r="F106" s="27" t="s">
        <v>197</v>
      </c>
      <c r="G106" s="54">
        <v>13.5</v>
      </c>
      <c r="H106" s="147"/>
    </row>
    <row r="107" spans="1:8" x14ac:dyDescent="0.3">
      <c r="A107" s="27" t="b">
        <v>1</v>
      </c>
      <c r="B107" s="27" t="s">
        <v>1432</v>
      </c>
      <c r="C107" s="32">
        <f t="shared" si="15"/>
        <v>210230314</v>
      </c>
      <c r="D107" s="33">
        <f t="shared" si="16"/>
        <v>151401006</v>
      </c>
      <c r="E107" s="27">
        <v>1</v>
      </c>
      <c r="F107" s="27" t="s">
        <v>197</v>
      </c>
      <c r="G107" s="54">
        <v>13.5</v>
      </c>
      <c r="H107" s="147"/>
    </row>
    <row r="108" spans="1:8" x14ac:dyDescent="0.3">
      <c r="A108" s="27" t="b">
        <v>1</v>
      </c>
      <c r="B108" s="27" t="s">
        <v>1433</v>
      </c>
      <c r="C108" s="32">
        <f t="shared" si="15"/>
        <v>210230314</v>
      </c>
      <c r="D108" s="33">
        <f>D102+10</f>
        <v>151401011</v>
      </c>
      <c r="E108" s="27">
        <v>1</v>
      </c>
      <c r="F108" s="27" t="s">
        <v>197</v>
      </c>
      <c r="G108" s="54">
        <v>3.17</v>
      </c>
      <c r="H108" s="147"/>
    </row>
    <row r="109" spans="1:8" x14ac:dyDescent="0.3">
      <c r="A109" s="27" t="b">
        <v>1</v>
      </c>
      <c r="B109" s="27" t="s">
        <v>1434</v>
      </c>
      <c r="C109" s="32">
        <f t="shared" si="15"/>
        <v>210230314</v>
      </c>
      <c r="D109" s="33">
        <f t="shared" ref="D109:D113" si="17">D103+10</f>
        <v>151401012</v>
      </c>
      <c r="E109" s="27">
        <v>1</v>
      </c>
      <c r="F109" s="27" t="s">
        <v>197</v>
      </c>
      <c r="G109" s="54">
        <v>3.17</v>
      </c>
      <c r="H109" s="147"/>
    </row>
    <row r="110" spans="1:8" x14ac:dyDescent="0.3">
      <c r="A110" s="27" t="b">
        <v>1</v>
      </c>
      <c r="B110" s="27" t="s">
        <v>1435</v>
      </c>
      <c r="C110" s="32">
        <f t="shared" si="15"/>
        <v>210230314</v>
      </c>
      <c r="D110" s="33">
        <f t="shared" si="17"/>
        <v>151401013</v>
      </c>
      <c r="E110" s="27">
        <v>1</v>
      </c>
      <c r="F110" s="27" t="s">
        <v>197</v>
      </c>
      <c r="G110" s="54">
        <v>3.17</v>
      </c>
      <c r="H110" s="147"/>
    </row>
    <row r="111" spans="1:8" x14ac:dyDescent="0.3">
      <c r="A111" s="27" t="b">
        <v>1</v>
      </c>
      <c r="B111" s="27" t="s">
        <v>1436</v>
      </c>
      <c r="C111" s="32">
        <f t="shared" si="15"/>
        <v>210230314</v>
      </c>
      <c r="D111" s="33">
        <f t="shared" si="17"/>
        <v>151401014</v>
      </c>
      <c r="E111" s="27">
        <v>1</v>
      </c>
      <c r="F111" s="27" t="s">
        <v>197</v>
      </c>
      <c r="G111" s="54">
        <v>3.17</v>
      </c>
      <c r="H111" s="147"/>
    </row>
    <row r="112" spans="1:8" x14ac:dyDescent="0.3">
      <c r="A112" s="27" t="b">
        <v>1</v>
      </c>
      <c r="B112" s="27" t="s">
        <v>1437</v>
      </c>
      <c r="C112" s="32">
        <f t="shared" si="15"/>
        <v>210230314</v>
      </c>
      <c r="D112" s="33">
        <f t="shared" si="17"/>
        <v>151401015</v>
      </c>
      <c r="E112" s="27">
        <v>1</v>
      </c>
      <c r="F112" s="27" t="s">
        <v>197</v>
      </c>
      <c r="G112" s="54">
        <v>3.16</v>
      </c>
      <c r="H112" s="147"/>
    </row>
    <row r="113" spans="1:8" x14ac:dyDescent="0.3">
      <c r="A113" s="27" t="b">
        <v>1</v>
      </c>
      <c r="B113" s="27" t="s">
        <v>1438</v>
      </c>
      <c r="C113" s="32">
        <f>C110</f>
        <v>210230314</v>
      </c>
      <c r="D113" s="33">
        <f t="shared" si="17"/>
        <v>151401016</v>
      </c>
      <c r="E113" s="27">
        <v>1</v>
      </c>
      <c r="F113" s="27" t="s">
        <v>197</v>
      </c>
      <c r="G113" s="54">
        <v>3.16</v>
      </c>
      <c r="H113" s="147"/>
    </row>
    <row r="114" spans="1:8" ht="16.5" customHeight="1" x14ac:dyDescent="0.3">
      <c r="A114" s="22" t="b">
        <v>1</v>
      </c>
      <c r="B114" s="22" t="s">
        <v>234</v>
      </c>
      <c r="C114" s="22">
        <f t="shared" si="15"/>
        <v>210230314</v>
      </c>
      <c r="D114" s="22">
        <f>D102+1000000</f>
        <v>152401001</v>
      </c>
      <c r="E114" s="22">
        <v>1</v>
      </c>
      <c r="F114" s="22" t="s">
        <v>196</v>
      </c>
      <c r="G114" s="74">
        <v>13.5</v>
      </c>
      <c r="H114" s="179" t="s">
        <v>1439</v>
      </c>
    </row>
    <row r="115" spans="1:8" x14ac:dyDescent="0.3">
      <c r="A115" s="22" t="b">
        <v>1</v>
      </c>
      <c r="B115" s="22" t="s">
        <v>236</v>
      </c>
      <c r="C115" s="22">
        <f t="shared" si="15"/>
        <v>210230314</v>
      </c>
      <c r="D115" s="22">
        <f t="shared" ref="D115:D119" si="18">D114+1</f>
        <v>152401002</v>
      </c>
      <c r="E115" s="22">
        <v>1</v>
      </c>
      <c r="F115" s="22" t="s">
        <v>196</v>
      </c>
      <c r="G115" s="74">
        <v>13.5</v>
      </c>
      <c r="H115" s="160"/>
    </row>
    <row r="116" spans="1:8" x14ac:dyDescent="0.3">
      <c r="A116" s="22" t="b">
        <v>1</v>
      </c>
      <c r="B116" s="22" t="s">
        <v>237</v>
      </c>
      <c r="C116" s="22">
        <f t="shared" si="15"/>
        <v>210230314</v>
      </c>
      <c r="D116" s="22">
        <f t="shared" si="18"/>
        <v>152401003</v>
      </c>
      <c r="E116" s="22">
        <v>1</v>
      </c>
      <c r="F116" s="22" t="s">
        <v>196</v>
      </c>
      <c r="G116" s="74">
        <v>13.5</v>
      </c>
      <c r="H116" s="160"/>
    </row>
    <row r="117" spans="1:8" x14ac:dyDescent="0.3">
      <c r="A117" s="22" t="b">
        <v>1</v>
      </c>
      <c r="B117" s="22" t="s">
        <v>238</v>
      </c>
      <c r="C117" s="22">
        <f t="shared" si="15"/>
        <v>210230314</v>
      </c>
      <c r="D117" s="22">
        <f t="shared" si="18"/>
        <v>152401004</v>
      </c>
      <c r="E117" s="22">
        <v>1</v>
      </c>
      <c r="F117" s="22" t="s">
        <v>196</v>
      </c>
      <c r="G117" s="74">
        <v>13.5</v>
      </c>
      <c r="H117" s="160"/>
    </row>
    <row r="118" spans="1:8" x14ac:dyDescent="0.3">
      <c r="A118" s="22" t="b">
        <v>1</v>
      </c>
      <c r="B118" s="22" t="s">
        <v>239</v>
      </c>
      <c r="C118" s="22">
        <f t="shared" si="15"/>
        <v>210230314</v>
      </c>
      <c r="D118" s="22">
        <f t="shared" si="18"/>
        <v>152401005</v>
      </c>
      <c r="E118" s="22">
        <v>1</v>
      </c>
      <c r="F118" s="22" t="s">
        <v>196</v>
      </c>
      <c r="G118" s="74">
        <v>13.5</v>
      </c>
      <c r="H118" s="160"/>
    </row>
    <row r="119" spans="1:8" x14ac:dyDescent="0.3">
      <c r="A119" s="22" t="b">
        <v>1</v>
      </c>
      <c r="B119" s="22" t="s">
        <v>240</v>
      </c>
      <c r="C119" s="22">
        <f t="shared" si="15"/>
        <v>210230314</v>
      </c>
      <c r="D119" s="22">
        <f t="shared" si="18"/>
        <v>152401006</v>
      </c>
      <c r="E119" s="22">
        <v>1</v>
      </c>
      <c r="F119" s="22" t="s">
        <v>196</v>
      </c>
      <c r="G119" s="74">
        <v>13.5</v>
      </c>
      <c r="H119" s="160"/>
    </row>
    <row r="120" spans="1:8" x14ac:dyDescent="0.3">
      <c r="A120" s="22" t="b">
        <v>1</v>
      </c>
      <c r="B120" s="22" t="s">
        <v>1319</v>
      </c>
      <c r="C120" s="22">
        <f t="shared" si="15"/>
        <v>210230314</v>
      </c>
      <c r="D120" s="22">
        <f>D114+10</f>
        <v>152401011</v>
      </c>
      <c r="E120" s="22">
        <v>1</v>
      </c>
      <c r="F120" s="22" t="s">
        <v>196</v>
      </c>
      <c r="G120" s="74">
        <v>3.17</v>
      </c>
      <c r="H120" s="160"/>
    </row>
    <row r="121" spans="1:8" x14ac:dyDescent="0.3">
      <c r="A121" s="22" t="b">
        <v>1</v>
      </c>
      <c r="B121" s="22" t="s">
        <v>1320</v>
      </c>
      <c r="C121" s="22">
        <f t="shared" si="15"/>
        <v>210230314</v>
      </c>
      <c r="D121" s="22">
        <f t="shared" ref="D121:D125" si="19">D115+10</f>
        <v>152401012</v>
      </c>
      <c r="E121" s="22">
        <v>1</v>
      </c>
      <c r="F121" s="22" t="s">
        <v>196</v>
      </c>
      <c r="G121" s="74">
        <v>3.17</v>
      </c>
      <c r="H121" s="160"/>
    </row>
    <row r="122" spans="1:8" x14ac:dyDescent="0.3">
      <c r="A122" s="22" t="b">
        <v>1</v>
      </c>
      <c r="B122" s="22" t="s">
        <v>1321</v>
      </c>
      <c r="C122" s="22">
        <f t="shared" si="15"/>
        <v>210230314</v>
      </c>
      <c r="D122" s="22">
        <f t="shared" si="19"/>
        <v>152401013</v>
      </c>
      <c r="E122" s="22">
        <v>1</v>
      </c>
      <c r="F122" s="22" t="s">
        <v>196</v>
      </c>
      <c r="G122" s="74">
        <v>3.17</v>
      </c>
      <c r="H122" s="160"/>
    </row>
    <row r="123" spans="1:8" x14ac:dyDescent="0.3">
      <c r="A123" s="22" t="b">
        <v>1</v>
      </c>
      <c r="B123" s="22" t="s">
        <v>1322</v>
      </c>
      <c r="C123" s="22">
        <f t="shared" si="15"/>
        <v>210230314</v>
      </c>
      <c r="D123" s="22">
        <f t="shared" si="19"/>
        <v>152401014</v>
      </c>
      <c r="E123" s="22">
        <v>1</v>
      </c>
      <c r="F123" s="22" t="s">
        <v>196</v>
      </c>
      <c r="G123" s="74">
        <v>3.17</v>
      </c>
      <c r="H123" s="160"/>
    </row>
    <row r="124" spans="1:8" x14ac:dyDescent="0.3">
      <c r="A124" s="22" t="b">
        <v>1</v>
      </c>
      <c r="B124" s="22" t="s">
        <v>1323</v>
      </c>
      <c r="C124" s="22">
        <f t="shared" si="15"/>
        <v>210230314</v>
      </c>
      <c r="D124" s="22">
        <f t="shared" si="19"/>
        <v>152401015</v>
      </c>
      <c r="E124" s="22">
        <v>1</v>
      </c>
      <c r="F124" s="22" t="s">
        <v>196</v>
      </c>
      <c r="G124" s="74">
        <v>3.16</v>
      </c>
      <c r="H124" s="160"/>
    </row>
    <row r="125" spans="1:8" x14ac:dyDescent="0.3">
      <c r="A125" s="22" t="b">
        <v>1</v>
      </c>
      <c r="B125" s="22" t="s">
        <v>1324</v>
      </c>
      <c r="C125" s="22">
        <f t="shared" si="15"/>
        <v>210230314</v>
      </c>
      <c r="D125" s="22">
        <f t="shared" si="19"/>
        <v>152401016</v>
      </c>
      <c r="E125" s="22">
        <v>1</v>
      </c>
      <c r="F125" s="22" t="s">
        <v>196</v>
      </c>
      <c r="G125" s="74">
        <v>3.16</v>
      </c>
      <c r="H125" s="161"/>
    </row>
    <row r="126" spans="1:8" ht="16.5" customHeight="1" x14ac:dyDescent="0.3">
      <c r="A126" s="23" t="b">
        <v>1</v>
      </c>
      <c r="B126" s="23" t="s">
        <v>1962</v>
      </c>
      <c r="C126" s="23">
        <f>C123</f>
        <v>210230314</v>
      </c>
      <c r="D126" s="23">
        <f>D114+1000000</f>
        <v>153401001</v>
      </c>
      <c r="E126" s="23">
        <v>1</v>
      </c>
      <c r="F126" s="23" t="s">
        <v>195</v>
      </c>
      <c r="G126" s="75">
        <v>13.5</v>
      </c>
      <c r="H126" s="151" t="s">
        <v>1969</v>
      </c>
    </row>
    <row r="127" spans="1:8" x14ac:dyDescent="0.3">
      <c r="A127" s="23" t="b">
        <v>1</v>
      </c>
      <c r="B127" s="23" t="s">
        <v>1964</v>
      </c>
      <c r="C127" s="23">
        <f t="shared" si="15"/>
        <v>210230314</v>
      </c>
      <c r="D127" s="23">
        <f t="shared" ref="D127:D143" si="20">D126+1</f>
        <v>153401002</v>
      </c>
      <c r="E127" s="23">
        <v>1</v>
      </c>
      <c r="F127" s="23" t="s">
        <v>195</v>
      </c>
      <c r="G127" s="75">
        <v>13.5</v>
      </c>
      <c r="H127" s="151"/>
    </row>
    <row r="128" spans="1:8" x14ac:dyDescent="0.3">
      <c r="A128" s="23" t="b">
        <v>1</v>
      </c>
      <c r="B128" s="23" t="s">
        <v>1965</v>
      </c>
      <c r="C128" s="23">
        <f t="shared" si="15"/>
        <v>210230314</v>
      </c>
      <c r="D128" s="23">
        <f t="shared" si="20"/>
        <v>153401003</v>
      </c>
      <c r="E128" s="23">
        <v>1</v>
      </c>
      <c r="F128" s="23" t="s">
        <v>195</v>
      </c>
      <c r="G128" s="75">
        <v>13.5</v>
      </c>
      <c r="H128" s="151"/>
    </row>
    <row r="129" spans="1:8" x14ac:dyDescent="0.3">
      <c r="A129" s="23" t="b">
        <v>1</v>
      </c>
      <c r="B129" s="23" t="s">
        <v>1966</v>
      </c>
      <c r="C129" s="23">
        <f t="shared" si="15"/>
        <v>210230314</v>
      </c>
      <c r="D129" s="23">
        <f t="shared" si="20"/>
        <v>153401004</v>
      </c>
      <c r="E129" s="23">
        <v>1</v>
      </c>
      <c r="F129" s="23" t="s">
        <v>195</v>
      </c>
      <c r="G129" s="75">
        <v>13.5</v>
      </c>
      <c r="H129" s="151"/>
    </row>
    <row r="130" spans="1:8" x14ac:dyDescent="0.3">
      <c r="A130" s="23" t="b">
        <v>1</v>
      </c>
      <c r="B130" s="23" t="s">
        <v>1967</v>
      </c>
      <c r="C130" s="23">
        <f t="shared" si="15"/>
        <v>210230314</v>
      </c>
      <c r="D130" s="23">
        <f t="shared" si="20"/>
        <v>153401005</v>
      </c>
      <c r="E130" s="23">
        <v>1</v>
      </c>
      <c r="F130" s="23" t="s">
        <v>195</v>
      </c>
      <c r="G130" s="75">
        <v>13.5</v>
      </c>
      <c r="H130" s="151"/>
    </row>
    <row r="131" spans="1:8" x14ac:dyDescent="0.3">
      <c r="A131" s="23" t="b">
        <v>1</v>
      </c>
      <c r="B131" s="23" t="s">
        <v>1968</v>
      </c>
      <c r="C131" s="23">
        <f t="shared" si="15"/>
        <v>210230314</v>
      </c>
      <c r="D131" s="23">
        <f t="shared" si="20"/>
        <v>153401006</v>
      </c>
      <c r="E131" s="23">
        <v>1</v>
      </c>
      <c r="F131" s="23" t="s">
        <v>195</v>
      </c>
      <c r="G131" s="75">
        <v>13.5</v>
      </c>
      <c r="H131" s="151"/>
    </row>
    <row r="132" spans="1:8" x14ac:dyDescent="0.3">
      <c r="A132" s="23" t="b">
        <v>1</v>
      </c>
      <c r="B132" s="23" t="s">
        <v>1970</v>
      </c>
      <c r="C132" s="23">
        <f t="shared" si="15"/>
        <v>210230314</v>
      </c>
      <c r="D132" s="23">
        <f>D126+10</f>
        <v>153401011</v>
      </c>
      <c r="E132" s="23">
        <v>1</v>
      </c>
      <c r="F132" s="23" t="s">
        <v>195</v>
      </c>
      <c r="G132" s="75">
        <v>3.17</v>
      </c>
      <c r="H132" s="151"/>
    </row>
    <row r="133" spans="1:8" x14ac:dyDescent="0.3">
      <c r="A133" s="23" t="b">
        <v>1</v>
      </c>
      <c r="B133" s="23" t="s">
        <v>1971</v>
      </c>
      <c r="C133" s="23">
        <f>C130</f>
        <v>210230314</v>
      </c>
      <c r="D133" s="23">
        <f t="shared" ref="D133:D137" si="21">D127+10</f>
        <v>153401012</v>
      </c>
      <c r="E133" s="23">
        <v>1</v>
      </c>
      <c r="F133" s="23" t="s">
        <v>195</v>
      </c>
      <c r="G133" s="75">
        <v>3.17</v>
      </c>
      <c r="H133" s="151"/>
    </row>
    <row r="134" spans="1:8" x14ac:dyDescent="0.3">
      <c r="A134" s="23" t="b">
        <v>1</v>
      </c>
      <c r="B134" s="23" t="s">
        <v>1972</v>
      </c>
      <c r="C134" s="23">
        <f t="shared" si="15"/>
        <v>210230314</v>
      </c>
      <c r="D134" s="23">
        <f t="shared" si="21"/>
        <v>153401013</v>
      </c>
      <c r="E134" s="23">
        <v>1</v>
      </c>
      <c r="F134" s="23" t="s">
        <v>195</v>
      </c>
      <c r="G134" s="75">
        <v>3.17</v>
      </c>
      <c r="H134" s="151"/>
    </row>
    <row r="135" spans="1:8" x14ac:dyDescent="0.3">
      <c r="A135" s="23" t="b">
        <v>1</v>
      </c>
      <c r="B135" s="23" t="s">
        <v>1973</v>
      </c>
      <c r="C135" s="23">
        <f>C132</f>
        <v>210230314</v>
      </c>
      <c r="D135" s="23">
        <f t="shared" si="21"/>
        <v>153401014</v>
      </c>
      <c r="E135" s="23">
        <v>1</v>
      </c>
      <c r="F135" s="23" t="s">
        <v>195</v>
      </c>
      <c r="G135" s="75">
        <v>3.17</v>
      </c>
      <c r="H135" s="151"/>
    </row>
    <row r="136" spans="1:8" x14ac:dyDescent="0.3">
      <c r="A136" s="23" t="b">
        <v>1</v>
      </c>
      <c r="B136" s="23" t="s">
        <v>1974</v>
      </c>
      <c r="C136" s="23">
        <f t="shared" si="15"/>
        <v>210230314</v>
      </c>
      <c r="D136" s="23">
        <f t="shared" si="21"/>
        <v>153401015</v>
      </c>
      <c r="E136" s="23">
        <v>1</v>
      </c>
      <c r="F136" s="23" t="s">
        <v>195</v>
      </c>
      <c r="G136" s="75">
        <v>3.16</v>
      </c>
      <c r="H136" s="151"/>
    </row>
    <row r="137" spans="1:8" x14ac:dyDescent="0.3">
      <c r="A137" s="23" t="b">
        <v>1</v>
      </c>
      <c r="B137" s="23" t="s">
        <v>1975</v>
      </c>
      <c r="C137" s="23">
        <f t="shared" si="15"/>
        <v>210230314</v>
      </c>
      <c r="D137" s="23">
        <f t="shared" si="21"/>
        <v>153401016</v>
      </c>
      <c r="E137" s="23">
        <v>1</v>
      </c>
      <c r="F137" s="23" t="s">
        <v>195</v>
      </c>
      <c r="G137" s="75">
        <v>3.16</v>
      </c>
      <c r="H137" s="151"/>
    </row>
    <row r="138" spans="1:8" ht="16.5" customHeight="1" x14ac:dyDescent="0.3">
      <c r="A138" s="49" t="b">
        <v>1</v>
      </c>
      <c r="B138" s="49" t="s">
        <v>908</v>
      </c>
      <c r="C138" s="49">
        <f t="shared" si="15"/>
        <v>210230314</v>
      </c>
      <c r="D138" s="49">
        <f>D126+1000000</f>
        <v>154401001</v>
      </c>
      <c r="E138" s="49">
        <v>1</v>
      </c>
      <c r="F138" s="49" t="s">
        <v>1145</v>
      </c>
      <c r="G138" s="76">
        <v>13.5</v>
      </c>
      <c r="H138" s="177" t="s">
        <v>1440</v>
      </c>
    </row>
    <row r="139" spans="1:8" x14ac:dyDescent="0.3">
      <c r="A139" s="49" t="b">
        <v>1</v>
      </c>
      <c r="B139" s="49" t="s">
        <v>910</v>
      </c>
      <c r="C139" s="49">
        <f t="shared" si="15"/>
        <v>210230314</v>
      </c>
      <c r="D139" s="49">
        <f t="shared" si="20"/>
        <v>154401002</v>
      </c>
      <c r="E139" s="49">
        <v>1</v>
      </c>
      <c r="F139" s="49" t="s">
        <v>1145</v>
      </c>
      <c r="G139" s="76">
        <v>13.5</v>
      </c>
      <c r="H139" s="177"/>
    </row>
    <row r="140" spans="1:8" x14ac:dyDescent="0.3">
      <c r="A140" s="49" t="b">
        <v>1</v>
      </c>
      <c r="B140" s="49" t="s">
        <v>911</v>
      </c>
      <c r="C140" s="49">
        <f t="shared" si="15"/>
        <v>210230314</v>
      </c>
      <c r="D140" s="49">
        <f t="shared" si="20"/>
        <v>154401003</v>
      </c>
      <c r="E140" s="49">
        <v>1</v>
      </c>
      <c r="F140" s="49" t="s">
        <v>1145</v>
      </c>
      <c r="G140" s="76">
        <v>13.5</v>
      </c>
      <c r="H140" s="177"/>
    </row>
    <row r="141" spans="1:8" x14ac:dyDescent="0.3">
      <c r="A141" s="49" t="b">
        <v>1</v>
      </c>
      <c r="B141" s="49" t="s">
        <v>912</v>
      </c>
      <c r="C141" s="49">
        <f t="shared" si="15"/>
        <v>210230314</v>
      </c>
      <c r="D141" s="49">
        <f t="shared" si="20"/>
        <v>154401004</v>
      </c>
      <c r="E141" s="49">
        <v>1</v>
      </c>
      <c r="F141" s="49" t="s">
        <v>1145</v>
      </c>
      <c r="G141" s="76">
        <v>13.5</v>
      </c>
      <c r="H141" s="177"/>
    </row>
    <row r="142" spans="1:8" x14ac:dyDescent="0.3">
      <c r="A142" s="49" t="b">
        <v>1</v>
      </c>
      <c r="B142" s="49" t="s">
        <v>913</v>
      </c>
      <c r="C142" s="49">
        <f t="shared" si="15"/>
        <v>210230314</v>
      </c>
      <c r="D142" s="49">
        <f t="shared" si="20"/>
        <v>154401005</v>
      </c>
      <c r="E142" s="49">
        <v>1</v>
      </c>
      <c r="F142" s="49" t="s">
        <v>1145</v>
      </c>
      <c r="G142" s="76">
        <v>13.5</v>
      </c>
      <c r="H142" s="177"/>
    </row>
    <row r="143" spans="1:8" x14ac:dyDescent="0.3">
      <c r="A143" s="49" t="b">
        <v>1</v>
      </c>
      <c r="B143" s="49" t="s">
        <v>914</v>
      </c>
      <c r="C143" s="49">
        <f t="shared" si="15"/>
        <v>210230314</v>
      </c>
      <c r="D143" s="49">
        <f t="shared" si="20"/>
        <v>154401006</v>
      </c>
      <c r="E143" s="49">
        <v>1</v>
      </c>
      <c r="F143" s="49" t="s">
        <v>1145</v>
      </c>
      <c r="G143" s="76">
        <v>13.5</v>
      </c>
      <c r="H143" s="177"/>
    </row>
    <row r="144" spans="1:8" x14ac:dyDescent="0.3">
      <c r="A144" s="49" t="b">
        <v>1</v>
      </c>
      <c r="B144" s="49" t="s">
        <v>1441</v>
      </c>
      <c r="C144" s="49">
        <f t="shared" si="15"/>
        <v>210230314</v>
      </c>
      <c r="D144" s="49">
        <f>D138+10</f>
        <v>154401011</v>
      </c>
      <c r="E144" s="49">
        <v>1</v>
      </c>
      <c r="F144" s="49" t="s">
        <v>1145</v>
      </c>
      <c r="G144" s="76">
        <v>3.17</v>
      </c>
      <c r="H144" s="177"/>
    </row>
    <row r="145" spans="1:8" x14ac:dyDescent="0.3">
      <c r="A145" s="49" t="b">
        <v>1</v>
      </c>
      <c r="B145" s="49" t="s">
        <v>1325</v>
      </c>
      <c r="C145" s="49">
        <f t="shared" si="15"/>
        <v>210230314</v>
      </c>
      <c r="D145" s="49">
        <f t="shared" ref="D145:D149" si="22">D139+10</f>
        <v>154401012</v>
      </c>
      <c r="E145" s="49">
        <v>1</v>
      </c>
      <c r="F145" s="49" t="s">
        <v>1145</v>
      </c>
      <c r="G145" s="76">
        <v>3.17</v>
      </c>
      <c r="H145" s="177"/>
    </row>
    <row r="146" spans="1:8" x14ac:dyDescent="0.3">
      <c r="A146" s="49" t="b">
        <v>1</v>
      </c>
      <c r="B146" s="49" t="s">
        <v>1326</v>
      </c>
      <c r="C146" s="49">
        <f t="shared" si="15"/>
        <v>210230314</v>
      </c>
      <c r="D146" s="49">
        <f t="shared" si="22"/>
        <v>154401013</v>
      </c>
      <c r="E146" s="49">
        <v>1</v>
      </c>
      <c r="F146" s="49" t="s">
        <v>1145</v>
      </c>
      <c r="G146" s="76">
        <v>3.17</v>
      </c>
      <c r="H146" s="177"/>
    </row>
    <row r="147" spans="1:8" x14ac:dyDescent="0.3">
      <c r="A147" s="49" t="b">
        <v>1</v>
      </c>
      <c r="B147" s="49" t="s">
        <v>1327</v>
      </c>
      <c r="C147" s="49">
        <f t="shared" si="15"/>
        <v>210230314</v>
      </c>
      <c r="D147" s="49">
        <f t="shared" si="22"/>
        <v>154401014</v>
      </c>
      <c r="E147" s="49">
        <v>1</v>
      </c>
      <c r="F147" s="49" t="s">
        <v>1145</v>
      </c>
      <c r="G147" s="76">
        <v>3.17</v>
      </c>
      <c r="H147" s="177"/>
    </row>
    <row r="148" spans="1:8" x14ac:dyDescent="0.3">
      <c r="A148" s="49" t="b">
        <v>1</v>
      </c>
      <c r="B148" s="49" t="s">
        <v>1328</v>
      </c>
      <c r="C148" s="49">
        <f t="shared" si="15"/>
        <v>210230314</v>
      </c>
      <c r="D148" s="49">
        <f t="shared" si="22"/>
        <v>154401015</v>
      </c>
      <c r="E148" s="49">
        <v>1</v>
      </c>
      <c r="F148" s="49" t="s">
        <v>1145</v>
      </c>
      <c r="G148" s="76">
        <v>3.16</v>
      </c>
      <c r="H148" s="177"/>
    </row>
    <row r="149" spans="1:8" x14ac:dyDescent="0.3">
      <c r="A149" s="49" t="b">
        <v>1</v>
      </c>
      <c r="B149" s="49" t="s">
        <v>1329</v>
      </c>
      <c r="C149" s="49">
        <f>C146</f>
        <v>210230314</v>
      </c>
      <c r="D149" s="49">
        <f t="shared" si="22"/>
        <v>154401016</v>
      </c>
      <c r="E149" s="49">
        <v>1</v>
      </c>
      <c r="F149" s="49" t="s">
        <v>1145</v>
      </c>
      <c r="G149" s="76">
        <v>3.16</v>
      </c>
      <c r="H149" s="177"/>
    </row>
    <row r="150" spans="1:8" ht="16.5" customHeight="1" x14ac:dyDescent="0.3">
      <c r="A150" s="27" t="b">
        <v>1</v>
      </c>
      <c r="B150" s="27" t="s">
        <v>241</v>
      </c>
      <c r="C150" s="31">
        <v>210230305</v>
      </c>
      <c r="D150" s="21">
        <v>151501001</v>
      </c>
      <c r="E150" s="27">
        <v>1</v>
      </c>
      <c r="F150" s="27" t="s">
        <v>197</v>
      </c>
      <c r="G150" s="54">
        <v>16.670000000000002</v>
      </c>
      <c r="H150" s="147" t="s">
        <v>242</v>
      </c>
    </row>
    <row r="151" spans="1:8" x14ac:dyDescent="0.3">
      <c r="A151" s="27" t="b">
        <v>1</v>
      </c>
      <c r="B151" s="27" t="s">
        <v>243</v>
      </c>
      <c r="C151" s="32">
        <f t="shared" ref="C151:C173" si="23">C150</f>
        <v>210230305</v>
      </c>
      <c r="D151" s="33">
        <f>D150+1</f>
        <v>151501002</v>
      </c>
      <c r="E151" s="27">
        <v>1</v>
      </c>
      <c r="F151" s="27" t="s">
        <v>197</v>
      </c>
      <c r="G151" s="54">
        <v>16.670000000000002</v>
      </c>
      <c r="H151" s="147"/>
    </row>
    <row r="152" spans="1:8" x14ac:dyDescent="0.3">
      <c r="A152" s="27" t="b">
        <v>1</v>
      </c>
      <c r="B152" s="27" t="s">
        <v>244</v>
      </c>
      <c r="C152" s="32">
        <f t="shared" si="23"/>
        <v>210230305</v>
      </c>
      <c r="D152" s="33">
        <f t="shared" ref="D152:D155" si="24">D151+1</f>
        <v>151501003</v>
      </c>
      <c r="E152" s="27">
        <v>1</v>
      </c>
      <c r="F152" s="27" t="s">
        <v>197</v>
      </c>
      <c r="G152" s="54">
        <v>16.670000000000002</v>
      </c>
      <c r="H152" s="147"/>
    </row>
    <row r="153" spans="1:8" x14ac:dyDescent="0.3">
      <c r="A153" s="27" t="b">
        <v>1</v>
      </c>
      <c r="B153" s="27" t="s">
        <v>245</v>
      </c>
      <c r="C153" s="32">
        <f t="shared" si="23"/>
        <v>210230305</v>
      </c>
      <c r="D153" s="33">
        <f t="shared" si="24"/>
        <v>151501004</v>
      </c>
      <c r="E153" s="27">
        <v>1</v>
      </c>
      <c r="F153" s="27" t="s">
        <v>197</v>
      </c>
      <c r="G153" s="54">
        <v>16.670000000000002</v>
      </c>
      <c r="H153" s="147"/>
    </row>
    <row r="154" spans="1:8" x14ac:dyDescent="0.3">
      <c r="A154" s="27" t="b">
        <v>1</v>
      </c>
      <c r="B154" s="27" t="s">
        <v>246</v>
      </c>
      <c r="C154" s="32">
        <f t="shared" si="23"/>
        <v>210230305</v>
      </c>
      <c r="D154" s="33">
        <f t="shared" si="24"/>
        <v>151501005</v>
      </c>
      <c r="E154" s="27">
        <v>1</v>
      </c>
      <c r="F154" s="27" t="s">
        <v>197</v>
      </c>
      <c r="G154" s="54">
        <v>16.66</v>
      </c>
      <c r="H154" s="147"/>
    </row>
    <row r="155" spans="1:8" x14ac:dyDescent="0.3">
      <c r="A155" s="27" t="b">
        <v>1</v>
      </c>
      <c r="B155" s="27" t="s">
        <v>247</v>
      </c>
      <c r="C155" s="32">
        <f t="shared" si="23"/>
        <v>210230305</v>
      </c>
      <c r="D155" s="33">
        <f t="shared" si="24"/>
        <v>151501006</v>
      </c>
      <c r="E155" s="27">
        <v>1</v>
      </c>
      <c r="F155" s="27" t="s">
        <v>197</v>
      </c>
      <c r="G155" s="54">
        <v>16.66</v>
      </c>
      <c r="H155" s="147"/>
    </row>
    <row r="156" spans="1:8" x14ac:dyDescent="0.3">
      <c r="A156" s="22" t="b">
        <v>1</v>
      </c>
      <c r="B156" s="22" t="s">
        <v>248</v>
      </c>
      <c r="C156" s="22">
        <f t="shared" si="23"/>
        <v>210230305</v>
      </c>
      <c r="D156" s="22">
        <f>D150+1000000</f>
        <v>152501001</v>
      </c>
      <c r="E156" s="22">
        <v>1</v>
      </c>
      <c r="F156" s="22" t="s">
        <v>196</v>
      </c>
      <c r="G156" s="58">
        <v>16.670000000000002</v>
      </c>
      <c r="H156" s="178" t="s">
        <v>249</v>
      </c>
    </row>
    <row r="157" spans="1:8" x14ac:dyDescent="0.3">
      <c r="A157" s="22" t="b">
        <v>1</v>
      </c>
      <c r="B157" s="22" t="s">
        <v>250</v>
      </c>
      <c r="C157" s="22">
        <f t="shared" si="23"/>
        <v>210230305</v>
      </c>
      <c r="D157" s="22">
        <f t="shared" ref="D157:D161" si="25">D156+1</f>
        <v>152501002</v>
      </c>
      <c r="E157" s="22">
        <v>1</v>
      </c>
      <c r="F157" s="22" t="s">
        <v>196</v>
      </c>
      <c r="G157" s="58">
        <v>16.670000000000002</v>
      </c>
      <c r="H157" s="178"/>
    </row>
    <row r="158" spans="1:8" x14ac:dyDescent="0.3">
      <c r="A158" s="22" t="b">
        <v>1</v>
      </c>
      <c r="B158" s="22" t="s">
        <v>251</v>
      </c>
      <c r="C158" s="22">
        <f t="shared" si="23"/>
        <v>210230305</v>
      </c>
      <c r="D158" s="22">
        <f t="shared" si="25"/>
        <v>152501003</v>
      </c>
      <c r="E158" s="22">
        <v>1</v>
      </c>
      <c r="F158" s="22" t="s">
        <v>196</v>
      </c>
      <c r="G158" s="58">
        <v>16.670000000000002</v>
      </c>
      <c r="H158" s="178"/>
    </row>
    <row r="159" spans="1:8" x14ac:dyDescent="0.3">
      <c r="A159" s="22" t="b">
        <v>1</v>
      </c>
      <c r="B159" s="22" t="s">
        <v>252</v>
      </c>
      <c r="C159" s="22">
        <f t="shared" si="23"/>
        <v>210230305</v>
      </c>
      <c r="D159" s="22">
        <f t="shared" si="25"/>
        <v>152501004</v>
      </c>
      <c r="E159" s="22">
        <v>1</v>
      </c>
      <c r="F159" s="22" t="s">
        <v>196</v>
      </c>
      <c r="G159" s="58">
        <v>16.670000000000002</v>
      </c>
      <c r="H159" s="178"/>
    </row>
    <row r="160" spans="1:8" x14ac:dyDescent="0.3">
      <c r="A160" s="22" t="b">
        <v>1</v>
      </c>
      <c r="B160" s="22" t="s">
        <v>253</v>
      </c>
      <c r="C160" s="22">
        <f t="shared" si="23"/>
        <v>210230305</v>
      </c>
      <c r="D160" s="22">
        <f t="shared" si="25"/>
        <v>152501005</v>
      </c>
      <c r="E160" s="22">
        <v>1</v>
      </c>
      <c r="F160" s="22" t="s">
        <v>196</v>
      </c>
      <c r="G160" s="58">
        <v>16.66</v>
      </c>
      <c r="H160" s="178"/>
    </row>
    <row r="161" spans="1:8" x14ac:dyDescent="0.3">
      <c r="A161" s="22" t="b">
        <v>1</v>
      </c>
      <c r="B161" s="22" t="s">
        <v>254</v>
      </c>
      <c r="C161" s="22">
        <f t="shared" si="23"/>
        <v>210230305</v>
      </c>
      <c r="D161" s="22">
        <f t="shared" si="25"/>
        <v>152501006</v>
      </c>
      <c r="E161" s="22">
        <v>1</v>
      </c>
      <c r="F161" s="22" t="s">
        <v>196</v>
      </c>
      <c r="G161" s="58">
        <v>16.66</v>
      </c>
      <c r="H161" s="178"/>
    </row>
    <row r="162" spans="1:8" ht="16.5" customHeight="1" x14ac:dyDescent="0.3">
      <c r="A162" s="23" t="b">
        <v>1</v>
      </c>
      <c r="B162" s="23" t="s">
        <v>1976</v>
      </c>
      <c r="C162" s="23">
        <f t="shared" si="23"/>
        <v>210230305</v>
      </c>
      <c r="D162" s="23">
        <f>D156+1000000</f>
        <v>153501001</v>
      </c>
      <c r="E162" s="23">
        <v>1</v>
      </c>
      <c r="F162" s="23" t="s">
        <v>195</v>
      </c>
      <c r="G162" s="56">
        <v>16.670000000000002</v>
      </c>
      <c r="H162" s="151" t="s">
        <v>1977</v>
      </c>
    </row>
    <row r="163" spans="1:8" x14ac:dyDescent="0.3">
      <c r="A163" s="23" t="b">
        <v>1</v>
      </c>
      <c r="B163" s="23" t="s">
        <v>1978</v>
      </c>
      <c r="C163" s="23">
        <f t="shared" si="23"/>
        <v>210230305</v>
      </c>
      <c r="D163" s="23">
        <f t="shared" ref="D163:D173" si="26">D162+1</f>
        <v>153501002</v>
      </c>
      <c r="E163" s="23">
        <v>1</v>
      </c>
      <c r="F163" s="23" t="s">
        <v>195</v>
      </c>
      <c r="G163" s="56">
        <v>16.670000000000002</v>
      </c>
      <c r="H163" s="151"/>
    </row>
    <row r="164" spans="1:8" x14ac:dyDescent="0.3">
      <c r="A164" s="23" t="b">
        <v>1</v>
      </c>
      <c r="B164" s="23" t="s">
        <v>1979</v>
      </c>
      <c r="C164" s="23">
        <f t="shared" si="23"/>
        <v>210230305</v>
      </c>
      <c r="D164" s="23">
        <f t="shared" si="26"/>
        <v>153501003</v>
      </c>
      <c r="E164" s="23">
        <v>1</v>
      </c>
      <c r="F164" s="23" t="s">
        <v>195</v>
      </c>
      <c r="G164" s="56">
        <v>16.670000000000002</v>
      </c>
      <c r="H164" s="151"/>
    </row>
    <row r="165" spans="1:8" x14ac:dyDescent="0.3">
      <c r="A165" s="23" t="b">
        <v>1</v>
      </c>
      <c r="B165" s="23" t="s">
        <v>1980</v>
      </c>
      <c r="C165" s="23">
        <f t="shared" si="23"/>
        <v>210230305</v>
      </c>
      <c r="D165" s="23">
        <f t="shared" si="26"/>
        <v>153501004</v>
      </c>
      <c r="E165" s="23">
        <v>1</v>
      </c>
      <c r="F165" s="23" t="s">
        <v>195</v>
      </c>
      <c r="G165" s="56">
        <v>16.670000000000002</v>
      </c>
      <c r="H165" s="151"/>
    </row>
    <row r="166" spans="1:8" x14ac:dyDescent="0.3">
      <c r="A166" s="23" t="b">
        <v>1</v>
      </c>
      <c r="B166" s="23" t="s">
        <v>1981</v>
      </c>
      <c r="C166" s="23">
        <f t="shared" si="23"/>
        <v>210230305</v>
      </c>
      <c r="D166" s="23">
        <f t="shared" si="26"/>
        <v>153501005</v>
      </c>
      <c r="E166" s="23">
        <v>1</v>
      </c>
      <c r="F166" s="23" t="s">
        <v>195</v>
      </c>
      <c r="G166" s="56">
        <v>16.66</v>
      </c>
      <c r="H166" s="151"/>
    </row>
    <row r="167" spans="1:8" x14ac:dyDescent="0.3">
      <c r="A167" s="23" t="b">
        <v>1</v>
      </c>
      <c r="B167" s="23" t="s">
        <v>1982</v>
      </c>
      <c r="C167" s="23">
        <f t="shared" si="23"/>
        <v>210230305</v>
      </c>
      <c r="D167" s="23">
        <f t="shared" si="26"/>
        <v>153501006</v>
      </c>
      <c r="E167" s="23">
        <v>1</v>
      </c>
      <c r="F167" s="23" t="s">
        <v>195</v>
      </c>
      <c r="G167" s="56">
        <v>16.66</v>
      </c>
      <c r="H167" s="151"/>
    </row>
    <row r="168" spans="1:8" x14ac:dyDescent="0.3">
      <c r="A168" s="49" t="b">
        <v>1</v>
      </c>
      <c r="B168" s="49" t="s">
        <v>915</v>
      </c>
      <c r="C168" s="49">
        <f t="shared" si="23"/>
        <v>210230305</v>
      </c>
      <c r="D168" s="49">
        <f>D162+1000000</f>
        <v>154501001</v>
      </c>
      <c r="E168" s="49">
        <v>1</v>
      </c>
      <c r="F168" s="49" t="s">
        <v>1145</v>
      </c>
      <c r="G168" s="57">
        <v>16.670000000000002</v>
      </c>
      <c r="H168" s="177" t="s">
        <v>916</v>
      </c>
    </row>
    <row r="169" spans="1:8" x14ac:dyDescent="0.3">
      <c r="A169" s="49" t="b">
        <v>1</v>
      </c>
      <c r="B169" s="49" t="s">
        <v>917</v>
      </c>
      <c r="C169" s="49">
        <f t="shared" si="23"/>
        <v>210230305</v>
      </c>
      <c r="D169" s="49">
        <f t="shared" si="26"/>
        <v>154501002</v>
      </c>
      <c r="E169" s="49">
        <v>1</v>
      </c>
      <c r="F169" s="49" t="s">
        <v>1145</v>
      </c>
      <c r="G169" s="57">
        <v>16.670000000000002</v>
      </c>
      <c r="H169" s="177"/>
    </row>
    <row r="170" spans="1:8" x14ac:dyDescent="0.3">
      <c r="A170" s="49" t="b">
        <v>1</v>
      </c>
      <c r="B170" s="49" t="s">
        <v>918</v>
      </c>
      <c r="C170" s="49">
        <f t="shared" si="23"/>
        <v>210230305</v>
      </c>
      <c r="D170" s="49">
        <f t="shared" si="26"/>
        <v>154501003</v>
      </c>
      <c r="E170" s="49">
        <v>1</v>
      </c>
      <c r="F170" s="49" t="s">
        <v>1145</v>
      </c>
      <c r="G170" s="57">
        <v>16.670000000000002</v>
      </c>
      <c r="H170" s="177"/>
    </row>
    <row r="171" spans="1:8" x14ac:dyDescent="0.3">
      <c r="A171" s="49" t="b">
        <v>1</v>
      </c>
      <c r="B171" s="49" t="s">
        <v>919</v>
      </c>
      <c r="C171" s="49">
        <f t="shared" si="23"/>
        <v>210230305</v>
      </c>
      <c r="D171" s="49">
        <f t="shared" si="26"/>
        <v>154501004</v>
      </c>
      <c r="E171" s="49">
        <v>1</v>
      </c>
      <c r="F171" s="49" t="s">
        <v>1145</v>
      </c>
      <c r="G171" s="57">
        <v>16.670000000000002</v>
      </c>
      <c r="H171" s="177"/>
    </row>
    <row r="172" spans="1:8" x14ac:dyDescent="0.3">
      <c r="A172" s="49" t="b">
        <v>1</v>
      </c>
      <c r="B172" s="49" t="s">
        <v>920</v>
      </c>
      <c r="C172" s="49">
        <f t="shared" si="23"/>
        <v>210230305</v>
      </c>
      <c r="D172" s="49">
        <f t="shared" si="26"/>
        <v>154501005</v>
      </c>
      <c r="E172" s="49">
        <v>1</v>
      </c>
      <c r="F172" s="49" t="s">
        <v>1145</v>
      </c>
      <c r="G172" s="57">
        <v>16.66</v>
      </c>
      <c r="H172" s="177"/>
    </row>
    <row r="173" spans="1:8" x14ac:dyDescent="0.3">
      <c r="A173" s="49" t="b">
        <v>1</v>
      </c>
      <c r="B173" s="49" t="s">
        <v>921</v>
      </c>
      <c r="C173" s="49">
        <f t="shared" si="23"/>
        <v>210230305</v>
      </c>
      <c r="D173" s="49">
        <f t="shared" si="26"/>
        <v>154501006</v>
      </c>
      <c r="E173" s="49">
        <v>1</v>
      </c>
      <c r="F173" s="49" t="s">
        <v>1145</v>
      </c>
      <c r="G173" s="57">
        <v>16.66</v>
      </c>
      <c r="H173" s="177"/>
    </row>
    <row r="174" spans="1:8" ht="16.5" customHeight="1" x14ac:dyDescent="0.3">
      <c r="A174" s="27" t="b">
        <v>1</v>
      </c>
      <c r="B174" s="27" t="s">
        <v>241</v>
      </c>
      <c r="C174" s="31">
        <v>210230315</v>
      </c>
      <c r="D174" s="21">
        <v>151501001</v>
      </c>
      <c r="E174" s="27">
        <v>1</v>
      </c>
      <c r="F174" s="27" t="s">
        <v>197</v>
      </c>
      <c r="G174" s="54">
        <v>13.5</v>
      </c>
      <c r="H174" s="147" t="s">
        <v>1442</v>
      </c>
    </row>
    <row r="175" spans="1:8" x14ac:dyDescent="0.3">
      <c r="A175" s="27" t="b">
        <v>1</v>
      </c>
      <c r="B175" s="27" t="s">
        <v>243</v>
      </c>
      <c r="C175" s="32">
        <f>C174</f>
        <v>210230315</v>
      </c>
      <c r="D175" s="33">
        <f>D174+1</f>
        <v>151501002</v>
      </c>
      <c r="E175" s="27">
        <v>1</v>
      </c>
      <c r="F175" s="27" t="s">
        <v>197</v>
      </c>
      <c r="G175" s="54">
        <v>13.5</v>
      </c>
      <c r="H175" s="147"/>
    </row>
    <row r="176" spans="1:8" x14ac:dyDescent="0.3">
      <c r="A176" s="27" t="b">
        <v>1</v>
      </c>
      <c r="B176" s="27" t="s">
        <v>244</v>
      </c>
      <c r="C176" s="32">
        <f t="shared" ref="C176:C221" si="27">C175</f>
        <v>210230315</v>
      </c>
      <c r="D176" s="33">
        <f t="shared" ref="D176:D179" si="28">D175+1</f>
        <v>151501003</v>
      </c>
      <c r="E176" s="27">
        <v>1</v>
      </c>
      <c r="F176" s="27" t="s">
        <v>197</v>
      </c>
      <c r="G176" s="54">
        <v>13.5</v>
      </c>
      <c r="H176" s="147"/>
    </row>
    <row r="177" spans="1:8" x14ac:dyDescent="0.3">
      <c r="A177" s="27" t="b">
        <v>1</v>
      </c>
      <c r="B177" s="27" t="s">
        <v>245</v>
      </c>
      <c r="C177" s="32">
        <f t="shared" si="27"/>
        <v>210230315</v>
      </c>
      <c r="D177" s="33">
        <f t="shared" si="28"/>
        <v>151501004</v>
      </c>
      <c r="E177" s="27">
        <v>1</v>
      </c>
      <c r="F177" s="27" t="s">
        <v>197</v>
      </c>
      <c r="G177" s="54">
        <v>13.5</v>
      </c>
      <c r="H177" s="147"/>
    </row>
    <row r="178" spans="1:8" x14ac:dyDescent="0.3">
      <c r="A178" s="27" t="b">
        <v>1</v>
      </c>
      <c r="B178" s="27" t="s">
        <v>246</v>
      </c>
      <c r="C178" s="32">
        <f t="shared" si="27"/>
        <v>210230315</v>
      </c>
      <c r="D178" s="33">
        <f t="shared" si="28"/>
        <v>151501005</v>
      </c>
      <c r="E178" s="27">
        <v>1</v>
      </c>
      <c r="F178" s="27" t="s">
        <v>197</v>
      </c>
      <c r="G178" s="54">
        <v>13.5</v>
      </c>
      <c r="H178" s="147"/>
    </row>
    <row r="179" spans="1:8" x14ac:dyDescent="0.3">
      <c r="A179" s="27" t="b">
        <v>1</v>
      </c>
      <c r="B179" s="27" t="s">
        <v>247</v>
      </c>
      <c r="C179" s="32">
        <f t="shared" si="27"/>
        <v>210230315</v>
      </c>
      <c r="D179" s="33">
        <f t="shared" si="28"/>
        <v>151501006</v>
      </c>
      <c r="E179" s="27">
        <v>1</v>
      </c>
      <c r="F179" s="27" t="s">
        <v>197</v>
      </c>
      <c r="G179" s="54">
        <v>13.5</v>
      </c>
      <c r="H179" s="147"/>
    </row>
    <row r="180" spans="1:8" ht="16.5" customHeight="1" x14ac:dyDescent="0.3">
      <c r="A180" s="27" t="b">
        <v>1</v>
      </c>
      <c r="B180" s="27" t="s">
        <v>1443</v>
      </c>
      <c r="C180" s="32">
        <f t="shared" si="27"/>
        <v>210230315</v>
      </c>
      <c r="D180" s="32">
        <f>D174+10</f>
        <v>151501011</v>
      </c>
      <c r="E180" s="27">
        <v>1</v>
      </c>
      <c r="F180" s="27" t="s">
        <v>197</v>
      </c>
      <c r="G180" s="54">
        <v>3.17</v>
      </c>
      <c r="H180" s="147"/>
    </row>
    <row r="181" spans="1:8" x14ac:dyDescent="0.3">
      <c r="A181" s="27" t="b">
        <v>1</v>
      </c>
      <c r="B181" s="27" t="s">
        <v>1444</v>
      </c>
      <c r="C181" s="32">
        <f>C178</f>
        <v>210230315</v>
      </c>
      <c r="D181" s="32">
        <f t="shared" ref="D181:D185" si="29">D175+10</f>
        <v>151501012</v>
      </c>
      <c r="E181" s="27">
        <v>1</v>
      </c>
      <c r="F181" s="27" t="s">
        <v>197</v>
      </c>
      <c r="G181" s="54">
        <v>3.17</v>
      </c>
      <c r="H181" s="147"/>
    </row>
    <row r="182" spans="1:8" x14ac:dyDescent="0.3">
      <c r="A182" s="27" t="b">
        <v>1</v>
      </c>
      <c r="B182" s="27" t="s">
        <v>1445</v>
      </c>
      <c r="C182" s="32">
        <f t="shared" si="27"/>
        <v>210230315</v>
      </c>
      <c r="D182" s="32">
        <f t="shared" si="29"/>
        <v>151501013</v>
      </c>
      <c r="E182" s="27">
        <v>1</v>
      </c>
      <c r="F182" s="27" t="s">
        <v>197</v>
      </c>
      <c r="G182" s="54">
        <v>3.17</v>
      </c>
      <c r="H182" s="147"/>
    </row>
    <row r="183" spans="1:8" x14ac:dyDescent="0.3">
      <c r="A183" s="27" t="b">
        <v>1</v>
      </c>
      <c r="B183" s="27" t="s">
        <v>1446</v>
      </c>
      <c r="C183" s="32">
        <f>C180</f>
        <v>210230315</v>
      </c>
      <c r="D183" s="32">
        <f t="shared" si="29"/>
        <v>151501014</v>
      </c>
      <c r="E183" s="27">
        <v>1</v>
      </c>
      <c r="F183" s="27" t="s">
        <v>197</v>
      </c>
      <c r="G183" s="54">
        <v>3.17</v>
      </c>
      <c r="H183" s="147"/>
    </row>
    <row r="184" spans="1:8" x14ac:dyDescent="0.3">
      <c r="A184" s="27" t="b">
        <v>1</v>
      </c>
      <c r="B184" s="27" t="s">
        <v>1447</v>
      </c>
      <c r="C184" s="32">
        <f t="shared" si="27"/>
        <v>210230315</v>
      </c>
      <c r="D184" s="32">
        <f t="shared" si="29"/>
        <v>151501015</v>
      </c>
      <c r="E184" s="27">
        <v>1</v>
      </c>
      <c r="F184" s="27" t="s">
        <v>197</v>
      </c>
      <c r="G184" s="54">
        <v>3.16</v>
      </c>
      <c r="H184" s="147"/>
    </row>
    <row r="185" spans="1:8" x14ac:dyDescent="0.3">
      <c r="A185" s="27" t="b">
        <v>1</v>
      </c>
      <c r="B185" s="27" t="s">
        <v>1448</v>
      </c>
      <c r="C185" s="32">
        <f t="shared" si="27"/>
        <v>210230315</v>
      </c>
      <c r="D185" s="32">
        <f t="shared" si="29"/>
        <v>151501016</v>
      </c>
      <c r="E185" s="27">
        <v>1</v>
      </c>
      <c r="F185" s="27" t="s">
        <v>197</v>
      </c>
      <c r="G185" s="54">
        <v>3.16</v>
      </c>
      <c r="H185" s="147"/>
    </row>
    <row r="186" spans="1:8" ht="16.5" customHeight="1" x14ac:dyDescent="0.3">
      <c r="A186" s="22" t="b">
        <v>1</v>
      </c>
      <c r="B186" s="22" t="s">
        <v>248</v>
      </c>
      <c r="C186" s="22">
        <f t="shared" si="27"/>
        <v>210230315</v>
      </c>
      <c r="D186" s="22">
        <f>D174+1000000</f>
        <v>152501001</v>
      </c>
      <c r="E186" s="22">
        <v>1</v>
      </c>
      <c r="F186" s="22" t="s">
        <v>196</v>
      </c>
      <c r="G186" s="58">
        <v>13.5</v>
      </c>
      <c r="H186" s="178" t="s">
        <v>1449</v>
      </c>
    </row>
    <row r="187" spans="1:8" x14ac:dyDescent="0.3">
      <c r="A187" s="22" t="b">
        <v>1</v>
      </c>
      <c r="B187" s="22" t="s">
        <v>250</v>
      </c>
      <c r="C187" s="22">
        <f t="shared" si="27"/>
        <v>210230315</v>
      </c>
      <c r="D187" s="22">
        <f t="shared" ref="D187:D191" si="30">D186+1</f>
        <v>152501002</v>
      </c>
      <c r="E187" s="22">
        <v>1</v>
      </c>
      <c r="F187" s="22" t="s">
        <v>196</v>
      </c>
      <c r="G187" s="58">
        <v>13.5</v>
      </c>
      <c r="H187" s="178"/>
    </row>
    <row r="188" spans="1:8" x14ac:dyDescent="0.3">
      <c r="A188" s="22" t="b">
        <v>1</v>
      </c>
      <c r="B188" s="22" t="s">
        <v>251</v>
      </c>
      <c r="C188" s="22">
        <f t="shared" si="27"/>
        <v>210230315</v>
      </c>
      <c r="D188" s="22">
        <f t="shared" si="30"/>
        <v>152501003</v>
      </c>
      <c r="E188" s="22">
        <v>1</v>
      </c>
      <c r="F188" s="22" t="s">
        <v>196</v>
      </c>
      <c r="G188" s="58">
        <v>13.5</v>
      </c>
      <c r="H188" s="178"/>
    </row>
    <row r="189" spans="1:8" x14ac:dyDescent="0.3">
      <c r="A189" s="22" t="b">
        <v>1</v>
      </c>
      <c r="B189" s="22" t="s">
        <v>252</v>
      </c>
      <c r="C189" s="22">
        <f t="shared" si="27"/>
        <v>210230315</v>
      </c>
      <c r="D189" s="22">
        <f t="shared" si="30"/>
        <v>152501004</v>
      </c>
      <c r="E189" s="22">
        <v>1</v>
      </c>
      <c r="F189" s="22" t="s">
        <v>196</v>
      </c>
      <c r="G189" s="58">
        <v>13.5</v>
      </c>
      <c r="H189" s="178"/>
    </row>
    <row r="190" spans="1:8" x14ac:dyDescent="0.3">
      <c r="A190" s="22" t="b">
        <v>1</v>
      </c>
      <c r="B190" s="22" t="s">
        <v>253</v>
      </c>
      <c r="C190" s="22">
        <f t="shared" si="27"/>
        <v>210230315</v>
      </c>
      <c r="D190" s="22">
        <f t="shared" si="30"/>
        <v>152501005</v>
      </c>
      <c r="E190" s="22">
        <v>1</v>
      </c>
      <c r="F190" s="22" t="s">
        <v>196</v>
      </c>
      <c r="G190" s="58">
        <v>13.5</v>
      </c>
      <c r="H190" s="178"/>
    </row>
    <row r="191" spans="1:8" x14ac:dyDescent="0.3">
      <c r="A191" s="22" t="b">
        <v>1</v>
      </c>
      <c r="B191" s="22" t="s">
        <v>254</v>
      </c>
      <c r="C191" s="22">
        <f t="shared" si="27"/>
        <v>210230315</v>
      </c>
      <c r="D191" s="22">
        <f t="shared" si="30"/>
        <v>152501006</v>
      </c>
      <c r="E191" s="22">
        <v>1</v>
      </c>
      <c r="F191" s="22" t="s">
        <v>196</v>
      </c>
      <c r="G191" s="58">
        <v>13.5</v>
      </c>
      <c r="H191" s="178"/>
    </row>
    <row r="192" spans="1:8" ht="16.5" customHeight="1" x14ac:dyDescent="0.3">
      <c r="A192" s="22" t="b">
        <v>1</v>
      </c>
      <c r="B192" s="22" t="s">
        <v>1450</v>
      </c>
      <c r="C192" s="22">
        <f t="shared" si="27"/>
        <v>210230315</v>
      </c>
      <c r="D192" s="22">
        <f>D186+10</f>
        <v>152501011</v>
      </c>
      <c r="E192" s="22">
        <v>1</v>
      </c>
      <c r="F192" s="22" t="s">
        <v>196</v>
      </c>
      <c r="G192" s="58">
        <v>3.17</v>
      </c>
      <c r="H192" s="178"/>
    </row>
    <row r="193" spans="1:8" x14ac:dyDescent="0.3">
      <c r="A193" s="22" t="b">
        <v>1</v>
      </c>
      <c r="B193" s="22" t="s">
        <v>1451</v>
      </c>
      <c r="C193" s="22">
        <f>C190</f>
        <v>210230315</v>
      </c>
      <c r="D193" s="22">
        <f t="shared" ref="D193:D197" si="31">D187+10</f>
        <v>152501012</v>
      </c>
      <c r="E193" s="22">
        <v>1</v>
      </c>
      <c r="F193" s="22" t="s">
        <v>196</v>
      </c>
      <c r="G193" s="58">
        <v>3.17</v>
      </c>
      <c r="H193" s="178"/>
    </row>
    <row r="194" spans="1:8" x14ac:dyDescent="0.3">
      <c r="A194" s="22" t="b">
        <v>1</v>
      </c>
      <c r="B194" s="22" t="s">
        <v>1452</v>
      </c>
      <c r="C194" s="22">
        <f t="shared" si="27"/>
        <v>210230315</v>
      </c>
      <c r="D194" s="22">
        <f t="shared" si="31"/>
        <v>152501013</v>
      </c>
      <c r="E194" s="22">
        <v>1</v>
      </c>
      <c r="F194" s="22" t="s">
        <v>196</v>
      </c>
      <c r="G194" s="58">
        <v>3.17</v>
      </c>
      <c r="H194" s="178"/>
    </row>
    <row r="195" spans="1:8" x14ac:dyDescent="0.3">
      <c r="A195" s="22" t="b">
        <v>1</v>
      </c>
      <c r="B195" s="22" t="s">
        <v>1453</v>
      </c>
      <c r="C195" s="22">
        <f>C192</f>
        <v>210230315</v>
      </c>
      <c r="D195" s="22">
        <f t="shared" si="31"/>
        <v>152501014</v>
      </c>
      <c r="E195" s="22">
        <v>1</v>
      </c>
      <c r="F195" s="22" t="s">
        <v>196</v>
      </c>
      <c r="G195" s="58">
        <v>3.17</v>
      </c>
      <c r="H195" s="178"/>
    </row>
    <row r="196" spans="1:8" x14ac:dyDescent="0.3">
      <c r="A196" s="22" t="b">
        <v>1</v>
      </c>
      <c r="B196" s="22" t="s">
        <v>1454</v>
      </c>
      <c r="C196" s="22">
        <f t="shared" si="27"/>
        <v>210230315</v>
      </c>
      <c r="D196" s="22">
        <f t="shared" si="31"/>
        <v>152501015</v>
      </c>
      <c r="E196" s="22">
        <v>1</v>
      </c>
      <c r="F196" s="22" t="s">
        <v>196</v>
      </c>
      <c r="G196" s="58">
        <v>3.16</v>
      </c>
      <c r="H196" s="178"/>
    </row>
    <row r="197" spans="1:8" x14ac:dyDescent="0.3">
      <c r="A197" s="22" t="b">
        <v>1</v>
      </c>
      <c r="B197" s="22" t="s">
        <v>1455</v>
      </c>
      <c r="C197" s="22">
        <f t="shared" si="27"/>
        <v>210230315</v>
      </c>
      <c r="D197" s="22">
        <f t="shared" si="31"/>
        <v>152501016</v>
      </c>
      <c r="E197" s="22">
        <v>1</v>
      </c>
      <c r="F197" s="22" t="s">
        <v>196</v>
      </c>
      <c r="G197" s="58">
        <v>3.16</v>
      </c>
      <c r="H197" s="178"/>
    </row>
    <row r="198" spans="1:8" ht="16.5" customHeight="1" x14ac:dyDescent="0.3">
      <c r="A198" s="23" t="b">
        <v>1</v>
      </c>
      <c r="B198" s="23" t="s">
        <v>1976</v>
      </c>
      <c r="C198" s="23">
        <f t="shared" si="27"/>
        <v>210230315</v>
      </c>
      <c r="D198" s="23">
        <f>D186+1000000</f>
        <v>153501001</v>
      </c>
      <c r="E198" s="23">
        <v>1</v>
      </c>
      <c r="F198" s="23" t="s">
        <v>195</v>
      </c>
      <c r="G198" s="56">
        <v>13.5</v>
      </c>
      <c r="H198" s="151" t="s">
        <v>1983</v>
      </c>
    </row>
    <row r="199" spans="1:8" x14ac:dyDescent="0.3">
      <c r="A199" s="23" t="b">
        <v>1</v>
      </c>
      <c r="B199" s="23" t="s">
        <v>1978</v>
      </c>
      <c r="C199" s="23">
        <f t="shared" si="27"/>
        <v>210230315</v>
      </c>
      <c r="D199" s="23">
        <f t="shared" ref="D199:D215" si="32">D198+1</f>
        <v>153501002</v>
      </c>
      <c r="E199" s="23">
        <v>1</v>
      </c>
      <c r="F199" s="23" t="s">
        <v>195</v>
      </c>
      <c r="G199" s="56">
        <v>13.5</v>
      </c>
      <c r="H199" s="151"/>
    </row>
    <row r="200" spans="1:8" x14ac:dyDescent="0.3">
      <c r="A200" s="23" t="b">
        <v>1</v>
      </c>
      <c r="B200" s="23" t="s">
        <v>1979</v>
      </c>
      <c r="C200" s="23">
        <f t="shared" si="27"/>
        <v>210230315</v>
      </c>
      <c r="D200" s="23">
        <f t="shared" si="32"/>
        <v>153501003</v>
      </c>
      <c r="E200" s="23">
        <v>1</v>
      </c>
      <c r="F200" s="23" t="s">
        <v>195</v>
      </c>
      <c r="G200" s="56">
        <v>13.5</v>
      </c>
      <c r="H200" s="151"/>
    </row>
    <row r="201" spans="1:8" x14ac:dyDescent="0.3">
      <c r="A201" s="23" t="b">
        <v>1</v>
      </c>
      <c r="B201" s="23" t="s">
        <v>1980</v>
      </c>
      <c r="C201" s="23">
        <f t="shared" si="27"/>
        <v>210230315</v>
      </c>
      <c r="D201" s="23">
        <f t="shared" si="32"/>
        <v>153501004</v>
      </c>
      <c r="E201" s="23">
        <v>1</v>
      </c>
      <c r="F201" s="23" t="s">
        <v>195</v>
      </c>
      <c r="G201" s="56">
        <v>13.5</v>
      </c>
      <c r="H201" s="151"/>
    </row>
    <row r="202" spans="1:8" x14ac:dyDescent="0.3">
      <c r="A202" s="23" t="b">
        <v>1</v>
      </c>
      <c r="B202" s="23" t="s">
        <v>1981</v>
      </c>
      <c r="C202" s="23">
        <f t="shared" si="27"/>
        <v>210230315</v>
      </c>
      <c r="D202" s="23">
        <f t="shared" si="32"/>
        <v>153501005</v>
      </c>
      <c r="E202" s="23">
        <v>1</v>
      </c>
      <c r="F202" s="23" t="s">
        <v>195</v>
      </c>
      <c r="G202" s="56">
        <v>13.5</v>
      </c>
      <c r="H202" s="151"/>
    </row>
    <row r="203" spans="1:8" x14ac:dyDescent="0.3">
      <c r="A203" s="23" t="b">
        <v>1</v>
      </c>
      <c r="B203" s="23" t="s">
        <v>1982</v>
      </c>
      <c r="C203" s="23">
        <f t="shared" si="27"/>
        <v>210230315</v>
      </c>
      <c r="D203" s="23">
        <f t="shared" si="32"/>
        <v>153501006</v>
      </c>
      <c r="E203" s="23">
        <v>1</v>
      </c>
      <c r="F203" s="23" t="s">
        <v>195</v>
      </c>
      <c r="G203" s="56">
        <v>13.5</v>
      </c>
      <c r="H203" s="151"/>
    </row>
    <row r="204" spans="1:8" ht="16.5" customHeight="1" x14ac:dyDescent="0.3">
      <c r="A204" s="23" t="b">
        <v>1</v>
      </c>
      <c r="B204" s="23" t="s">
        <v>1984</v>
      </c>
      <c r="C204" s="23">
        <f t="shared" si="27"/>
        <v>210230315</v>
      </c>
      <c r="D204" s="23">
        <f>D198+10</f>
        <v>153501011</v>
      </c>
      <c r="E204" s="23">
        <v>1</v>
      </c>
      <c r="F204" s="23" t="s">
        <v>195</v>
      </c>
      <c r="G204" s="56">
        <v>3.17</v>
      </c>
      <c r="H204" s="151"/>
    </row>
    <row r="205" spans="1:8" x14ac:dyDescent="0.3">
      <c r="A205" s="23" t="b">
        <v>1</v>
      </c>
      <c r="B205" s="23" t="s">
        <v>1985</v>
      </c>
      <c r="C205" s="23">
        <f>C202</f>
        <v>210230315</v>
      </c>
      <c r="D205" s="23">
        <f t="shared" ref="D205:D209" si="33">D199+10</f>
        <v>153501012</v>
      </c>
      <c r="E205" s="23">
        <v>1</v>
      </c>
      <c r="F205" s="23" t="s">
        <v>195</v>
      </c>
      <c r="G205" s="56">
        <v>3.17</v>
      </c>
      <c r="H205" s="151"/>
    </row>
    <row r="206" spans="1:8" x14ac:dyDescent="0.3">
      <c r="A206" s="23" t="b">
        <v>1</v>
      </c>
      <c r="B206" s="23" t="s">
        <v>1986</v>
      </c>
      <c r="C206" s="23">
        <f t="shared" si="27"/>
        <v>210230315</v>
      </c>
      <c r="D206" s="23">
        <f t="shared" si="33"/>
        <v>153501013</v>
      </c>
      <c r="E206" s="23">
        <v>1</v>
      </c>
      <c r="F206" s="23" t="s">
        <v>195</v>
      </c>
      <c r="G206" s="56">
        <v>3.17</v>
      </c>
      <c r="H206" s="151"/>
    </row>
    <row r="207" spans="1:8" x14ac:dyDescent="0.3">
      <c r="A207" s="23" t="b">
        <v>1</v>
      </c>
      <c r="B207" s="23" t="s">
        <v>1987</v>
      </c>
      <c r="C207" s="23">
        <f>C204</f>
        <v>210230315</v>
      </c>
      <c r="D207" s="23">
        <f t="shared" si="33"/>
        <v>153501014</v>
      </c>
      <c r="E207" s="23">
        <v>1</v>
      </c>
      <c r="F207" s="23" t="s">
        <v>195</v>
      </c>
      <c r="G207" s="56">
        <v>3.17</v>
      </c>
      <c r="H207" s="151"/>
    </row>
    <row r="208" spans="1:8" x14ac:dyDescent="0.3">
      <c r="A208" s="23" t="b">
        <v>1</v>
      </c>
      <c r="B208" s="23" t="s">
        <v>1988</v>
      </c>
      <c r="C208" s="23">
        <f t="shared" si="27"/>
        <v>210230315</v>
      </c>
      <c r="D208" s="23">
        <f t="shared" si="33"/>
        <v>153501015</v>
      </c>
      <c r="E208" s="23">
        <v>1</v>
      </c>
      <c r="F208" s="23" t="s">
        <v>195</v>
      </c>
      <c r="G208" s="56">
        <v>3.16</v>
      </c>
      <c r="H208" s="151"/>
    </row>
    <row r="209" spans="1:8" x14ac:dyDescent="0.3">
      <c r="A209" s="23" t="b">
        <v>1</v>
      </c>
      <c r="B209" s="23" t="s">
        <v>1989</v>
      </c>
      <c r="C209" s="23">
        <f t="shared" si="27"/>
        <v>210230315</v>
      </c>
      <c r="D209" s="23">
        <f t="shared" si="33"/>
        <v>153501016</v>
      </c>
      <c r="E209" s="23">
        <v>1</v>
      </c>
      <c r="F209" s="23" t="s">
        <v>195</v>
      </c>
      <c r="G209" s="56">
        <v>3.16</v>
      </c>
      <c r="H209" s="151"/>
    </row>
    <row r="210" spans="1:8" ht="16.5" customHeight="1" x14ac:dyDescent="0.3">
      <c r="A210" s="49" t="b">
        <v>1</v>
      </c>
      <c r="B210" s="49" t="s">
        <v>915</v>
      </c>
      <c r="C210" s="49">
        <f t="shared" si="27"/>
        <v>210230315</v>
      </c>
      <c r="D210" s="49">
        <f>D198+1000000</f>
        <v>154501001</v>
      </c>
      <c r="E210" s="49">
        <v>1</v>
      </c>
      <c r="F210" s="49" t="s">
        <v>1145</v>
      </c>
      <c r="G210" s="57">
        <v>13.5</v>
      </c>
      <c r="H210" s="177" t="s">
        <v>1456</v>
      </c>
    </row>
    <row r="211" spans="1:8" x14ac:dyDescent="0.3">
      <c r="A211" s="49" t="b">
        <v>1</v>
      </c>
      <c r="B211" s="49" t="s">
        <v>917</v>
      </c>
      <c r="C211" s="49">
        <f t="shared" si="27"/>
        <v>210230315</v>
      </c>
      <c r="D211" s="49">
        <f t="shared" si="32"/>
        <v>154501002</v>
      </c>
      <c r="E211" s="49">
        <v>1</v>
      </c>
      <c r="F211" s="49" t="s">
        <v>1145</v>
      </c>
      <c r="G211" s="57">
        <v>13.5</v>
      </c>
      <c r="H211" s="177"/>
    </row>
    <row r="212" spans="1:8" x14ac:dyDescent="0.3">
      <c r="A212" s="49" t="b">
        <v>1</v>
      </c>
      <c r="B212" s="49" t="s">
        <v>918</v>
      </c>
      <c r="C212" s="49">
        <f t="shared" si="27"/>
        <v>210230315</v>
      </c>
      <c r="D212" s="49">
        <f t="shared" si="32"/>
        <v>154501003</v>
      </c>
      <c r="E212" s="49">
        <v>1</v>
      </c>
      <c r="F212" s="49" t="s">
        <v>1145</v>
      </c>
      <c r="G212" s="57">
        <v>13.5</v>
      </c>
      <c r="H212" s="177"/>
    </row>
    <row r="213" spans="1:8" x14ac:dyDescent="0.3">
      <c r="A213" s="49" t="b">
        <v>1</v>
      </c>
      <c r="B213" s="49" t="s">
        <v>919</v>
      </c>
      <c r="C213" s="49">
        <f t="shared" si="27"/>
        <v>210230315</v>
      </c>
      <c r="D213" s="49">
        <f t="shared" si="32"/>
        <v>154501004</v>
      </c>
      <c r="E213" s="49">
        <v>1</v>
      </c>
      <c r="F213" s="49" t="s">
        <v>1145</v>
      </c>
      <c r="G213" s="57">
        <v>13.5</v>
      </c>
      <c r="H213" s="177"/>
    </row>
    <row r="214" spans="1:8" x14ac:dyDescent="0.3">
      <c r="A214" s="49" t="b">
        <v>1</v>
      </c>
      <c r="B214" s="49" t="s">
        <v>920</v>
      </c>
      <c r="C214" s="49">
        <f t="shared" si="27"/>
        <v>210230315</v>
      </c>
      <c r="D214" s="49">
        <f t="shared" si="32"/>
        <v>154501005</v>
      </c>
      <c r="E214" s="49">
        <v>1</v>
      </c>
      <c r="F214" s="49" t="s">
        <v>1145</v>
      </c>
      <c r="G214" s="57">
        <v>13.5</v>
      </c>
      <c r="H214" s="177"/>
    </row>
    <row r="215" spans="1:8" x14ac:dyDescent="0.3">
      <c r="A215" s="49" t="b">
        <v>1</v>
      </c>
      <c r="B215" s="49" t="s">
        <v>921</v>
      </c>
      <c r="C215" s="49">
        <f t="shared" si="27"/>
        <v>210230315</v>
      </c>
      <c r="D215" s="49">
        <f t="shared" si="32"/>
        <v>154501006</v>
      </c>
      <c r="E215" s="49">
        <v>1</v>
      </c>
      <c r="F215" s="49" t="s">
        <v>1145</v>
      </c>
      <c r="G215" s="57">
        <v>13.5</v>
      </c>
      <c r="H215" s="177"/>
    </row>
    <row r="216" spans="1:8" ht="16.5" customHeight="1" x14ac:dyDescent="0.3">
      <c r="A216" s="49" t="b">
        <v>1</v>
      </c>
      <c r="B216" s="49" t="s">
        <v>1457</v>
      </c>
      <c r="C216" s="49">
        <f t="shared" si="27"/>
        <v>210230315</v>
      </c>
      <c r="D216" s="49">
        <f>D210+10</f>
        <v>154501011</v>
      </c>
      <c r="E216" s="49">
        <v>1</v>
      </c>
      <c r="F216" s="49" t="s">
        <v>1145</v>
      </c>
      <c r="G216" s="57">
        <v>3.17</v>
      </c>
      <c r="H216" s="177"/>
    </row>
    <row r="217" spans="1:8" x14ac:dyDescent="0.3">
      <c r="A217" s="49" t="b">
        <v>1</v>
      </c>
      <c r="B217" s="49" t="s">
        <v>1458</v>
      </c>
      <c r="C217" s="49">
        <f>C214</f>
        <v>210230315</v>
      </c>
      <c r="D217" s="49">
        <f t="shared" ref="D217:D221" si="34">D211+10</f>
        <v>154501012</v>
      </c>
      <c r="E217" s="49">
        <v>1</v>
      </c>
      <c r="F217" s="49" t="s">
        <v>1145</v>
      </c>
      <c r="G217" s="57">
        <v>3.17</v>
      </c>
      <c r="H217" s="177"/>
    </row>
    <row r="218" spans="1:8" x14ac:dyDescent="0.3">
      <c r="A218" s="49" t="b">
        <v>1</v>
      </c>
      <c r="B218" s="49" t="s">
        <v>1459</v>
      </c>
      <c r="C218" s="49">
        <f t="shared" si="27"/>
        <v>210230315</v>
      </c>
      <c r="D218" s="49">
        <f t="shared" si="34"/>
        <v>154501013</v>
      </c>
      <c r="E218" s="49">
        <v>1</v>
      </c>
      <c r="F218" s="49" t="s">
        <v>1145</v>
      </c>
      <c r="G218" s="57">
        <v>3.17</v>
      </c>
      <c r="H218" s="177"/>
    </row>
    <row r="219" spans="1:8" x14ac:dyDescent="0.3">
      <c r="A219" s="49" t="b">
        <v>1</v>
      </c>
      <c r="B219" s="49" t="s">
        <v>1460</v>
      </c>
      <c r="C219" s="49">
        <f>C216</f>
        <v>210230315</v>
      </c>
      <c r="D219" s="49">
        <f t="shared" si="34"/>
        <v>154501014</v>
      </c>
      <c r="E219" s="49">
        <v>1</v>
      </c>
      <c r="F219" s="49" t="s">
        <v>1145</v>
      </c>
      <c r="G219" s="57">
        <v>3.17</v>
      </c>
      <c r="H219" s="177"/>
    </row>
    <row r="220" spans="1:8" x14ac:dyDescent="0.3">
      <c r="A220" s="49" t="b">
        <v>1</v>
      </c>
      <c r="B220" s="49" t="s">
        <v>1461</v>
      </c>
      <c r="C220" s="49">
        <f t="shared" si="27"/>
        <v>210230315</v>
      </c>
      <c r="D220" s="49">
        <f t="shared" si="34"/>
        <v>154501015</v>
      </c>
      <c r="E220" s="49">
        <v>1</v>
      </c>
      <c r="F220" s="49" t="s">
        <v>1145</v>
      </c>
      <c r="G220" s="57">
        <v>3.16</v>
      </c>
      <c r="H220" s="177"/>
    </row>
    <row r="221" spans="1:8" x14ac:dyDescent="0.3">
      <c r="A221" s="49" t="b">
        <v>1</v>
      </c>
      <c r="B221" s="49" t="s">
        <v>1462</v>
      </c>
      <c r="C221" s="49">
        <f t="shared" si="27"/>
        <v>210230315</v>
      </c>
      <c r="D221" s="49">
        <f t="shared" si="34"/>
        <v>154501016</v>
      </c>
      <c r="E221" s="49">
        <v>1</v>
      </c>
      <c r="F221" s="49" t="s">
        <v>1145</v>
      </c>
      <c r="G221" s="57">
        <v>3.16</v>
      </c>
      <c r="H221" s="177"/>
    </row>
    <row r="222" spans="1:8" ht="16.5" customHeight="1" x14ac:dyDescent="0.3">
      <c r="A222" s="27" t="b">
        <v>1</v>
      </c>
      <c r="B222" s="27" t="s">
        <v>255</v>
      </c>
      <c r="C222" s="31">
        <v>210230306</v>
      </c>
      <c r="D222" s="21">
        <v>151601001</v>
      </c>
      <c r="E222" s="27">
        <v>1</v>
      </c>
      <c r="F222" s="27" t="s">
        <v>197</v>
      </c>
      <c r="G222" s="54">
        <v>16.670000000000002</v>
      </c>
      <c r="H222" s="147" t="s">
        <v>256</v>
      </c>
    </row>
    <row r="223" spans="1:8" x14ac:dyDescent="0.3">
      <c r="A223" s="27" t="b">
        <v>1</v>
      </c>
      <c r="B223" s="27" t="s">
        <v>257</v>
      </c>
      <c r="C223" s="32">
        <f t="shared" ref="C223:C245" si="35">C222</f>
        <v>210230306</v>
      </c>
      <c r="D223" s="33">
        <f>D222+1</f>
        <v>151601002</v>
      </c>
      <c r="E223" s="27">
        <v>1</v>
      </c>
      <c r="F223" s="27" t="s">
        <v>197</v>
      </c>
      <c r="G223" s="54">
        <v>16.670000000000002</v>
      </c>
      <c r="H223" s="147"/>
    </row>
    <row r="224" spans="1:8" x14ac:dyDescent="0.3">
      <c r="A224" s="27" t="b">
        <v>1</v>
      </c>
      <c r="B224" s="27" t="s">
        <v>258</v>
      </c>
      <c r="C224" s="32">
        <f t="shared" si="35"/>
        <v>210230306</v>
      </c>
      <c r="D224" s="33">
        <f t="shared" ref="D224:D227" si="36">D223+1</f>
        <v>151601003</v>
      </c>
      <c r="E224" s="27">
        <v>1</v>
      </c>
      <c r="F224" s="27" t="s">
        <v>197</v>
      </c>
      <c r="G224" s="54">
        <v>16.670000000000002</v>
      </c>
      <c r="H224" s="147"/>
    </row>
    <row r="225" spans="1:8" x14ac:dyDescent="0.3">
      <c r="A225" s="27" t="b">
        <v>1</v>
      </c>
      <c r="B225" s="27" t="s">
        <v>259</v>
      </c>
      <c r="C225" s="32">
        <f t="shared" si="35"/>
        <v>210230306</v>
      </c>
      <c r="D225" s="33">
        <f t="shared" si="36"/>
        <v>151601004</v>
      </c>
      <c r="E225" s="27">
        <v>1</v>
      </c>
      <c r="F225" s="27" t="s">
        <v>197</v>
      </c>
      <c r="G225" s="54">
        <v>16.670000000000002</v>
      </c>
      <c r="H225" s="147"/>
    </row>
    <row r="226" spans="1:8" x14ac:dyDescent="0.3">
      <c r="A226" s="27" t="b">
        <v>1</v>
      </c>
      <c r="B226" s="27" t="s">
        <v>260</v>
      </c>
      <c r="C226" s="32">
        <f t="shared" si="35"/>
        <v>210230306</v>
      </c>
      <c r="D226" s="33">
        <f t="shared" si="36"/>
        <v>151601005</v>
      </c>
      <c r="E226" s="27">
        <v>1</v>
      </c>
      <c r="F226" s="27" t="s">
        <v>197</v>
      </c>
      <c r="G226" s="54">
        <v>16.66</v>
      </c>
      <c r="H226" s="147"/>
    </row>
    <row r="227" spans="1:8" ht="16.5" customHeight="1" x14ac:dyDescent="0.3">
      <c r="A227" s="27" t="b">
        <v>1</v>
      </c>
      <c r="B227" s="27" t="s">
        <v>261</v>
      </c>
      <c r="C227" s="32">
        <f t="shared" si="35"/>
        <v>210230306</v>
      </c>
      <c r="D227" s="33">
        <f t="shared" si="36"/>
        <v>151601006</v>
      </c>
      <c r="E227" s="27">
        <v>1</v>
      </c>
      <c r="F227" s="27" t="s">
        <v>197</v>
      </c>
      <c r="G227" s="54">
        <v>16.66</v>
      </c>
      <c r="H227" s="147"/>
    </row>
    <row r="228" spans="1:8" x14ac:dyDescent="0.3">
      <c r="A228" s="22" t="b">
        <v>1</v>
      </c>
      <c r="B228" s="22" t="s">
        <v>262</v>
      </c>
      <c r="C228" s="22">
        <f t="shared" si="35"/>
        <v>210230306</v>
      </c>
      <c r="D228" s="22">
        <f>D222+1000000</f>
        <v>152601001</v>
      </c>
      <c r="E228" s="22">
        <v>1</v>
      </c>
      <c r="F228" s="22" t="s">
        <v>196</v>
      </c>
      <c r="G228" s="58">
        <v>16.670000000000002</v>
      </c>
      <c r="H228" s="178" t="s">
        <v>263</v>
      </c>
    </row>
    <row r="229" spans="1:8" x14ac:dyDescent="0.3">
      <c r="A229" s="22" t="b">
        <v>1</v>
      </c>
      <c r="B229" s="22" t="s">
        <v>264</v>
      </c>
      <c r="C229" s="22">
        <f t="shared" si="35"/>
        <v>210230306</v>
      </c>
      <c r="D229" s="22">
        <f t="shared" ref="D229:D233" si="37">D228+1</f>
        <v>152601002</v>
      </c>
      <c r="E229" s="22">
        <v>1</v>
      </c>
      <c r="F229" s="22" t="s">
        <v>196</v>
      </c>
      <c r="G229" s="58">
        <v>16.670000000000002</v>
      </c>
      <c r="H229" s="178"/>
    </row>
    <row r="230" spans="1:8" x14ac:dyDescent="0.3">
      <c r="A230" s="22" t="b">
        <v>1</v>
      </c>
      <c r="B230" s="22" t="s">
        <v>265</v>
      </c>
      <c r="C230" s="22">
        <f t="shared" si="35"/>
        <v>210230306</v>
      </c>
      <c r="D230" s="22">
        <f t="shared" si="37"/>
        <v>152601003</v>
      </c>
      <c r="E230" s="22">
        <v>1</v>
      </c>
      <c r="F230" s="22" t="s">
        <v>196</v>
      </c>
      <c r="G230" s="58">
        <v>16.670000000000002</v>
      </c>
      <c r="H230" s="178"/>
    </row>
    <row r="231" spans="1:8" x14ac:dyDescent="0.3">
      <c r="A231" s="22" t="b">
        <v>1</v>
      </c>
      <c r="B231" s="22" t="s">
        <v>266</v>
      </c>
      <c r="C231" s="22">
        <f t="shared" si="35"/>
        <v>210230306</v>
      </c>
      <c r="D231" s="22">
        <f t="shared" si="37"/>
        <v>152601004</v>
      </c>
      <c r="E231" s="22">
        <v>1</v>
      </c>
      <c r="F231" s="22" t="s">
        <v>196</v>
      </c>
      <c r="G231" s="58">
        <v>16.670000000000002</v>
      </c>
      <c r="H231" s="178"/>
    </row>
    <row r="232" spans="1:8" ht="16.5" customHeight="1" x14ac:dyDescent="0.3">
      <c r="A232" s="22" t="b">
        <v>1</v>
      </c>
      <c r="B232" s="22" t="s">
        <v>267</v>
      </c>
      <c r="C232" s="22">
        <f t="shared" si="35"/>
        <v>210230306</v>
      </c>
      <c r="D232" s="22">
        <f t="shared" si="37"/>
        <v>152601005</v>
      </c>
      <c r="E232" s="22">
        <v>1</v>
      </c>
      <c r="F232" s="22" t="s">
        <v>196</v>
      </c>
      <c r="G232" s="58">
        <v>16.66</v>
      </c>
      <c r="H232" s="178"/>
    </row>
    <row r="233" spans="1:8" x14ac:dyDescent="0.3">
      <c r="A233" s="22" t="b">
        <v>1</v>
      </c>
      <c r="B233" s="22" t="s">
        <v>268</v>
      </c>
      <c r="C233" s="22">
        <f t="shared" si="35"/>
        <v>210230306</v>
      </c>
      <c r="D233" s="22">
        <f t="shared" si="37"/>
        <v>152601006</v>
      </c>
      <c r="E233" s="22">
        <v>1</v>
      </c>
      <c r="F233" s="22" t="s">
        <v>196</v>
      </c>
      <c r="G233" s="58">
        <v>16.66</v>
      </c>
      <c r="H233" s="178"/>
    </row>
    <row r="234" spans="1:8" x14ac:dyDescent="0.3">
      <c r="A234" s="23" t="b">
        <v>1</v>
      </c>
      <c r="B234" s="23" t="s">
        <v>1990</v>
      </c>
      <c r="C234" s="23">
        <f t="shared" si="35"/>
        <v>210230306</v>
      </c>
      <c r="D234" s="23">
        <f>D228+1000000</f>
        <v>153601001</v>
      </c>
      <c r="E234" s="23">
        <v>1</v>
      </c>
      <c r="F234" s="23" t="s">
        <v>195</v>
      </c>
      <c r="G234" s="56">
        <v>16.670000000000002</v>
      </c>
      <c r="H234" s="151" t="s">
        <v>1991</v>
      </c>
    </row>
    <row r="235" spans="1:8" x14ac:dyDescent="0.3">
      <c r="A235" s="23" t="b">
        <v>1</v>
      </c>
      <c r="B235" s="23" t="s">
        <v>1992</v>
      </c>
      <c r="C235" s="23">
        <f t="shared" si="35"/>
        <v>210230306</v>
      </c>
      <c r="D235" s="23">
        <f t="shared" ref="D235:D245" si="38">D234+1</f>
        <v>153601002</v>
      </c>
      <c r="E235" s="23">
        <v>1</v>
      </c>
      <c r="F235" s="23" t="s">
        <v>195</v>
      </c>
      <c r="G235" s="56">
        <v>16.670000000000002</v>
      </c>
      <c r="H235" s="151"/>
    </row>
    <row r="236" spans="1:8" x14ac:dyDescent="0.3">
      <c r="A236" s="23" t="b">
        <v>1</v>
      </c>
      <c r="B236" s="23" t="s">
        <v>1993</v>
      </c>
      <c r="C236" s="23">
        <f t="shared" si="35"/>
        <v>210230306</v>
      </c>
      <c r="D236" s="23">
        <f t="shared" si="38"/>
        <v>153601003</v>
      </c>
      <c r="E236" s="23">
        <v>1</v>
      </c>
      <c r="F236" s="23" t="s">
        <v>195</v>
      </c>
      <c r="G236" s="56">
        <v>16.670000000000002</v>
      </c>
      <c r="H236" s="151"/>
    </row>
    <row r="237" spans="1:8" ht="16.5" customHeight="1" x14ac:dyDescent="0.3">
      <c r="A237" s="23" t="b">
        <v>1</v>
      </c>
      <c r="B237" s="23" t="s">
        <v>1994</v>
      </c>
      <c r="C237" s="23">
        <f t="shared" si="35"/>
        <v>210230306</v>
      </c>
      <c r="D237" s="23">
        <f t="shared" si="38"/>
        <v>153601004</v>
      </c>
      <c r="E237" s="23">
        <v>1</v>
      </c>
      <c r="F237" s="23" t="s">
        <v>195</v>
      </c>
      <c r="G237" s="56">
        <v>16.670000000000002</v>
      </c>
      <c r="H237" s="151"/>
    </row>
    <row r="238" spans="1:8" x14ac:dyDescent="0.3">
      <c r="A238" s="23" t="b">
        <v>1</v>
      </c>
      <c r="B238" s="23" t="s">
        <v>1995</v>
      </c>
      <c r="C238" s="23">
        <f t="shared" si="35"/>
        <v>210230306</v>
      </c>
      <c r="D238" s="23">
        <f t="shared" si="38"/>
        <v>153601005</v>
      </c>
      <c r="E238" s="23">
        <v>1</v>
      </c>
      <c r="F238" s="23" t="s">
        <v>195</v>
      </c>
      <c r="G238" s="56">
        <v>16.66</v>
      </c>
      <c r="H238" s="151"/>
    </row>
    <row r="239" spans="1:8" x14ac:dyDescent="0.3">
      <c r="A239" s="23" t="b">
        <v>1</v>
      </c>
      <c r="B239" s="23" t="s">
        <v>1996</v>
      </c>
      <c r="C239" s="23">
        <f t="shared" si="35"/>
        <v>210230306</v>
      </c>
      <c r="D239" s="23">
        <f t="shared" si="38"/>
        <v>153601006</v>
      </c>
      <c r="E239" s="23">
        <v>1</v>
      </c>
      <c r="F239" s="23" t="s">
        <v>195</v>
      </c>
      <c r="G239" s="56">
        <v>16.66</v>
      </c>
      <c r="H239" s="151"/>
    </row>
    <row r="240" spans="1:8" x14ac:dyDescent="0.3">
      <c r="A240" s="49" t="b">
        <v>1</v>
      </c>
      <c r="B240" s="49" t="s">
        <v>922</v>
      </c>
      <c r="C240" s="49">
        <f t="shared" si="35"/>
        <v>210230306</v>
      </c>
      <c r="D240" s="49">
        <f>D234+1000000</f>
        <v>154601001</v>
      </c>
      <c r="E240" s="49">
        <v>1</v>
      </c>
      <c r="F240" s="49" t="s">
        <v>1145</v>
      </c>
      <c r="G240" s="57">
        <v>16.670000000000002</v>
      </c>
      <c r="H240" s="177" t="s">
        <v>923</v>
      </c>
    </row>
    <row r="241" spans="1:8" x14ac:dyDescent="0.3">
      <c r="A241" s="49" t="b">
        <v>1</v>
      </c>
      <c r="B241" s="49" t="s">
        <v>924</v>
      </c>
      <c r="C241" s="49">
        <f t="shared" si="35"/>
        <v>210230306</v>
      </c>
      <c r="D241" s="49">
        <f t="shared" si="38"/>
        <v>154601002</v>
      </c>
      <c r="E241" s="49">
        <v>1</v>
      </c>
      <c r="F241" s="49" t="s">
        <v>1145</v>
      </c>
      <c r="G241" s="57">
        <v>16.670000000000002</v>
      </c>
      <c r="H241" s="177"/>
    </row>
    <row r="242" spans="1:8" ht="16.5" customHeight="1" x14ac:dyDescent="0.3">
      <c r="A242" s="49" t="b">
        <v>1</v>
      </c>
      <c r="B242" s="49" t="s">
        <v>925</v>
      </c>
      <c r="C242" s="49">
        <f t="shared" si="35"/>
        <v>210230306</v>
      </c>
      <c r="D242" s="49">
        <f t="shared" si="38"/>
        <v>154601003</v>
      </c>
      <c r="E242" s="49">
        <v>1</v>
      </c>
      <c r="F242" s="49" t="s">
        <v>1145</v>
      </c>
      <c r="G242" s="57">
        <v>16.670000000000002</v>
      </c>
      <c r="H242" s="177"/>
    </row>
    <row r="243" spans="1:8" x14ac:dyDescent="0.3">
      <c r="A243" s="49" t="b">
        <v>1</v>
      </c>
      <c r="B243" s="49" t="s">
        <v>926</v>
      </c>
      <c r="C243" s="49">
        <f t="shared" si="35"/>
        <v>210230306</v>
      </c>
      <c r="D243" s="49">
        <f t="shared" si="38"/>
        <v>154601004</v>
      </c>
      <c r="E243" s="49">
        <v>1</v>
      </c>
      <c r="F243" s="49" t="s">
        <v>1145</v>
      </c>
      <c r="G243" s="57">
        <v>16.670000000000002</v>
      </c>
      <c r="H243" s="177"/>
    </row>
    <row r="244" spans="1:8" x14ac:dyDescent="0.3">
      <c r="A244" s="49" t="b">
        <v>1</v>
      </c>
      <c r="B244" s="49" t="s">
        <v>927</v>
      </c>
      <c r="C244" s="49">
        <f t="shared" si="35"/>
        <v>210230306</v>
      </c>
      <c r="D244" s="49">
        <f t="shared" si="38"/>
        <v>154601005</v>
      </c>
      <c r="E244" s="49">
        <v>1</v>
      </c>
      <c r="F244" s="49" t="s">
        <v>1145</v>
      </c>
      <c r="G244" s="57">
        <v>16.66</v>
      </c>
      <c r="H244" s="177"/>
    </row>
    <row r="245" spans="1:8" x14ac:dyDescent="0.3">
      <c r="A245" s="49" t="b">
        <v>1</v>
      </c>
      <c r="B245" s="49" t="s">
        <v>928</v>
      </c>
      <c r="C245" s="49">
        <f t="shared" si="35"/>
        <v>210230306</v>
      </c>
      <c r="D245" s="49">
        <f t="shared" si="38"/>
        <v>154601006</v>
      </c>
      <c r="E245" s="49">
        <v>1</v>
      </c>
      <c r="F245" s="49" t="s">
        <v>1145</v>
      </c>
      <c r="G245" s="57">
        <v>16.66</v>
      </c>
      <c r="H245" s="177"/>
    </row>
    <row r="246" spans="1:8" x14ac:dyDescent="0.3">
      <c r="A246" s="27" t="b">
        <v>1</v>
      </c>
      <c r="B246" s="27" t="s">
        <v>269</v>
      </c>
      <c r="C246" s="31">
        <v>210230307</v>
      </c>
      <c r="D246" s="21">
        <v>151701001</v>
      </c>
      <c r="E246" s="27">
        <v>1</v>
      </c>
      <c r="F246" s="27" t="s">
        <v>197</v>
      </c>
      <c r="G246" s="54">
        <v>16.670000000000002</v>
      </c>
      <c r="H246" s="162" t="s">
        <v>1937</v>
      </c>
    </row>
    <row r="247" spans="1:8" x14ac:dyDescent="0.3">
      <c r="A247" s="27" t="b">
        <v>1</v>
      </c>
      <c r="B247" s="27" t="s">
        <v>270</v>
      </c>
      <c r="C247" s="32">
        <f t="shared" ref="C247:C251" si="39">C246</f>
        <v>210230307</v>
      </c>
      <c r="D247" s="33">
        <f>D246+1</f>
        <v>151701002</v>
      </c>
      <c r="E247" s="27">
        <v>1</v>
      </c>
      <c r="F247" s="27" t="s">
        <v>197</v>
      </c>
      <c r="G247" s="54">
        <v>16.670000000000002</v>
      </c>
      <c r="H247" s="182"/>
    </row>
    <row r="248" spans="1:8" x14ac:dyDescent="0.3">
      <c r="A248" s="27" t="b">
        <v>1</v>
      </c>
      <c r="B248" s="27" t="s">
        <v>271</v>
      </c>
      <c r="C248" s="32">
        <f t="shared" si="39"/>
        <v>210230307</v>
      </c>
      <c r="D248" s="33">
        <f t="shared" ref="D248:D251" si="40">D247+1</f>
        <v>151701003</v>
      </c>
      <c r="E248" s="27">
        <v>1</v>
      </c>
      <c r="F248" s="27" t="s">
        <v>197</v>
      </c>
      <c r="G248" s="54">
        <v>16.670000000000002</v>
      </c>
      <c r="H248" s="182"/>
    </row>
    <row r="249" spans="1:8" x14ac:dyDescent="0.3">
      <c r="A249" s="27" t="b">
        <v>1</v>
      </c>
      <c r="B249" s="27" t="s">
        <v>272</v>
      </c>
      <c r="C249" s="32">
        <f t="shared" si="39"/>
        <v>210230307</v>
      </c>
      <c r="D249" s="33">
        <f t="shared" si="40"/>
        <v>151701004</v>
      </c>
      <c r="E249" s="27">
        <v>1</v>
      </c>
      <c r="F249" s="27" t="s">
        <v>197</v>
      </c>
      <c r="G249" s="54">
        <v>16.670000000000002</v>
      </c>
      <c r="H249" s="182"/>
    </row>
    <row r="250" spans="1:8" x14ac:dyDescent="0.3">
      <c r="A250" s="27" t="b">
        <v>1</v>
      </c>
      <c r="B250" s="27" t="s">
        <v>273</v>
      </c>
      <c r="C250" s="32">
        <f t="shared" si="39"/>
        <v>210230307</v>
      </c>
      <c r="D250" s="33">
        <f t="shared" si="40"/>
        <v>151701005</v>
      </c>
      <c r="E250" s="27">
        <v>1</v>
      </c>
      <c r="F250" s="27" t="s">
        <v>197</v>
      </c>
      <c r="G250" s="54">
        <v>16.66</v>
      </c>
      <c r="H250" s="182"/>
    </row>
    <row r="251" spans="1:8" x14ac:dyDescent="0.3">
      <c r="A251" s="27" t="b">
        <v>1</v>
      </c>
      <c r="B251" s="27" t="s">
        <v>274</v>
      </c>
      <c r="C251" s="32">
        <f t="shared" si="39"/>
        <v>210230307</v>
      </c>
      <c r="D251" s="33">
        <f t="shared" si="40"/>
        <v>151701006</v>
      </c>
      <c r="E251" s="27">
        <v>1</v>
      </c>
      <c r="F251" s="27" t="s">
        <v>197</v>
      </c>
      <c r="G251" s="54">
        <v>16.66</v>
      </c>
      <c r="H251" s="182"/>
    </row>
    <row r="252" spans="1:8" ht="16.5" customHeight="1" x14ac:dyDescent="0.3">
      <c r="A252" s="22" t="b">
        <v>1</v>
      </c>
      <c r="B252" s="22" t="s">
        <v>275</v>
      </c>
      <c r="C252" s="105">
        <f>C246</f>
        <v>210230307</v>
      </c>
      <c r="D252" s="105">
        <f>D246+1000000</f>
        <v>152701001</v>
      </c>
      <c r="E252" s="22">
        <v>1</v>
      </c>
      <c r="F252" s="22" t="s">
        <v>196</v>
      </c>
      <c r="G252" s="58">
        <v>16.670000000000002</v>
      </c>
      <c r="H252" s="165" t="s">
        <v>1938</v>
      </c>
    </row>
    <row r="253" spans="1:8" x14ac:dyDescent="0.3">
      <c r="A253" s="22" t="b">
        <v>1</v>
      </c>
      <c r="B253" s="22" t="s">
        <v>276</v>
      </c>
      <c r="C253" s="22">
        <f t="shared" ref="C253:C257" si="41">C252</f>
        <v>210230307</v>
      </c>
      <c r="D253" s="22">
        <f t="shared" ref="D253:D257" si="42">D252+1</f>
        <v>152701002</v>
      </c>
      <c r="E253" s="22">
        <v>1</v>
      </c>
      <c r="F253" s="22" t="s">
        <v>196</v>
      </c>
      <c r="G253" s="58">
        <v>16.670000000000002</v>
      </c>
      <c r="H253" s="184"/>
    </row>
    <row r="254" spans="1:8" x14ac:dyDescent="0.3">
      <c r="A254" s="22" t="b">
        <v>1</v>
      </c>
      <c r="B254" s="22" t="s">
        <v>277</v>
      </c>
      <c r="C254" s="22">
        <f t="shared" si="41"/>
        <v>210230307</v>
      </c>
      <c r="D254" s="22">
        <f t="shared" si="42"/>
        <v>152701003</v>
      </c>
      <c r="E254" s="22">
        <v>1</v>
      </c>
      <c r="F254" s="22" t="s">
        <v>196</v>
      </c>
      <c r="G254" s="58">
        <v>16.670000000000002</v>
      </c>
      <c r="H254" s="184"/>
    </row>
    <row r="255" spans="1:8" x14ac:dyDescent="0.3">
      <c r="A255" s="22" t="b">
        <v>1</v>
      </c>
      <c r="B255" s="22" t="s">
        <v>278</v>
      </c>
      <c r="C255" s="22">
        <f t="shared" si="41"/>
        <v>210230307</v>
      </c>
      <c r="D255" s="22">
        <f t="shared" si="42"/>
        <v>152701004</v>
      </c>
      <c r="E255" s="22">
        <v>1</v>
      </c>
      <c r="F255" s="22" t="s">
        <v>196</v>
      </c>
      <c r="G255" s="58">
        <v>16.670000000000002</v>
      </c>
      <c r="H255" s="184"/>
    </row>
    <row r="256" spans="1:8" x14ac:dyDescent="0.3">
      <c r="A256" s="22" t="b">
        <v>1</v>
      </c>
      <c r="B256" s="22" t="s">
        <v>279</v>
      </c>
      <c r="C256" s="22">
        <f t="shared" si="41"/>
        <v>210230307</v>
      </c>
      <c r="D256" s="22">
        <f t="shared" si="42"/>
        <v>152701005</v>
      </c>
      <c r="E256" s="22">
        <v>1</v>
      </c>
      <c r="F256" s="22" t="s">
        <v>196</v>
      </c>
      <c r="G256" s="58">
        <v>16.66</v>
      </c>
      <c r="H256" s="184"/>
    </row>
    <row r="257" spans="1:8" x14ac:dyDescent="0.3">
      <c r="A257" s="22" t="b">
        <v>1</v>
      </c>
      <c r="B257" s="22" t="s">
        <v>280</v>
      </c>
      <c r="C257" s="22">
        <f t="shared" si="41"/>
        <v>210230307</v>
      </c>
      <c r="D257" s="22">
        <f t="shared" si="42"/>
        <v>152701006</v>
      </c>
      <c r="E257" s="22">
        <v>1</v>
      </c>
      <c r="F257" s="22" t="s">
        <v>196</v>
      </c>
      <c r="G257" s="58">
        <v>16.66</v>
      </c>
      <c r="H257" s="184"/>
    </row>
    <row r="258" spans="1:8" x14ac:dyDescent="0.3">
      <c r="A258" s="23" t="b">
        <v>1</v>
      </c>
      <c r="B258" s="23" t="s">
        <v>1997</v>
      </c>
      <c r="C258" s="23">
        <f>C252</f>
        <v>210230307</v>
      </c>
      <c r="D258" s="23">
        <f>D252+1000000</f>
        <v>153701001</v>
      </c>
      <c r="E258" s="23">
        <v>1</v>
      </c>
      <c r="F258" s="23" t="s">
        <v>195</v>
      </c>
      <c r="G258" s="56">
        <v>16.670000000000002</v>
      </c>
      <c r="H258" s="168" t="s">
        <v>1939</v>
      </c>
    </row>
    <row r="259" spans="1:8" x14ac:dyDescent="0.3">
      <c r="A259" s="23" t="b">
        <v>1</v>
      </c>
      <c r="B259" s="23" t="s">
        <v>1998</v>
      </c>
      <c r="C259" s="23">
        <f t="shared" ref="C259:C263" si="43">C258</f>
        <v>210230307</v>
      </c>
      <c r="D259" s="23">
        <f t="shared" ref="D259:D263" si="44">D258+1</f>
        <v>153701002</v>
      </c>
      <c r="E259" s="23">
        <v>1</v>
      </c>
      <c r="F259" s="23" t="s">
        <v>195</v>
      </c>
      <c r="G259" s="56">
        <v>16.670000000000002</v>
      </c>
      <c r="H259" s="183"/>
    </row>
    <row r="260" spans="1:8" x14ac:dyDescent="0.3">
      <c r="A260" s="23" t="b">
        <v>1</v>
      </c>
      <c r="B260" s="23" t="s">
        <v>1999</v>
      </c>
      <c r="C260" s="23">
        <f t="shared" si="43"/>
        <v>210230307</v>
      </c>
      <c r="D260" s="23">
        <f t="shared" si="44"/>
        <v>153701003</v>
      </c>
      <c r="E260" s="23">
        <v>1</v>
      </c>
      <c r="F260" s="23" t="s">
        <v>195</v>
      </c>
      <c r="G260" s="56">
        <v>16.670000000000002</v>
      </c>
      <c r="H260" s="183"/>
    </row>
    <row r="261" spans="1:8" x14ac:dyDescent="0.3">
      <c r="A261" s="23" t="b">
        <v>1</v>
      </c>
      <c r="B261" s="23" t="s">
        <v>2000</v>
      </c>
      <c r="C261" s="23">
        <f t="shared" si="43"/>
        <v>210230307</v>
      </c>
      <c r="D261" s="23">
        <f t="shared" si="44"/>
        <v>153701004</v>
      </c>
      <c r="E261" s="23">
        <v>1</v>
      </c>
      <c r="F261" s="23" t="s">
        <v>195</v>
      </c>
      <c r="G261" s="56">
        <v>16.670000000000002</v>
      </c>
      <c r="H261" s="183"/>
    </row>
    <row r="262" spans="1:8" x14ac:dyDescent="0.3">
      <c r="A262" s="23" t="b">
        <v>1</v>
      </c>
      <c r="B262" s="23" t="s">
        <v>2001</v>
      </c>
      <c r="C262" s="23">
        <f t="shared" si="43"/>
        <v>210230307</v>
      </c>
      <c r="D262" s="23">
        <f t="shared" si="44"/>
        <v>153701005</v>
      </c>
      <c r="E262" s="23">
        <v>1</v>
      </c>
      <c r="F262" s="23" t="s">
        <v>195</v>
      </c>
      <c r="G262" s="56">
        <v>16.66</v>
      </c>
      <c r="H262" s="183"/>
    </row>
    <row r="263" spans="1:8" x14ac:dyDescent="0.3">
      <c r="A263" s="23" t="b">
        <v>1</v>
      </c>
      <c r="B263" s="23" t="s">
        <v>2002</v>
      </c>
      <c r="C263" s="23">
        <f t="shared" si="43"/>
        <v>210230307</v>
      </c>
      <c r="D263" s="23">
        <f t="shared" si="44"/>
        <v>153701006</v>
      </c>
      <c r="E263" s="23">
        <v>1</v>
      </c>
      <c r="F263" s="23" t="s">
        <v>195</v>
      </c>
      <c r="G263" s="56">
        <v>16.66</v>
      </c>
      <c r="H263" s="183"/>
    </row>
    <row r="264" spans="1:8" x14ac:dyDescent="0.3">
      <c r="A264" s="49" t="b">
        <v>1</v>
      </c>
      <c r="B264" s="49" t="s">
        <v>929</v>
      </c>
      <c r="C264" s="49">
        <f>C258</f>
        <v>210230307</v>
      </c>
      <c r="D264" s="49">
        <f>D258+1000000</f>
        <v>154701001</v>
      </c>
      <c r="E264" s="49">
        <v>1</v>
      </c>
      <c r="F264" s="49" t="s">
        <v>1145</v>
      </c>
      <c r="G264" s="57">
        <v>16.670000000000002</v>
      </c>
      <c r="H264" s="171" t="s">
        <v>1940</v>
      </c>
    </row>
    <row r="265" spans="1:8" x14ac:dyDescent="0.3">
      <c r="A265" s="49" t="b">
        <v>1</v>
      </c>
      <c r="B265" s="49" t="s">
        <v>930</v>
      </c>
      <c r="C265" s="49">
        <f t="shared" ref="C265:C269" si="45">C264</f>
        <v>210230307</v>
      </c>
      <c r="D265" s="49">
        <f t="shared" ref="D265:D269" si="46">D264+1</f>
        <v>154701002</v>
      </c>
      <c r="E265" s="49">
        <v>1</v>
      </c>
      <c r="F265" s="49" t="s">
        <v>1145</v>
      </c>
      <c r="G265" s="57">
        <v>16.670000000000002</v>
      </c>
      <c r="H265" s="174"/>
    </row>
    <row r="266" spans="1:8" x14ac:dyDescent="0.3">
      <c r="A266" s="49" t="b">
        <v>1</v>
      </c>
      <c r="B266" s="49" t="s">
        <v>931</v>
      </c>
      <c r="C266" s="49">
        <f t="shared" si="45"/>
        <v>210230307</v>
      </c>
      <c r="D266" s="49">
        <f t="shared" si="46"/>
        <v>154701003</v>
      </c>
      <c r="E266" s="49">
        <v>1</v>
      </c>
      <c r="F266" s="49" t="s">
        <v>1145</v>
      </c>
      <c r="G266" s="57">
        <v>16.670000000000002</v>
      </c>
      <c r="H266" s="174"/>
    </row>
    <row r="267" spans="1:8" x14ac:dyDescent="0.3">
      <c r="A267" s="49" t="b">
        <v>1</v>
      </c>
      <c r="B267" s="49" t="s">
        <v>932</v>
      </c>
      <c r="C267" s="49">
        <f t="shared" si="45"/>
        <v>210230307</v>
      </c>
      <c r="D267" s="49">
        <f t="shared" si="46"/>
        <v>154701004</v>
      </c>
      <c r="E267" s="49">
        <v>1</v>
      </c>
      <c r="F267" s="49" t="s">
        <v>1145</v>
      </c>
      <c r="G267" s="57">
        <v>16.670000000000002</v>
      </c>
      <c r="H267" s="174"/>
    </row>
    <row r="268" spans="1:8" x14ac:dyDescent="0.3">
      <c r="A268" s="49" t="b">
        <v>1</v>
      </c>
      <c r="B268" s="49" t="s">
        <v>933</v>
      </c>
      <c r="C268" s="49">
        <f t="shared" si="45"/>
        <v>210230307</v>
      </c>
      <c r="D268" s="49">
        <f t="shared" si="46"/>
        <v>154701005</v>
      </c>
      <c r="E268" s="49">
        <v>1</v>
      </c>
      <c r="F268" s="49" t="s">
        <v>1145</v>
      </c>
      <c r="G268" s="57">
        <v>16.66</v>
      </c>
      <c r="H268" s="174"/>
    </row>
    <row r="269" spans="1:8" x14ac:dyDescent="0.3">
      <c r="A269" s="49" t="b">
        <v>1</v>
      </c>
      <c r="B269" s="49" t="s">
        <v>934</v>
      </c>
      <c r="C269" s="49">
        <f t="shared" si="45"/>
        <v>210230307</v>
      </c>
      <c r="D269" s="49">
        <f t="shared" si="46"/>
        <v>154701006</v>
      </c>
      <c r="E269" s="49">
        <v>1</v>
      </c>
      <c r="F269" s="49" t="s">
        <v>1145</v>
      </c>
      <c r="G269" s="57">
        <v>16.66</v>
      </c>
      <c r="H269" s="175"/>
    </row>
    <row r="270" spans="1:8" ht="16.5" customHeight="1" x14ac:dyDescent="0.3">
      <c r="A270" s="27" t="b">
        <v>1</v>
      </c>
      <c r="B270" s="27" t="s">
        <v>2309</v>
      </c>
      <c r="C270" s="31">
        <v>210230324</v>
      </c>
      <c r="D270" s="21">
        <v>151401011</v>
      </c>
      <c r="E270" s="27">
        <v>1</v>
      </c>
      <c r="F270" s="27" t="s">
        <v>197</v>
      </c>
      <c r="G270" s="54">
        <v>16.670000000000002</v>
      </c>
      <c r="H270" s="162" t="s">
        <v>2310</v>
      </c>
    </row>
    <row r="271" spans="1:8" x14ac:dyDescent="0.3">
      <c r="A271" s="27" t="b">
        <v>1</v>
      </c>
      <c r="B271" s="27" t="s">
        <v>2311</v>
      </c>
      <c r="C271" s="32">
        <f t="shared" ref="C271:C289" si="47">C270</f>
        <v>210230324</v>
      </c>
      <c r="D271" s="33">
        <f>D270+1</f>
        <v>151401012</v>
      </c>
      <c r="E271" s="27">
        <v>1</v>
      </c>
      <c r="F271" s="27" t="s">
        <v>197</v>
      </c>
      <c r="G271" s="54">
        <v>16.670000000000002</v>
      </c>
      <c r="H271" s="163"/>
    </row>
    <row r="272" spans="1:8" x14ac:dyDescent="0.3">
      <c r="A272" s="27" t="b">
        <v>1</v>
      </c>
      <c r="B272" s="27" t="s">
        <v>2312</v>
      </c>
      <c r="C272" s="32">
        <f t="shared" si="47"/>
        <v>210230324</v>
      </c>
      <c r="D272" s="33">
        <f t="shared" ref="D272:D275" si="48">D271+1</f>
        <v>151401013</v>
      </c>
      <c r="E272" s="27">
        <v>1</v>
      </c>
      <c r="F272" s="27" t="s">
        <v>197</v>
      </c>
      <c r="G272" s="54">
        <v>16.670000000000002</v>
      </c>
      <c r="H272" s="163"/>
    </row>
    <row r="273" spans="1:8" x14ac:dyDescent="0.3">
      <c r="A273" s="27" t="b">
        <v>1</v>
      </c>
      <c r="B273" s="27" t="s">
        <v>2313</v>
      </c>
      <c r="C273" s="32">
        <f t="shared" si="47"/>
        <v>210230324</v>
      </c>
      <c r="D273" s="33">
        <f t="shared" si="48"/>
        <v>151401014</v>
      </c>
      <c r="E273" s="27">
        <v>1</v>
      </c>
      <c r="F273" s="27" t="s">
        <v>197</v>
      </c>
      <c r="G273" s="54">
        <v>16.670000000000002</v>
      </c>
      <c r="H273" s="163"/>
    </row>
    <row r="274" spans="1:8" x14ac:dyDescent="0.3">
      <c r="A274" s="27" t="b">
        <v>1</v>
      </c>
      <c r="B274" s="27" t="s">
        <v>2314</v>
      </c>
      <c r="C274" s="32">
        <f t="shared" si="47"/>
        <v>210230324</v>
      </c>
      <c r="D274" s="33">
        <f t="shared" si="48"/>
        <v>151401015</v>
      </c>
      <c r="E274" s="27">
        <v>1</v>
      </c>
      <c r="F274" s="27" t="s">
        <v>197</v>
      </c>
      <c r="G274" s="54">
        <v>16.66</v>
      </c>
      <c r="H274" s="163"/>
    </row>
    <row r="275" spans="1:8" ht="16.5" customHeight="1" x14ac:dyDescent="0.3">
      <c r="A275" s="27" t="b">
        <v>1</v>
      </c>
      <c r="B275" s="27" t="s">
        <v>2315</v>
      </c>
      <c r="C275" s="32">
        <f t="shared" si="47"/>
        <v>210230324</v>
      </c>
      <c r="D275" s="33">
        <f t="shared" si="48"/>
        <v>151401016</v>
      </c>
      <c r="E275" s="27">
        <v>1</v>
      </c>
      <c r="F275" s="27" t="s">
        <v>197</v>
      </c>
      <c r="G275" s="54">
        <v>16.66</v>
      </c>
      <c r="H275" s="164"/>
    </row>
    <row r="276" spans="1:8" ht="16.5" customHeight="1" x14ac:dyDescent="0.3">
      <c r="A276" s="22" t="b">
        <v>1</v>
      </c>
      <c r="B276" s="22" t="s">
        <v>1319</v>
      </c>
      <c r="C276" s="22">
        <f t="shared" si="47"/>
        <v>210230324</v>
      </c>
      <c r="D276" s="22">
        <f>D270+1000000</f>
        <v>152401011</v>
      </c>
      <c r="E276" s="22">
        <v>1</v>
      </c>
      <c r="F276" s="22" t="s">
        <v>196</v>
      </c>
      <c r="G276" s="58">
        <v>16.670000000000002</v>
      </c>
      <c r="H276" s="165" t="s">
        <v>2316</v>
      </c>
    </row>
    <row r="277" spans="1:8" x14ac:dyDescent="0.3">
      <c r="A277" s="22" t="b">
        <v>1</v>
      </c>
      <c r="B277" s="22" t="s">
        <v>1320</v>
      </c>
      <c r="C277" s="22">
        <f t="shared" si="47"/>
        <v>210230324</v>
      </c>
      <c r="D277" s="22">
        <f t="shared" ref="D277:D281" si="49">D276+1</f>
        <v>152401012</v>
      </c>
      <c r="E277" s="22">
        <v>1</v>
      </c>
      <c r="F277" s="22" t="s">
        <v>196</v>
      </c>
      <c r="G277" s="58">
        <v>16.670000000000002</v>
      </c>
      <c r="H277" s="166"/>
    </row>
    <row r="278" spans="1:8" x14ac:dyDescent="0.3">
      <c r="A278" s="22" t="b">
        <v>1</v>
      </c>
      <c r="B278" s="22" t="s">
        <v>1321</v>
      </c>
      <c r="C278" s="22">
        <f t="shared" si="47"/>
        <v>210230324</v>
      </c>
      <c r="D278" s="22">
        <f t="shared" si="49"/>
        <v>152401013</v>
      </c>
      <c r="E278" s="22">
        <v>1</v>
      </c>
      <c r="F278" s="22" t="s">
        <v>196</v>
      </c>
      <c r="G278" s="58">
        <v>16.670000000000002</v>
      </c>
      <c r="H278" s="166"/>
    </row>
    <row r="279" spans="1:8" x14ac:dyDescent="0.3">
      <c r="A279" s="22" t="b">
        <v>1</v>
      </c>
      <c r="B279" s="22" t="s">
        <v>1322</v>
      </c>
      <c r="C279" s="22">
        <f t="shared" si="47"/>
        <v>210230324</v>
      </c>
      <c r="D279" s="22">
        <f t="shared" si="49"/>
        <v>152401014</v>
      </c>
      <c r="E279" s="22">
        <v>1</v>
      </c>
      <c r="F279" s="22" t="s">
        <v>196</v>
      </c>
      <c r="G279" s="58">
        <v>16.670000000000002</v>
      </c>
      <c r="H279" s="166"/>
    </row>
    <row r="280" spans="1:8" ht="16.5" customHeight="1" x14ac:dyDescent="0.3">
      <c r="A280" s="22" t="b">
        <v>1</v>
      </c>
      <c r="B280" s="22" t="s">
        <v>1323</v>
      </c>
      <c r="C280" s="22">
        <f t="shared" si="47"/>
        <v>210230324</v>
      </c>
      <c r="D280" s="22">
        <f t="shared" si="49"/>
        <v>152401015</v>
      </c>
      <c r="E280" s="22">
        <v>1</v>
      </c>
      <c r="F280" s="22" t="s">
        <v>196</v>
      </c>
      <c r="G280" s="58">
        <v>16.66</v>
      </c>
      <c r="H280" s="166"/>
    </row>
    <row r="281" spans="1:8" x14ac:dyDescent="0.3">
      <c r="A281" s="22" t="b">
        <v>1</v>
      </c>
      <c r="B281" s="22" t="s">
        <v>1324</v>
      </c>
      <c r="C281" s="22">
        <f t="shared" si="47"/>
        <v>210230324</v>
      </c>
      <c r="D281" s="22">
        <f t="shared" si="49"/>
        <v>152401016</v>
      </c>
      <c r="E281" s="22">
        <v>1</v>
      </c>
      <c r="F281" s="22" t="s">
        <v>196</v>
      </c>
      <c r="G281" s="58">
        <v>16.66</v>
      </c>
      <c r="H281" s="167"/>
    </row>
    <row r="282" spans="1:8" ht="16.5" customHeight="1" x14ac:dyDescent="0.3">
      <c r="A282" s="23" t="b">
        <v>1</v>
      </c>
      <c r="B282" s="23" t="s">
        <v>1970</v>
      </c>
      <c r="C282" s="23">
        <f t="shared" si="47"/>
        <v>210230324</v>
      </c>
      <c r="D282" s="23">
        <f>D276+1000000</f>
        <v>153401011</v>
      </c>
      <c r="E282" s="23">
        <v>1</v>
      </c>
      <c r="F282" s="23" t="s">
        <v>195</v>
      </c>
      <c r="G282" s="56">
        <v>16.670000000000002</v>
      </c>
      <c r="H282" s="168" t="s">
        <v>1969</v>
      </c>
    </row>
    <row r="283" spans="1:8" x14ac:dyDescent="0.3">
      <c r="A283" s="23" t="b">
        <v>1</v>
      </c>
      <c r="B283" s="23" t="s">
        <v>1971</v>
      </c>
      <c r="C283" s="23">
        <f t="shared" si="47"/>
        <v>210230324</v>
      </c>
      <c r="D283" s="23">
        <f t="shared" ref="D283:D293" si="50">D282+1</f>
        <v>153401012</v>
      </c>
      <c r="E283" s="23">
        <v>1</v>
      </c>
      <c r="F283" s="23" t="s">
        <v>195</v>
      </c>
      <c r="G283" s="56">
        <v>16.670000000000002</v>
      </c>
      <c r="H283" s="169"/>
    </row>
    <row r="284" spans="1:8" x14ac:dyDescent="0.3">
      <c r="A284" s="23" t="b">
        <v>1</v>
      </c>
      <c r="B284" s="23" t="s">
        <v>1972</v>
      </c>
      <c r="C284" s="23">
        <f t="shared" si="47"/>
        <v>210230324</v>
      </c>
      <c r="D284" s="23">
        <f t="shared" si="50"/>
        <v>153401013</v>
      </c>
      <c r="E284" s="23">
        <v>1</v>
      </c>
      <c r="F284" s="23" t="s">
        <v>195</v>
      </c>
      <c r="G284" s="56">
        <v>16.670000000000002</v>
      </c>
      <c r="H284" s="169"/>
    </row>
    <row r="285" spans="1:8" ht="16.5" customHeight="1" x14ac:dyDescent="0.3">
      <c r="A285" s="23" t="b">
        <v>1</v>
      </c>
      <c r="B285" s="23" t="s">
        <v>1973</v>
      </c>
      <c r="C285" s="23">
        <f t="shared" si="47"/>
        <v>210230324</v>
      </c>
      <c r="D285" s="23">
        <f t="shared" si="50"/>
        <v>153401014</v>
      </c>
      <c r="E285" s="23">
        <v>1</v>
      </c>
      <c r="F285" s="23" t="s">
        <v>195</v>
      </c>
      <c r="G285" s="56">
        <v>16.670000000000002</v>
      </c>
      <c r="H285" s="169"/>
    </row>
    <row r="286" spans="1:8" x14ac:dyDescent="0.3">
      <c r="A286" s="23" t="b">
        <v>1</v>
      </c>
      <c r="B286" s="23" t="s">
        <v>1974</v>
      </c>
      <c r="C286" s="23">
        <f t="shared" si="47"/>
        <v>210230324</v>
      </c>
      <c r="D286" s="23">
        <f t="shared" si="50"/>
        <v>153401015</v>
      </c>
      <c r="E286" s="23">
        <v>1</v>
      </c>
      <c r="F286" s="23" t="s">
        <v>195</v>
      </c>
      <c r="G286" s="56">
        <v>16.66</v>
      </c>
      <c r="H286" s="169"/>
    </row>
    <row r="287" spans="1:8" x14ac:dyDescent="0.3">
      <c r="A287" s="23" t="b">
        <v>1</v>
      </c>
      <c r="B287" s="23" t="s">
        <v>1975</v>
      </c>
      <c r="C287" s="23">
        <f t="shared" si="47"/>
        <v>210230324</v>
      </c>
      <c r="D287" s="23">
        <f t="shared" si="50"/>
        <v>153401016</v>
      </c>
      <c r="E287" s="23">
        <v>1</v>
      </c>
      <c r="F287" s="23" t="s">
        <v>195</v>
      </c>
      <c r="G287" s="56">
        <v>16.66</v>
      </c>
      <c r="H287" s="170"/>
    </row>
    <row r="288" spans="1:8" ht="16.5" customHeight="1" x14ac:dyDescent="0.3">
      <c r="A288" s="49" t="b">
        <v>1</v>
      </c>
      <c r="B288" s="49" t="s">
        <v>2317</v>
      </c>
      <c r="C288" s="49">
        <f t="shared" si="47"/>
        <v>210230324</v>
      </c>
      <c r="D288" s="49">
        <f>D282+1000000</f>
        <v>154401011</v>
      </c>
      <c r="E288" s="49">
        <v>1</v>
      </c>
      <c r="F288" s="49" t="s">
        <v>1145</v>
      </c>
      <c r="G288" s="57">
        <v>16.670000000000002</v>
      </c>
      <c r="H288" s="171" t="s">
        <v>2318</v>
      </c>
    </row>
    <row r="289" spans="1:8" x14ac:dyDescent="0.3">
      <c r="A289" s="49" t="b">
        <v>1</v>
      </c>
      <c r="B289" s="49" t="s">
        <v>1325</v>
      </c>
      <c r="C289" s="49">
        <f t="shared" si="47"/>
        <v>210230324</v>
      </c>
      <c r="D289" s="49">
        <f t="shared" si="50"/>
        <v>154401012</v>
      </c>
      <c r="E289" s="49">
        <v>1</v>
      </c>
      <c r="F289" s="49" t="s">
        <v>1145</v>
      </c>
      <c r="G289" s="57">
        <v>16.670000000000002</v>
      </c>
      <c r="H289" s="172"/>
    </row>
    <row r="290" spans="1:8" ht="16.5" customHeight="1" x14ac:dyDescent="0.3">
      <c r="A290" s="49" t="b">
        <v>1</v>
      </c>
      <c r="B290" s="49" t="s">
        <v>1326</v>
      </c>
      <c r="C290" s="49">
        <f t="shared" ref="C290:C293" si="51">C289</f>
        <v>210230324</v>
      </c>
      <c r="D290" s="49">
        <f t="shared" si="50"/>
        <v>154401013</v>
      </c>
      <c r="E290" s="49">
        <v>1</v>
      </c>
      <c r="F290" s="49" t="s">
        <v>1145</v>
      </c>
      <c r="G290" s="57">
        <v>16.670000000000002</v>
      </c>
      <c r="H290" s="172"/>
    </row>
    <row r="291" spans="1:8" x14ac:dyDescent="0.3">
      <c r="A291" s="49" t="b">
        <v>1</v>
      </c>
      <c r="B291" s="49" t="s">
        <v>1327</v>
      </c>
      <c r="C291" s="49">
        <f t="shared" si="51"/>
        <v>210230324</v>
      </c>
      <c r="D291" s="49">
        <f t="shared" si="50"/>
        <v>154401014</v>
      </c>
      <c r="E291" s="49">
        <v>1</v>
      </c>
      <c r="F291" s="49" t="s">
        <v>1145</v>
      </c>
      <c r="G291" s="57">
        <v>16.670000000000002</v>
      </c>
      <c r="H291" s="172"/>
    </row>
    <row r="292" spans="1:8" x14ac:dyDescent="0.3">
      <c r="A292" s="49" t="b">
        <v>1</v>
      </c>
      <c r="B292" s="49" t="s">
        <v>1328</v>
      </c>
      <c r="C292" s="49">
        <f t="shared" si="51"/>
        <v>210230324</v>
      </c>
      <c r="D292" s="49">
        <f t="shared" si="50"/>
        <v>154401015</v>
      </c>
      <c r="E292" s="49">
        <v>1</v>
      </c>
      <c r="F292" s="49" t="s">
        <v>1145</v>
      </c>
      <c r="G292" s="57">
        <v>16.66</v>
      </c>
      <c r="H292" s="172"/>
    </row>
    <row r="293" spans="1:8" x14ac:dyDescent="0.3">
      <c r="A293" s="49" t="b">
        <v>1</v>
      </c>
      <c r="B293" s="49" t="s">
        <v>1329</v>
      </c>
      <c r="C293" s="49">
        <f t="shared" si="51"/>
        <v>210230324</v>
      </c>
      <c r="D293" s="49">
        <f t="shared" si="50"/>
        <v>154401016</v>
      </c>
      <c r="E293" s="49">
        <v>1</v>
      </c>
      <c r="F293" s="49" t="s">
        <v>1145</v>
      </c>
      <c r="G293" s="57">
        <v>16.66</v>
      </c>
      <c r="H293" s="173"/>
    </row>
    <row r="294" spans="1:8" ht="16.5" customHeight="1" x14ac:dyDescent="0.3">
      <c r="A294" s="27" t="b">
        <v>1</v>
      </c>
      <c r="B294" s="27" t="s">
        <v>2286</v>
      </c>
      <c r="C294" s="31">
        <v>210230325</v>
      </c>
      <c r="D294" s="21">
        <v>151501011</v>
      </c>
      <c r="E294" s="27">
        <v>1</v>
      </c>
      <c r="F294" s="27" t="s">
        <v>197</v>
      </c>
      <c r="G294" s="54">
        <v>16.670000000000002</v>
      </c>
      <c r="H294" s="162" t="s">
        <v>2305</v>
      </c>
    </row>
    <row r="295" spans="1:8" x14ac:dyDescent="0.3">
      <c r="A295" s="27" t="b">
        <v>1</v>
      </c>
      <c r="B295" s="27" t="s">
        <v>2287</v>
      </c>
      <c r="C295" s="32">
        <f t="shared" ref="C295:C313" si="52">C294</f>
        <v>210230325</v>
      </c>
      <c r="D295" s="33">
        <f>D294+1</f>
        <v>151501012</v>
      </c>
      <c r="E295" s="27">
        <v>1</v>
      </c>
      <c r="F295" s="27" t="s">
        <v>197</v>
      </c>
      <c r="G295" s="54">
        <v>16.670000000000002</v>
      </c>
      <c r="H295" s="163"/>
    </row>
    <row r="296" spans="1:8" x14ac:dyDescent="0.3">
      <c r="A296" s="27" t="b">
        <v>1</v>
      </c>
      <c r="B296" s="27" t="s">
        <v>2288</v>
      </c>
      <c r="C296" s="32">
        <f t="shared" si="52"/>
        <v>210230325</v>
      </c>
      <c r="D296" s="33">
        <f t="shared" ref="D296:D299" si="53">D295+1</f>
        <v>151501013</v>
      </c>
      <c r="E296" s="27">
        <v>1</v>
      </c>
      <c r="F296" s="27" t="s">
        <v>197</v>
      </c>
      <c r="G296" s="54">
        <v>16.670000000000002</v>
      </c>
      <c r="H296" s="163"/>
    </row>
    <row r="297" spans="1:8" x14ac:dyDescent="0.3">
      <c r="A297" s="27" t="b">
        <v>1</v>
      </c>
      <c r="B297" s="27" t="s">
        <v>2289</v>
      </c>
      <c r="C297" s="32">
        <f t="shared" si="52"/>
        <v>210230325</v>
      </c>
      <c r="D297" s="33">
        <f t="shared" si="53"/>
        <v>151501014</v>
      </c>
      <c r="E297" s="27">
        <v>1</v>
      </c>
      <c r="F297" s="27" t="s">
        <v>197</v>
      </c>
      <c r="G297" s="54">
        <v>16.670000000000002</v>
      </c>
      <c r="H297" s="163"/>
    </row>
    <row r="298" spans="1:8" x14ac:dyDescent="0.3">
      <c r="A298" s="27" t="b">
        <v>1</v>
      </c>
      <c r="B298" s="27" t="s">
        <v>2290</v>
      </c>
      <c r="C298" s="32">
        <f t="shared" si="52"/>
        <v>210230325</v>
      </c>
      <c r="D298" s="33">
        <f t="shared" si="53"/>
        <v>151501015</v>
      </c>
      <c r="E298" s="27">
        <v>1</v>
      </c>
      <c r="F298" s="27" t="s">
        <v>197</v>
      </c>
      <c r="G298" s="54">
        <v>16.66</v>
      </c>
      <c r="H298" s="163"/>
    </row>
    <row r="299" spans="1:8" ht="16.5" customHeight="1" x14ac:dyDescent="0.3">
      <c r="A299" s="27" t="b">
        <v>1</v>
      </c>
      <c r="B299" s="27" t="s">
        <v>2291</v>
      </c>
      <c r="C299" s="32">
        <f t="shared" si="52"/>
        <v>210230325</v>
      </c>
      <c r="D299" s="33">
        <f t="shared" si="53"/>
        <v>151501016</v>
      </c>
      <c r="E299" s="27">
        <v>1</v>
      </c>
      <c r="F299" s="27" t="s">
        <v>197</v>
      </c>
      <c r="G299" s="54">
        <v>16.66</v>
      </c>
      <c r="H299" s="164"/>
    </row>
    <row r="300" spans="1:8" ht="16.5" customHeight="1" x14ac:dyDescent="0.3">
      <c r="A300" s="22" t="b">
        <v>1</v>
      </c>
      <c r="B300" s="22" t="s">
        <v>2292</v>
      </c>
      <c r="C300" s="22">
        <f t="shared" si="52"/>
        <v>210230325</v>
      </c>
      <c r="D300" s="22">
        <f>D294+1000000</f>
        <v>152501011</v>
      </c>
      <c r="E300" s="22">
        <v>1</v>
      </c>
      <c r="F300" s="22" t="s">
        <v>196</v>
      </c>
      <c r="G300" s="58">
        <v>16.670000000000002</v>
      </c>
      <c r="H300" s="165" t="s">
        <v>2306</v>
      </c>
    </row>
    <row r="301" spans="1:8" x14ac:dyDescent="0.3">
      <c r="A301" s="22" t="b">
        <v>1</v>
      </c>
      <c r="B301" s="22" t="s">
        <v>2293</v>
      </c>
      <c r="C301" s="22">
        <f t="shared" si="52"/>
        <v>210230325</v>
      </c>
      <c r="D301" s="22">
        <f t="shared" ref="D301:D305" si="54">D300+1</f>
        <v>152501012</v>
      </c>
      <c r="E301" s="22">
        <v>1</v>
      </c>
      <c r="F301" s="22" t="s">
        <v>196</v>
      </c>
      <c r="G301" s="58">
        <v>16.670000000000002</v>
      </c>
      <c r="H301" s="166"/>
    </row>
    <row r="302" spans="1:8" x14ac:dyDescent="0.3">
      <c r="A302" s="22" t="b">
        <v>1</v>
      </c>
      <c r="B302" s="22" t="s">
        <v>2294</v>
      </c>
      <c r="C302" s="22">
        <f t="shared" si="52"/>
        <v>210230325</v>
      </c>
      <c r="D302" s="22">
        <f t="shared" si="54"/>
        <v>152501013</v>
      </c>
      <c r="E302" s="22">
        <v>1</v>
      </c>
      <c r="F302" s="22" t="s">
        <v>196</v>
      </c>
      <c r="G302" s="58">
        <v>16.670000000000002</v>
      </c>
      <c r="H302" s="166"/>
    </row>
    <row r="303" spans="1:8" x14ac:dyDescent="0.3">
      <c r="A303" s="22" t="b">
        <v>1</v>
      </c>
      <c r="B303" s="22" t="s">
        <v>2295</v>
      </c>
      <c r="C303" s="22">
        <f t="shared" si="52"/>
        <v>210230325</v>
      </c>
      <c r="D303" s="22">
        <f t="shared" si="54"/>
        <v>152501014</v>
      </c>
      <c r="E303" s="22">
        <v>1</v>
      </c>
      <c r="F303" s="22" t="s">
        <v>196</v>
      </c>
      <c r="G303" s="58">
        <v>16.670000000000002</v>
      </c>
      <c r="H303" s="166"/>
    </row>
    <row r="304" spans="1:8" ht="16.5" customHeight="1" x14ac:dyDescent="0.3">
      <c r="A304" s="22" t="b">
        <v>1</v>
      </c>
      <c r="B304" s="22" t="s">
        <v>2296</v>
      </c>
      <c r="C304" s="22">
        <f t="shared" si="52"/>
        <v>210230325</v>
      </c>
      <c r="D304" s="22">
        <f t="shared" si="54"/>
        <v>152501015</v>
      </c>
      <c r="E304" s="22">
        <v>1</v>
      </c>
      <c r="F304" s="22" t="s">
        <v>196</v>
      </c>
      <c r="G304" s="58">
        <v>16.66</v>
      </c>
      <c r="H304" s="166"/>
    </row>
    <row r="305" spans="1:8" x14ac:dyDescent="0.3">
      <c r="A305" s="22" t="b">
        <v>1</v>
      </c>
      <c r="B305" s="22" t="s">
        <v>2297</v>
      </c>
      <c r="C305" s="22">
        <f t="shared" si="52"/>
        <v>210230325</v>
      </c>
      <c r="D305" s="22">
        <f t="shared" si="54"/>
        <v>152501016</v>
      </c>
      <c r="E305" s="22">
        <v>1</v>
      </c>
      <c r="F305" s="22" t="s">
        <v>196</v>
      </c>
      <c r="G305" s="58">
        <v>16.66</v>
      </c>
      <c r="H305" s="167"/>
    </row>
    <row r="306" spans="1:8" ht="16.5" customHeight="1" x14ac:dyDescent="0.3">
      <c r="A306" s="23" t="b">
        <v>1</v>
      </c>
      <c r="B306" s="23" t="s">
        <v>1984</v>
      </c>
      <c r="C306" s="23">
        <f t="shared" si="52"/>
        <v>210230325</v>
      </c>
      <c r="D306" s="23">
        <f>D300+1000000</f>
        <v>153501011</v>
      </c>
      <c r="E306" s="23">
        <v>1</v>
      </c>
      <c r="F306" s="23" t="s">
        <v>195</v>
      </c>
      <c r="G306" s="56">
        <v>16.670000000000002</v>
      </c>
      <c r="H306" s="168" t="s">
        <v>2308</v>
      </c>
    </row>
    <row r="307" spans="1:8" x14ac:dyDescent="0.3">
      <c r="A307" s="23" t="b">
        <v>1</v>
      </c>
      <c r="B307" s="23" t="s">
        <v>1985</v>
      </c>
      <c r="C307" s="23">
        <f t="shared" si="52"/>
        <v>210230325</v>
      </c>
      <c r="D307" s="23">
        <f t="shared" ref="D307:D317" si="55">D306+1</f>
        <v>153501012</v>
      </c>
      <c r="E307" s="23">
        <v>1</v>
      </c>
      <c r="F307" s="23" t="s">
        <v>195</v>
      </c>
      <c r="G307" s="56">
        <v>16.670000000000002</v>
      </c>
      <c r="H307" s="169"/>
    </row>
    <row r="308" spans="1:8" x14ac:dyDescent="0.3">
      <c r="A308" s="23" t="b">
        <v>1</v>
      </c>
      <c r="B308" s="23" t="s">
        <v>1986</v>
      </c>
      <c r="C308" s="23">
        <f t="shared" si="52"/>
        <v>210230325</v>
      </c>
      <c r="D308" s="23">
        <f t="shared" si="55"/>
        <v>153501013</v>
      </c>
      <c r="E308" s="23">
        <v>1</v>
      </c>
      <c r="F308" s="23" t="s">
        <v>195</v>
      </c>
      <c r="G308" s="56">
        <v>16.670000000000002</v>
      </c>
      <c r="H308" s="169"/>
    </row>
    <row r="309" spans="1:8" ht="16.5" customHeight="1" x14ac:dyDescent="0.3">
      <c r="A309" s="23" t="b">
        <v>1</v>
      </c>
      <c r="B309" s="23" t="s">
        <v>1987</v>
      </c>
      <c r="C309" s="23">
        <f t="shared" si="52"/>
        <v>210230325</v>
      </c>
      <c r="D309" s="23">
        <f t="shared" si="55"/>
        <v>153501014</v>
      </c>
      <c r="E309" s="23">
        <v>1</v>
      </c>
      <c r="F309" s="23" t="s">
        <v>195</v>
      </c>
      <c r="G309" s="56">
        <v>16.670000000000002</v>
      </c>
      <c r="H309" s="169"/>
    </row>
    <row r="310" spans="1:8" x14ac:dyDescent="0.3">
      <c r="A310" s="23" t="b">
        <v>1</v>
      </c>
      <c r="B310" s="23" t="s">
        <v>1988</v>
      </c>
      <c r="C310" s="23">
        <f t="shared" si="52"/>
        <v>210230325</v>
      </c>
      <c r="D310" s="23">
        <f t="shared" si="55"/>
        <v>153501015</v>
      </c>
      <c r="E310" s="23">
        <v>1</v>
      </c>
      <c r="F310" s="23" t="s">
        <v>195</v>
      </c>
      <c r="G310" s="56">
        <v>16.66</v>
      </c>
      <c r="H310" s="169"/>
    </row>
    <row r="311" spans="1:8" x14ac:dyDescent="0.3">
      <c r="A311" s="23" t="b">
        <v>1</v>
      </c>
      <c r="B311" s="23" t="s">
        <v>1989</v>
      </c>
      <c r="C311" s="23">
        <f t="shared" si="52"/>
        <v>210230325</v>
      </c>
      <c r="D311" s="23">
        <f t="shared" si="55"/>
        <v>153501016</v>
      </c>
      <c r="E311" s="23">
        <v>1</v>
      </c>
      <c r="F311" s="23" t="s">
        <v>195</v>
      </c>
      <c r="G311" s="56">
        <v>16.66</v>
      </c>
      <c r="H311" s="170"/>
    </row>
    <row r="312" spans="1:8" ht="16.5" customHeight="1" x14ac:dyDescent="0.3">
      <c r="A312" s="49" t="b">
        <v>1</v>
      </c>
      <c r="B312" s="49" t="s">
        <v>2298</v>
      </c>
      <c r="C312" s="49">
        <f t="shared" si="52"/>
        <v>210230325</v>
      </c>
      <c r="D312" s="49">
        <f>D306+1000000</f>
        <v>154501011</v>
      </c>
      <c r="E312" s="49">
        <v>1</v>
      </c>
      <c r="F312" s="49" t="s">
        <v>1145</v>
      </c>
      <c r="G312" s="57">
        <v>16.670000000000002</v>
      </c>
      <c r="H312" s="171" t="s">
        <v>2307</v>
      </c>
    </row>
    <row r="313" spans="1:8" x14ac:dyDescent="0.3">
      <c r="A313" s="49" t="b">
        <v>1</v>
      </c>
      <c r="B313" s="49" t="s">
        <v>2299</v>
      </c>
      <c r="C313" s="49">
        <f t="shared" si="52"/>
        <v>210230325</v>
      </c>
      <c r="D313" s="49">
        <f t="shared" si="55"/>
        <v>154501012</v>
      </c>
      <c r="E313" s="49">
        <v>1</v>
      </c>
      <c r="F313" s="49" t="s">
        <v>1145</v>
      </c>
      <c r="G313" s="57">
        <v>16.670000000000002</v>
      </c>
      <c r="H313" s="172"/>
    </row>
    <row r="314" spans="1:8" ht="16.5" customHeight="1" x14ac:dyDescent="0.3">
      <c r="A314" s="49" t="b">
        <v>1</v>
      </c>
      <c r="B314" s="49" t="s">
        <v>2300</v>
      </c>
      <c r="C314" s="49">
        <f t="shared" ref="C314:C317" si="56">C313</f>
        <v>210230325</v>
      </c>
      <c r="D314" s="49">
        <f t="shared" si="55"/>
        <v>154501013</v>
      </c>
      <c r="E314" s="49">
        <v>1</v>
      </c>
      <c r="F314" s="49" t="s">
        <v>1145</v>
      </c>
      <c r="G314" s="57">
        <v>16.670000000000002</v>
      </c>
      <c r="H314" s="172"/>
    </row>
    <row r="315" spans="1:8" x14ac:dyDescent="0.3">
      <c r="A315" s="49" t="b">
        <v>1</v>
      </c>
      <c r="B315" s="49" t="s">
        <v>2301</v>
      </c>
      <c r="C315" s="49">
        <f t="shared" si="56"/>
        <v>210230325</v>
      </c>
      <c r="D315" s="49">
        <f t="shared" si="55"/>
        <v>154501014</v>
      </c>
      <c r="E315" s="49">
        <v>1</v>
      </c>
      <c r="F315" s="49" t="s">
        <v>1145</v>
      </c>
      <c r="G315" s="57">
        <v>16.670000000000002</v>
      </c>
      <c r="H315" s="172"/>
    </row>
    <row r="316" spans="1:8" x14ac:dyDescent="0.3">
      <c r="A316" s="49" t="b">
        <v>1</v>
      </c>
      <c r="B316" s="49" t="s">
        <v>2302</v>
      </c>
      <c r="C316" s="49">
        <f t="shared" si="56"/>
        <v>210230325</v>
      </c>
      <c r="D316" s="49">
        <f t="shared" si="55"/>
        <v>154501015</v>
      </c>
      <c r="E316" s="49">
        <v>1</v>
      </c>
      <c r="F316" s="49" t="s">
        <v>1145</v>
      </c>
      <c r="G316" s="57">
        <v>16.66</v>
      </c>
      <c r="H316" s="172"/>
    </row>
    <row r="317" spans="1:8" x14ac:dyDescent="0.3">
      <c r="A317" s="49" t="b">
        <v>1</v>
      </c>
      <c r="B317" s="49" t="s">
        <v>2303</v>
      </c>
      <c r="C317" s="49">
        <f t="shared" si="56"/>
        <v>210230325</v>
      </c>
      <c r="D317" s="49">
        <f t="shared" si="55"/>
        <v>154501016</v>
      </c>
      <c r="E317" s="49">
        <v>1</v>
      </c>
      <c r="F317" s="49" t="s">
        <v>1145</v>
      </c>
      <c r="G317" s="57">
        <v>16.66</v>
      </c>
      <c r="H317" s="173"/>
    </row>
    <row r="318" spans="1:8" ht="16.5" customHeight="1" x14ac:dyDescent="0.3">
      <c r="A318" s="27" t="b">
        <v>1</v>
      </c>
      <c r="B318" s="27" t="s">
        <v>1895</v>
      </c>
      <c r="C318" s="31">
        <v>210230326</v>
      </c>
      <c r="D318" s="21">
        <v>151601011</v>
      </c>
      <c r="E318" s="27">
        <v>1</v>
      </c>
      <c r="F318" s="27" t="s">
        <v>197</v>
      </c>
      <c r="G318" s="54">
        <v>16.670000000000002</v>
      </c>
      <c r="H318" s="162" t="s">
        <v>1901</v>
      </c>
    </row>
    <row r="319" spans="1:8" x14ac:dyDescent="0.3">
      <c r="A319" s="27" t="b">
        <v>1</v>
      </c>
      <c r="B319" s="27" t="s">
        <v>1896</v>
      </c>
      <c r="C319" s="32">
        <f t="shared" ref="C319:C337" si="57">C318</f>
        <v>210230326</v>
      </c>
      <c r="D319" s="33">
        <f>D318+1</f>
        <v>151601012</v>
      </c>
      <c r="E319" s="27">
        <v>1</v>
      </c>
      <c r="F319" s="27" t="s">
        <v>197</v>
      </c>
      <c r="G319" s="54">
        <v>16.670000000000002</v>
      </c>
      <c r="H319" s="163"/>
    </row>
    <row r="320" spans="1:8" x14ac:dyDescent="0.3">
      <c r="A320" s="27" t="b">
        <v>1</v>
      </c>
      <c r="B320" s="27" t="s">
        <v>1897</v>
      </c>
      <c r="C320" s="32">
        <f t="shared" si="57"/>
        <v>210230326</v>
      </c>
      <c r="D320" s="33">
        <f t="shared" ref="D320:D323" si="58">D319+1</f>
        <v>151601013</v>
      </c>
      <c r="E320" s="27">
        <v>1</v>
      </c>
      <c r="F320" s="27" t="s">
        <v>197</v>
      </c>
      <c r="G320" s="54">
        <v>16.670000000000002</v>
      </c>
      <c r="H320" s="163"/>
    </row>
    <row r="321" spans="1:8" x14ac:dyDescent="0.3">
      <c r="A321" s="27" t="b">
        <v>1</v>
      </c>
      <c r="B321" s="27" t="s">
        <v>1898</v>
      </c>
      <c r="C321" s="32">
        <f t="shared" si="57"/>
        <v>210230326</v>
      </c>
      <c r="D321" s="33">
        <f t="shared" si="58"/>
        <v>151601014</v>
      </c>
      <c r="E321" s="27">
        <v>1</v>
      </c>
      <c r="F321" s="27" t="s">
        <v>197</v>
      </c>
      <c r="G321" s="54">
        <v>16.670000000000002</v>
      </c>
      <c r="H321" s="163"/>
    </row>
    <row r="322" spans="1:8" x14ac:dyDescent="0.3">
      <c r="A322" s="27" t="b">
        <v>1</v>
      </c>
      <c r="B322" s="27" t="s">
        <v>1899</v>
      </c>
      <c r="C322" s="32">
        <f t="shared" si="57"/>
        <v>210230326</v>
      </c>
      <c r="D322" s="33">
        <f t="shared" si="58"/>
        <v>151601015</v>
      </c>
      <c r="E322" s="27">
        <v>1</v>
      </c>
      <c r="F322" s="27" t="s">
        <v>197</v>
      </c>
      <c r="G322" s="54">
        <v>16.66</v>
      </c>
      <c r="H322" s="163"/>
    </row>
    <row r="323" spans="1:8" ht="16.5" customHeight="1" x14ac:dyDescent="0.3">
      <c r="A323" s="27" t="b">
        <v>1</v>
      </c>
      <c r="B323" s="27" t="s">
        <v>1900</v>
      </c>
      <c r="C323" s="32">
        <f t="shared" si="57"/>
        <v>210230326</v>
      </c>
      <c r="D323" s="33">
        <f t="shared" si="58"/>
        <v>151601016</v>
      </c>
      <c r="E323" s="27">
        <v>1</v>
      </c>
      <c r="F323" s="27" t="s">
        <v>197</v>
      </c>
      <c r="G323" s="54">
        <v>16.66</v>
      </c>
      <c r="H323" s="164"/>
    </row>
    <row r="324" spans="1:8" ht="16.5" customHeight="1" x14ac:dyDescent="0.3">
      <c r="A324" s="22" t="b">
        <v>1</v>
      </c>
      <c r="B324" s="22" t="s">
        <v>1902</v>
      </c>
      <c r="C324" s="22">
        <f t="shared" si="57"/>
        <v>210230326</v>
      </c>
      <c r="D324" s="22">
        <f>D318+1000000</f>
        <v>152601011</v>
      </c>
      <c r="E324" s="22">
        <v>1</v>
      </c>
      <c r="F324" s="22" t="s">
        <v>196</v>
      </c>
      <c r="G324" s="58">
        <v>16.670000000000002</v>
      </c>
      <c r="H324" s="165" t="s">
        <v>1908</v>
      </c>
    </row>
    <row r="325" spans="1:8" x14ac:dyDescent="0.3">
      <c r="A325" s="22" t="b">
        <v>1</v>
      </c>
      <c r="B325" s="22" t="s">
        <v>1903</v>
      </c>
      <c r="C325" s="22">
        <f t="shared" si="57"/>
        <v>210230326</v>
      </c>
      <c r="D325" s="22">
        <f t="shared" ref="D325:D329" si="59">D324+1</f>
        <v>152601012</v>
      </c>
      <c r="E325" s="22">
        <v>1</v>
      </c>
      <c r="F325" s="22" t="s">
        <v>196</v>
      </c>
      <c r="G325" s="58">
        <v>16.670000000000002</v>
      </c>
      <c r="H325" s="166"/>
    </row>
    <row r="326" spans="1:8" x14ac:dyDescent="0.3">
      <c r="A326" s="22" t="b">
        <v>1</v>
      </c>
      <c r="B326" s="22" t="s">
        <v>1904</v>
      </c>
      <c r="C326" s="22">
        <f t="shared" si="57"/>
        <v>210230326</v>
      </c>
      <c r="D326" s="22">
        <f t="shared" si="59"/>
        <v>152601013</v>
      </c>
      <c r="E326" s="22">
        <v>1</v>
      </c>
      <c r="F326" s="22" t="s">
        <v>196</v>
      </c>
      <c r="G326" s="58">
        <v>16.670000000000002</v>
      </c>
      <c r="H326" s="166"/>
    </row>
    <row r="327" spans="1:8" x14ac:dyDescent="0.3">
      <c r="A327" s="22" t="b">
        <v>1</v>
      </c>
      <c r="B327" s="22" t="s">
        <v>1905</v>
      </c>
      <c r="C327" s="22">
        <f t="shared" si="57"/>
        <v>210230326</v>
      </c>
      <c r="D327" s="22">
        <f t="shared" si="59"/>
        <v>152601014</v>
      </c>
      <c r="E327" s="22">
        <v>1</v>
      </c>
      <c r="F327" s="22" t="s">
        <v>196</v>
      </c>
      <c r="G327" s="58">
        <v>16.670000000000002</v>
      </c>
      <c r="H327" s="166"/>
    </row>
    <row r="328" spans="1:8" ht="16.5" customHeight="1" x14ac:dyDescent="0.3">
      <c r="A328" s="22" t="b">
        <v>1</v>
      </c>
      <c r="B328" s="22" t="s">
        <v>1906</v>
      </c>
      <c r="C328" s="22">
        <f t="shared" si="57"/>
        <v>210230326</v>
      </c>
      <c r="D328" s="22">
        <f t="shared" si="59"/>
        <v>152601015</v>
      </c>
      <c r="E328" s="22">
        <v>1</v>
      </c>
      <c r="F328" s="22" t="s">
        <v>196</v>
      </c>
      <c r="G328" s="58">
        <v>16.66</v>
      </c>
      <c r="H328" s="166"/>
    </row>
    <row r="329" spans="1:8" x14ac:dyDescent="0.3">
      <c r="A329" s="22" t="b">
        <v>1</v>
      </c>
      <c r="B329" s="22" t="s">
        <v>1907</v>
      </c>
      <c r="C329" s="22">
        <f t="shared" si="57"/>
        <v>210230326</v>
      </c>
      <c r="D329" s="22">
        <f t="shared" si="59"/>
        <v>152601016</v>
      </c>
      <c r="E329" s="22">
        <v>1</v>
      </c>
      <c r="F329" s="22" t="s">
        <v>196</v>
      </c>
      <c r="G329" s="58">
        <v>16.66</v>
      </c>
      <c r="H329" s="167"/>
    </row>
    <row r="330" spans="1:8" ht="16.5" customHeight="1" x14ac:dyDescent="0.3">
      <c r="A330" s="23" t="b">
        <v>1</v>
      </c>
      <c r="B330" s="23" t="s">
        <v>2003</v>
      </c>
      <c r="C330" s="23">
        <f t="shared" si="57"/>
        <v>210230326</v>
      </c>
      <c r="D330" s="23">
        <f>D324+1000000</f>
        <v>153601011</v>
      </c>
      <c r="E330" s="23">
        <v>1</v>
      </c>
      <c r="F330" s="23" t="s">
        <v>195</v>
      </c>
      <c r="G330" s="56">
        <v>16.670000000000002</v>
      </c>
      <c r="H330" s="168" t="s">
        <v>2304</v>
      </c>
    </row>
    <row r="331" spans="1:8" x14ac:dyDescent="0.3">
      <c r="A331" s="23" t="b">
        <v>1</v>
      </c>
      <c r="B331" s="23" t="s">
        <v>2005</v>
      </c>
      <c r="C331" s="23">
        <f t="shared" si="57"/>
        <v>210230326</v>
      </c>
      <c r="D331" s="23">
        <f t="shared" ref="D331:D341" si="60">D330+1</f>
        <v>153601012</v>
      </c>
      <c r="E331" s="23">
        <v>1</v>
      </c>
      <c r="F331" s="23" t="s">
        <v>195</v>
      </c>
      <c r="G331" s="56">
        <v>16.670000000000002</v>
      </c>
      <c r="H331" s="169"/>
    </row>
    <row r="332" spans="1:8" x14ac:dyDescent="0.3">
      <c r="A332" s="23" t="b">
        <v>1</v>
      </c>
      <c r="B332" s="23" t="s">
        <v>2006</v>
      </c>
      <c r="C332" s="23">
        <f t="shared" si="57"/>
        <v>210230326</v>
      </c>
      <c r="D332" s="23">
        <f t="shared" si="60"/>
        <v>153601013</v>
      </c>
      <c r="E332" s="23">
        <v>1</v>
      </c>
      <c r="F332" s="23" t="s">
        <v>195</v>
      </c>
      <c r="G332" s="56">
        <v>16.670000000000002</v>
      </c>
      <c r="H332" s="169"/>
    </row>
    <row r="333" spans="1:8" ht="16.5" customHeight="1" x14ac:dyDescent="0.3">
      <c r="A333" s="23" t="b">
        <v>1</v>
      </c>
      <c r="B333" s="23" t="s">
        <v>2007</v>
      </c>
      <c r="C333" s="23">
        <f t="shared" si="57"/>
        <v>210230326</v>
      </c>
      <c r="D333" s="23">
        <f t="shared" si="60"/>
        <v>153601014</v>
      </c>
      <c r="E333" s="23">
        <v>1</v>
      </c>
      <c r="F333" s="23" t="s">
        <v>195</v>
      </c>
      <c r="G333" s="56">
        <v>16.670000000000002</v>
      </c>
      <c r="H333" s="169"/>
    </row>
    <row r="334" spans="1:8" x14ac:dyDescent="0.3">
      <c r="A334" s="23" t="b">
        <v>1</v>
      </c>
      <c r="B334" s="23" t="s">
        <v>2008</v>
      </c>
      <c r="C334" s="23">
        <f t="shared" si="57"/>
        <v>210230326</v>
      </c>
      <c r="D334" s="23">
        <f t="shared" si="60"/>
        <v>153601015</v>
      </c>
      <c r="E334" s="23">
        <v>1</v>
      </c>
      <c r="F334" s="23" t="s">
        <v>195</v>
      </c>
      <c r="G334" s="56">
        <v>16.66</v>
      </c>
      <c r="H334" s="169"/>
    </row>
    <row r="335" spans="1:8" x14ac:dyDescent="0.3">
      <c r="A335" s="23" t="b">
        <v>1</v>
      </c>
      <c r="B335" s="23" t="s">
        <v>2009</v>
      </c>
      <c r="C335" s="23">
        <f t="shared" si="57"/>
        <v>210230326</v>
      </c>
      <c r="D335" s="23">
        <f t="shared" si="60"/>
        <v>153601016</v>
      </c>
      <c r="E335" s="23">
        <v>1</v>
      </c>
      <c r="F335" s="23" t="s">
        <v>195</v>
      </c>
      <c r="G335" s="56">
        <v>16.66</v>
      </c>
      <c r="H335" s="170"/>
    </row>
    <row r="336" spans="1:8" ht="16.5" customHeight="1" x14ac:dyDescent="0.3">
      <c r="A336" s="49" t="b">
        <v>1</v>
      </c>
      <c r="B336" s="49" t="s">
        <v>1909</v>
      </c>
      <c r="C336" s="49">
        <f t="shared" si="57"/>
        <v>210230326</v>
      </c>
      <c r="D336" s="49">
        <f>D330+1000000</f>
        <v>154601011</v>
      </c>
      <c r="E336" s="49">
        <v>1</v>
      </c>
      <c r="F336" s="49" t="s">
        <v>1145</v>
      </c>
      <c r="G336" s="57">
        <v>16.670000000000002</v>
      </c>
      <c r="H336" s="171" t="s">
        <v>1915</v>
      </c>
    </row>
    <row r="337" spans="1:8" x14ac:dyDescent="0.3">
      <c r="A337" s="49" t="b">
        <v>1</v>
      </c>
      <c r="B337" s="49" t="s">
        <v>1910</v>
      </c>
      <c r="C337" s="49">
        <f t="shared" si="57"/>
        <v>210230326</v>
      </c>
      <c r="D337" s="49">
        <f t="shared" si="60"/>
        <v>154601012</v>
      </c>
      <c r="E337" s="49">
        <v>1</v>
      </c>
      <c r="F337" s="49" t="s">
        <v>1145</v>
      </c>
      <c r="G337" s="57">
        <v>16.670000000000002</v>
      </c>
      <c r="H337" s="172"/>
    </row>
    <row r="338" spans="1:8" ht="16.5" customHeight="1" x14ac:dyDescent="0.3">
      <c r="A338" s="49" t="b">
        <v>1</v>
      </c>
      <c r="B338" s="49" t="s">
        <v>1911</v>
      </c>
      <c r="C338" s="49">
        <f t="shared" ref="C338:C341" si="61">C337</f>
        <v>210230326</v>
      </c>
      <c r="D338" s="49">
        <f t="shared" si="60"/>
        <v>154601013</v>
      </c>
      <c r="E338" s="49">
        <v>1</v>
      </c>
      <c r="F338" s="49" t="s">
        <v>1145</v>
      </c>
      <c r="G338" s="57">
        <v>16.670000000000002</v>
      </c>
      <c r="H338" s="172"/>
    </row>
    <row r="339" spans="1:8" x14ac:dyDescent="0.3">
      <c r="A339" s="49" t="b">
        <v>1</v>
      </c>
      <c r="B339" s="49" t="s">
        <v>1912</v>
      </c>
      <c r="C339" s="49">
        <f t="shared" si="61"/>
        <v>210230326</v>
      </c>
      <c r="D339" s="49">
        <f t="shared" si="60"/>
        <v>154601014</v>
      </c>
      <c r="E339" s="49">
        <v>1</v>
      </c>
      <c r="F339" s="49" t="s">
        <v>1145</v>
      </c>
      <c r="G339" s="57">
        <v>16.670000000000002</v>
      </c>
      <c r="H339" s="172"/>
    </row>
    <row r="340" spans="1:8" x14ac:dyDescent="0.3">
      <c r="A340" s="49" t="b">
        <v>1</v>
      </c>
      <c r="B340" s="49" t="s">
        <v>1913</v>
      </c>
      <c r="C340" s="49">
        <f t="shared" si="61"/>
        <v>210230326</v>
      </c>
      <c r="D340" s="49">
        <f t="shared" si="60"/>
        <v>154601015</v>
      </c>
      <c r="E340" s="49">
        <v>1</v>
      </c>
      <c r="F340" s="49" t="s">
        <v>1145</v>
      </c>
      <c r="G340" s="57">
        <v>16.66</v>
      </c>
      <c r="H340" s="172"/>
    </row>
    <row r="341" spans="1:8" x14ac:dyDescent="0.3">
      <c r="A341" s="49" t="b">
        <v>1</v>
      </c>
      <c r="B341" s="49" t="s">
        <v>1914</v>
      </c>
      <c r="C341" s="49">
        <f t="shared" si="61"/>
        <v>210230326</v>
      </c>
      <c r="D341" s="49">
        <f t="shared" si="60"/>
        <v>154601016</v>
      </c>
      <c r="E341" s="49">
        <v>1</v>
      </c>
      <c r="F341" s="49" t="s">
        <v>1145</v>
      </c>
      <c r="G341" s="57">
        <v>16.66</v>
      </c>
      <c r="H341" s="173"/>
    </row>
    <row r="342" spans="1:8" ht="16.5" customHeight="1" x14ac:dyDescent="0.3">
      <c r="A342" s="27" t="b">
        <v>1</v>
      </c>
      <c r="B342" s="27" t="s">
        <v>1916</v>
      </c>
      <c r="C342" s="31">
        <v>210230327</v>
      </c>
      <c r="D342" s="21">
        <v>151701011</v>
      </c>
      <c r="E342" s="27">
        <v>1</v>
      </c>
      <c r="F342" s="27" t="s">
        <v>197</v>
      </c>
      <c r="G342" s="54">
        <v>16.670000000000002</v>
      </c>
      <c r="H342" s="162" t="s">
        <v>1922</v>
      </c>
    </row>
    <row r="343" spans="1:8" ht="16.5" customHeight="1" x14ac:dyDescent="0.3">
      <c r="A343" s="27" t="b">
        <v>1</v>
      </c>
      <c r="B343" s="27" t="s">
        <v>1917</v>
      </c>
      <c r="C343" s="32">
        <f t="shared" ref="C343:C365" si="62">C342</f>
        <v>210230327</v>
      </c>
      <c r="D343" s="33">
        <f>D342+1</f>
        <v>151701012</v>
      </c>
      <c r="E343" s="27">
        <v>1</v>
      </c>
      <c r="F343" s="27" t="s">
        <v>197</v>
      </c>
      <c r="G343" s="54">
        <v>16.670000000000002</v>
      </c>
      <c r="H343" s="163"/>
    </row>
    <row r="344" spans="1:8" x14ac:dyDescent="0.3">
      <c r="A344" s="27" t="b">
        <v>1</v>
      </c>
      <c r="B344" s="27" t="s">
        <v>1918</v>
      </c>
      <c r="C344" s="32">
        <f t="shared" si="62"/>
        <v>210230327</v>
      </c>
      <c r="D344" s="33">
        <f t="shared" ref="D344:D347" si="63">D343+1</f>
        <v>151701013</v>
      </c>
      <c r="E344" s="27">
        <v>1</v>
      </c>
      <c r="F344" s="27" t="s">
        <v>197</v>
      </c>
      <c r="G344" s="54">
        <v>16.670000000000002</v>
      </c>
      <c r="H344" s="163"/>
    </row>
    <row r="345" spans="1:8" x14ac:dyDescent="0.3">
      <c r="A345" s="27" t="b">
        <v>1</v>
      </c>
      <c r="B345" s="27" t="s">
        <v>1919</v>
      </c>
      <c r="C345" s="32">
        <f t="shared" si="62"/>
        <v>210230327</v>
      </c>
      <c r="D345" s="33">
        <f t="shared" si="63"/>
        <v>151701014</v>
      </c>
      <c r="E345" s="27">
        <v>1</v>
      </c>
      <c r="F345" s="27" t="s">
        <v>197</v>
      </c>
      <c r="G345" s="54">
        <v>16.670000000000002</v>
      </c>
      <c r="H345" s="163"/>
    </row>
    <row r="346" spans="1:8" x14ac:dyDescent="0.3">
      <c r="A346" s="27" t="b">
        <v>1</v>
      </c>
      <c r="B346" s="27" t="s">
        <v>1920</v>
      </c>
      <c r="C346" s="32">
        <f t="shared" si="62"/>
        <v>210230327</v>
      </c>
      <c r="D346" s="33">
        <f t="shared" si="63"/>
        <v>151701015</v>
      </c>
      <c r="E346" s="27">
        <v>1</v>
      </c>
      <c r="F346" s="27" t="s">
        <v>197</v>
      </c>
      <c r="G346" s="54">
        <v>16.66</v>
      </c>
      <c r="H346" s="163"/>
    </row>
    <row r="347" spans="1:8" x14ac:dyDescent="0.3">
      <c r="A347" s="27" t="b">
        <v>1</v>
      </c>
      <c r="B347" s="27" t="s">
        <v>1921</v>
      </c>
      <c r="C347" s="32">
        <f t="shared" si="62"/>
        <v>210230327</v>
      </c>
      <c r="D347" s="33">
        <f t="shared" si="63"/>
        <v>151701016</v>
      </c>
      <c r="E347" s="27">
        <v>1</v>
      </c>
      <c r="F347" s="27" t="s">
        <v>197</v>
      </c>
      <c r="G347" s="54">
        <v>16.66</v>
      </c>
      <c r="H347" s="164"/>
    </row>
    <row r="348" spans="1:8" ht="16.5" customHeight="1" x14ac:dyDescent="0.3">
      <c r="A348" s="22" t="b">
        <v>1</v>
      </c>
      <c r="B348" s="22" t="s">
        <v>1923</v>
      </c>
      <c r="C348" s="22">
        <f>C347</f>
        <v>210230327</v>
      </c>
      <c r="D348" s="22">
        <f>D342+1000000</f>
        <v>152701011</v>
      </c>
      <c r="E348" s="22">
        <v>1</v>
      </c>
      <c r="F348" s="22" t="s">
        <v>196</v>
      </c>
      <c r="G348" s="58">
        <v>16.670000000000002</v>
      </c>
      <c r="H348" s="165" t="s">
        <v>1929</v>
      </c>
    </row>
    <row r="349" spans="1:8" x14ac:dyDescent="0.3">
      <c r="A349" s="22" t="b">
        <v>1</v>
      </c>
      <c r="B349" s="22" t="s">
        <v>1924</v>
      </c>
      <c r="C349" s="22">
        <f t="shared" si="62"/>
        <v>210230327</v>
      </c>
      <c r="D349" s="22">
        <f t="shared" ref="D349:D353" si="64">D348+1</f>
        <v>152701012</v>
      </c>
      <c r="E349" s="22">
        <v>1</v>
      </c>
      <c r="F349" s="22" t="s">
        <v>196</v>
      </c>
      <c r="G349" s="58">
        <v>16.670000000000002</v>
      </c>
      <c r="H349" s="166"/>
    </row>
    <row r="350" spans="1:8" x14ac:dyDescent="0.3">
      <c r="A350" s="22" t="b">
        <v>1</v>
      </c>
      <c r="B350" s="22" t="s">
        <v>1925</v>
      </c>
      <c r="C350" s="22">
        <f t="shared" si="62"/>
        <v>210230327</v>
      </c>
      <c r="D350" s="22">
        <f t="shared" si="64"/>
        <v>152701013</v>
      </c>
      <c r="E350" s="22">
        <v>1</v>
      </c>
      <c r="F350" s="22" t="s">
        <v>196</v>
      </c>
      <c r="G350" s="58">
        <v>16.670000000000002</v>
      </c>
      <c r="H350" s="166"/>
    </row>
    <row r="351" spans="1:8" x14ac:dyDescent="0.3">
      <c r="A351" s="22" t="b">
        <v>1</v>
      </c>
      <c r="B351" s="22" t="s">
        <v>1926</v>
      </c>
      <c r="C351" s="22">
        <f t="shared" si="62"/>
        <v>210230327</v>
      </c>
      <c r="D351" s="22">
        <f t="shared" si="64"/>
        <v>152701014</v>
      </c>
      <c r="E351" s="22">
        <v>1</v>
      </c>
      <c r="F351" s="22" t="s">
        <v>196</v>
      </c>
      <c r="G351" s="58">
        <v>16.670000000000002</v>
      </c>
      <c r="H351" s="166"/>
    </row>
    <row r="352" spans="1:8" x14ac:dyDescent="0.3">
      <c r="A352" s="22" t="b">
        <v>1</v>
      </c>
      <c r="B352" s="22" t="s">
        <v>1927</v>
      </c>
      <c r="C352" s="22">
        <f t="shared" si="62"/>
        <v>210230327</v>
      </c>
      <c r="D352" s="22">
        <f t="shared" si="64"/>
        <v>152701015</v>
      </c>
      <c r="E352" s="22">
        <v>1</v>
      </c>
      <c r="F352" s="22" t="s">
        <v>196</v>
      </c>
      <c r="G352" s="58">
        <v>16.66</v>
      </c>
      <c r="H352" s="166"/>
    </row>
    <row r="353" spans="1:8" ht="16.5" customHeight="1" x14ac:dyDescent="0.3">
      <c r="A353" s="22" t="b">
        <v>1</v>
      </c>
      <c r="B353" s="22" t="s">
        <v>1928</v>
      </c>
      <c r="C353" s="22">
        <f t="shared" si="62"/>
        <v>210230327</v>
      </c>
      <c r="D353" s="22">
        <f t="shared" si="64"/>
        <v>152701016</v>
      </c>
      <c r="E353" s="22">
        <v>1</v>
      </c>
      <c r="F353" s="22" t="s">
        <v>196</v>
      </c>
      <c r="G353" s="58">
        <v>16.66</v>
      </c>
      <c r="H353" s="167"/>
    </row>
    <row r="354" spans="1:8" ht="16.5" customHeight="1" x14ac:dyDescent="0.3">
      <c r="A354" s="23" t="b">
        <v>1</v>
      </c>
      <c r="B354" s="23" t="s">
        <v>2010</v>
      </c>
      <c r="C354" s="23">
        <f>C353</f>
        <v>210230327</v>
      </c>
      <c r="D354" s="23">
        <f>D348+1000000</f>
        <v>153701011</v>
      </c>
      <c r="E354" s="23">
        <v>1</v>
      </c>
      <c r="F354" s="23" t="s">
        <v>195</v>
      </c>
      <c r="G354" s="56">
        <v>16.670000000000002</v>
      </c>
      <c r="H354" s="168" t="s">
        <v>2004</v>
      </c>
    </row>
    <row r="355" spans="1:8" x14ac:dyDescent="0.3">
      <c r="A355" s="23" t="b">
        <v>1</v>
      </c>
      <c r="B355" s="23" t="s">
        <v>2011</v>
      </c>
      <c r="C355" s="23">
        <f t="shared" si="62"/>
        <v>210230327</v>
      </c>
      <c r="D355" s="23">
        <f t="shared" ref="D355:D365" si="65">D354+1</f>
        <v>153701012</v>
      </c>
      <c r="E355" s="23">
        <v>1</v>
      </c>
      <c r="F355" s="23" t="s">
        <v>195</v>
      </c>
      <c r="G355" s="56">
        <v>16.670000000000002</v>
      </c>
      <c r="H355" s="169"/>
    </row>
    <row r="356" spans="1:8" x14ac:dyDescent="0.3">
      <c r="A356" s="23" t="b">
        <v>1</v>
      </c>
      <c r="B356" s="23" t="s">
        <v>2012</v>
      </c>
      <c r="C356" s="23">
        <f t="shared" si="62"/>
        <v>210230327</v>
      </c>
      <c r="D356" s="23">
        <f t="shared" si="65"/>
        <v>153701013</v>
      </c>
      <c r="E356" s="23">
        <v>1</v>
      </c>
      <c r="F356" s="23" t="s">
        <v>195</v>
      </c>
      <c r="G356" s="56">
        <v>16.670000000000002</v>
      </c>
      <c r="H356" s="169"/>
    </row>
    <row r="357" spans="1:8" x14ac:dyDescent="0.3">
      <c r="A357" s="23" t="b">
        <v>1</v>
      </c>
      <c r="B357" s="23" t="s">
        <v>2013</v>
      </c>
      <c r="C357" s="23">
        <f t="shared" si="62"/>
        <v>210230327</v>
      </c>
      <c r="D357" s="23">
        <f t="shared" si="65"/>
        <v>153701014</v>
      </c>
      <c r="E357" s="23">
        <v>1</v>
      </c>
      <c r="F357" s="23" t="s">
        <v>195</v>
      </c>
      <c r="G357" s="56">
        <v>16.670000000000002</v>
      </c>
      <c r="H357" s="169"/>
    </row>
    <row r="358" spans="1:8" ht="16.5" customHeight="1" x14ac:dyDescent="0.3">
      <c r="A358" s="23" t="b">
        <v>1</v>
      </c>
      <c r="B358" s="23" t="s">
        <v>2014</v>
      </c>
      <c r="C358" s="23">
        <f t="shared" si="62"/>
        <v>210230327</v>
      </c>
      <c r="D358" s="23">
        <f t="shared" si="65"/>
        <v>153701015</v>
      </c>
      <c r="E358" s="23">
        <v>1</v>
      </c>
      <c r="F358" s="23" t="s">
        <v>195</v>
      </c>
      <c r="G358" s="56">
        <v>16.66</v>
      </c>
      <c r="H358" s="169"/>
    </row>
    <row r="359" spans="1:8" x14ac:dyDescent="0.3">
      <c r="A359" s="23" t="b">
        <v>1</v>
      </c>
      <c r="B359" s="23" t="s">
        <v>2015</v>
      </c>
      <c r="C359" s="23">
        <f t="shared" si="62"/>
        <v>210230327</v>
      </c>
      <c r="D359" s="23">
        <f t="shared" si="65"/>
        <v>153701016</v>
      </c>
      <c r="E359" s="23">
        <v>1</v>
      </c>
      <c r="F359" s="23" t="s">
        <v>195</v>
      </c>
      <c r="G359" s="56">
        <v>16.66</v>
      </c>
      <c r="H359" s="170"/>
    </row>
    <row r="360" spans="1:8" ht="16.5" customHeight="1" x14ac:dyDescent="0.3">
      <c r="A360" s="49" t="b">
        <v>1</v>
      </c>
      <c r="B360" s="49" t="s">
        <v>1930</v>
      </c>
      <c r="C360" s="49">
        <f>C359</f>
        <v>210230327</v>
      </c>
      <c r="D360" s="49">
        <f>D354+1000000</f>
        <v>154701011</v>
      </c>
      <c r="E360" s="49">
        <v>1</v>
      </c>
      <c r="F360" s="49" t="s">
        <v>1145</v>
      </c>
      <c r="G360" s="57">
        <v>16.670000000000002</v>
      </c>
      <c r="H360" s="171" t="s">
        <v>1936</v>
      </c>
    </row>
    <row r="361" spans="1:8" x14ac:dyDescent="0.3">
      <c r="A361" s="49" t="b">
        <v>1</v>
      </c>
      <c r="B361" s="49" t="s">
        <v>1931</v>
      </c>
      <c r="C361" s="49">
        <f t="shared" si="62"/>
        <v>210230327</v>
      </c>
      <c r="D361" s="49">
        <f t="shared" si="65"/>
        <v>154701012</v>
      </c>
      <c r="E361" s="49">
        <v>1</v>
      </c>
      <c r="F361" s="49" t="s">
        <v>1145</v>
      </c>
      <c r="G361" s="57">
        <v>16.670000000000002</v>
      </c>
      <c r="H361" s="172"/>
    </row>
    <row r="362" spans="1:8" x14ac:dyDescent="0.3">
      <c r="A362" s="49" t="b">
        <v>1</v>
      </c>
      <c r="B362" s="49" t="s">
        <v>1932</v>
      </c>
      <c r="C362" s="49">
        <f t="shared" si="62"/>
        <v>210230327</v>
      </c>
      <c r="D362" s="49">
        <f t="shared" si="65"/>
        <v>154701013</v>
      </c>
      <c r="E362" s="49">
        <v>1</v>
      </c>
      <c r="F362" s="49" t="s">
        <v>1145</v>
      </c>
      <c r="G362" s="57">
        <v>16.670000000000002</v>
      </c>
      <c r="H362" s="172"/>
    </row>
    <row r="363" spans="1:8" ht="16.5" customHeight="1" x14ac:dyDescent="0.3">
      <c r="A363" s="49" t="b">
        <v>1</v>
      </c>
      <c r="B363" s="49" t="s">
        <v>1933</v>
      </c>
      <c r="C363" s="49">
        <f t="shared" si="62"/>
        <v>210230327</v>
      </c>
      <c r="D363" s="49">
        <f t="shared" si="65"/>
        <v>154701014</v>
      </c>
      <c r="E363" s="49">
        <v>1</v>
      </c>
      <c r="F363" s="49" t="s">
        <v>1145</v>
      </c>
      <c r="G363" s="57">
        <v>16.670000000000002</v>
      </c>
      <c r="H363" s="172"/>
    </row>
    <row r="364" spans="1:8" x14ac:dyDescent="0.3">
      <c r="A364" s="49" t="b">
        <v>1</v>
      </c>
      <c r="B364" s="49" t="s">
        <v>1934</v>
      </c>
      <c r="C364" s="49">
        <f t="shared" si="62"/>
        <v>210230327</v>
      </c>
      <c r="D364" s="49">
        <f t="shared" si="65"/>
        <v>154701015</v>
      </c>
      <c r="E364" s="49">
        <v>1</v>
      </c>
      <c r="F364" s="49" t="s">
        <v>1145</v>
      </c>
      <c r="G364" s="57">
        <v>16.66</v>
      </c>
      <c r="H364" s="172"/>
    </row>
    <row r="365" spans="1:8" x14ac:dyDescent="0.3">
      <c r="A365" s="49" t="b">
        <v>1</v>
      </c>
      <c r="B365" s="49" t="s">
        <v>1935</v>
      </c>
      <c r="C365" s="49">
        <f t="shared" si="62"/>
        <v>210230327</v>
      </c>
      <c r="D365" s="49">
        <f t="shared" si="65"/>
        <v>154701016</v>
      </c>
      <c r="E365" s="49">
        <v>1</v>
      </c>
      <c r="F365" s="49" t="s">
        <v>1145</v>
      </c>
      <c r="G365" s="57">
        <v>16.66</v>
      </c>
      <c r="H365" s="173"/>
    </row>
    <row r="366" spans="1:8" x14ac:dyDescent="0.3">
      <c r="A366" s="27" t="b">
        <v>1</v>
      </c>
      <c r="B366" s="27" t="s">
        <v>337</v>
      </c>
      <c r="C366" s="31">
        <v>210230401</v>
      </c>
      <c r="D366" s="21">
        <v>151103001</v>
      </c>
      <c r="E366" s="27">
        <v>1</v>
      </c>
      <c r="F366" s="27" t="s">
        <v>197</v>
      </c>
      <c r="G366" s="54">
        <v>4</v>
      </c>
      <c r="H366" s="147" t="s">
        <v>281</v>
      </c>
    </row>
    <row r="367" spans="1:8" x14ac:dyDescent="0.3">
      <c r="A367" s="27" t="b">
        <v>1</v>
      </c>
      <c r="B367" s="27" t="s">
        <v>338</v>
      </c>
      <c r="C367" s="32">
        <f>C366</f>
        <v>210230401</v>
      </c>
      <c r="D367" s="33">
        <f>D366+1</f>
        <v>151103002</v>
      </c>
      <c r="E367" s="27">
        <v>1</v>
      </c>
      <c r="F367" s="27" t="s">
        <v>197</v>
      </c>
      <c r="G367" s="54">
        <v>4</v>
      </c>
      <c r="H367" s="147"/>
    </row>
    <row r="368" spans="1:8" ht="16.5" customHeight="1" x14ac:dyDescent="0.3">
      <c r="A368" s="27" t="b">
        <v>1</v>
      </c>
      <c r="B368" s="27" t="s">
        <v>339</v>
      </c>
      <c r="C368" s="32">
        <f t="shared" ref="C368:C390" si="66">C367</f>
        <v>210230401</v>
      </c>
      <c r="D368" s="33">
        <f t="shared" ref="D368:D370" si="67">D367+1</f>
        <v>151103003</v>
      </c>
      <c r="E368" s="27">
        <v>1</v>
      </c>
      <c r="F368" s="27" t="s">
        <v>197</v>
      </c>
      <c r="G368" s="54">
        <v>4</v>
      </c>
      <c r="H368" s="147"/>
    </row>
    <row r="369" spans="1:8" x14ac:dyDescent="0.3">
      <c r="A369" s="27" t="b">
        <v>1</v>
      </c>
      <c r="B369" s="27" t="s">
        <v>340</v>
      </c>
      <c r="C369" s="32">
        <f t="shared" si="66"/>
        <v>210230401</v>
      </c>
      <c r="D369" s="33">
        <f t="shared" si="67"/>
        <v>151103004</v>
      </c>
      <c r="E369" s="27">
        <v>1</v>
      </c>
      <c r="F369" s="27" t="s">
        <v>197</v>
      </c>
      <c r="G369" s="54">
        <v>4</v>
      </c>
      <c r="H369" s="147"/>
    </row>
    <row r="370" spans="1:8" x14ac:dyDescent="0.3">
      <c r="A370" s="27" t="b">
        <v>1</v>
      </c>
      <c r="B370" s="27" t="s">
        <v>341</v>
      </c>
      <c r="C370" s="32">
        <f t="shared" si="66"/>
        <v>210230401</v>
      </c>
      <c r="D370" s="33">
        <f t="shared" si="67"/>
        <v>151103005</v>
      </c>
      <c r="E370" s="27">
        <v>1</v>
      </c>
      <c r="F370" s="27" t="s">
        <v>197</v>
      </c>
      <c r="G370" s="54">
        <v>4</v>
      </c>
      <c r="H370" s="147"/>
    </row>
    <row r="371" spans="1:8" x14ac:dyDescent="0.3">
      <c r="A371" s="27" t="b">
        <v>1</v>
      </c>
      <c r="B371" s="27" t="s">
        <v>342</v>
      </c>
      <c r="C371" s="32">
        <f t="shared" si="66"/>
        <v>210230401</v>
      </c>
      <c r="D371" s="21">
        <f>D366-2000</f>
        <v>151101001</v>
      </c>
      <c r="E371" s="27">
        <v>1</v>
      </c>
      <c r="F371" s="27" t="s">
        <v>197</v>
      </c>
      <c r="G371" s="54">
        <v>4</v>
      </c>
      <c r="H371" s="147" t="s">
        <v>283</v>
      </c>
    </row>
    <row r="372" spans="1:8" x14ac:dyDescent="0.3">
      <c r="A372" s="27" t="b">
        <v>1</v>
      </c>
      <c r="B372" s="27" t="s">
        <v>343</v>
      </c>
      <c r="C372" s="32">
        <f t="shared" si="66"/>
        <v>210230401</v>
      </c>
      <c r="D372" s="33">
        <f>D371+1</f>
        <v>151101002</v>
      </c>
      <c r="E372" s="27">
        <v>1</v>
      </c>
      <c r="F372" s="27" t="s">
        <v>197</v>
      </c>
      <c r="G372" s="54">
        <v>4</v>
      </c>
      <c r="H372" s="147"/>
    </row>
    <row r="373" spans="1:8" ht="16.5" customHeight="1" x14ac:dyDescent="0.3">
      <c r="A373" s="27" t="b">
        <v>1</v>
      </c>
      <c r="B373" s="27" t="s">
        <v>344</v>
      </c>
      <c r="C373" s="32">
        <f t="shared" si="66"/>
        <v>210230401</v>
      </c>
      <c r="D373" s="33">
        <f t="shared" ref="D373:D375" si="68">D372+1</f>
        <v>151101003</v>
      </c>
      <c r="E373" s="27">
        <v>1</v>
      </c>
      <c r="F373" s="27" t="s">
        <v>197</v>
      </c>
      <c r="G373" s="54">
        <v>4</v>
      </c>
      <c r="H373" s="147"/>
    </row>
    <row r="374" spans="1:8" x14ac:dyDescent="0.3">
      <c r="A374" s="27" t="b">
        <v>1</v>
      </c>
      <c r="B374" s="27" t="s">
        <v>345</v>
      </c>
      <c r="C374" s="32">
        <f t="shared" si="66"/>
        <v>210230401</v>
      </c>
      <c r="D374" s="33">
        <f t="shared" si="68"/>
        <v>151101004</v>
      </c>
      <c r="E374" s="27">
        <v>1</v>
      </c>
      <c r="F374" s="27" t="s">
        <v>197</v>
      </c>
      <c r="G374" s="54">
        <v>4</v>
      </c>
      <c r="H374" s="147"/>
    </row>
    <row r="375" spans="1:8" x14ac:dyDescent="0.3">
      <c r="A375" s="27" t="b">
        <v>1</v>
      </c>
      <c r="B375" s="27" t="s">
        <v>346</v>
      </c>
      <c r="C375" s="32">
        <f t="shared" si="66"/>
        <v>210230401</v>
      </c>
      <c r="D375" s="33">
        <f t="shared" si="68"/>
        <v>151101005</v>
      </c>
      <c r="E375" s="27">
        <v>1</v>
      </c>
      <c r="F375" s="27" t="s">
        <v>197</v>
      </c>
      <c r="G375" s="54">
        <v>4</v>
      </c>
      <c r="H375" s="147"/>
    </row>
    <row r="376" spans="1:8" x14ac:dyDescent="0.3">
      <c r="A376" s="27" t="b">
        <v>1</v>
      </c>
      <c r="B376" s="27" t="s">
        <v>347</v>
      </c>
      <c r="C376" s="32">
        <f t="shared" si="66"/>
        <v>210230401</v>
      </c>
      <c r="D376" s="21">
        <f>D371+5000</f>
        <v>151106001</v>
      </c>
      <c r="E376" s="27">
        <v>1</v>
      </c>
      <c r="F376" s="27" t="s">
        <v>197</v>
      </c>
      <c r="G376" s="54">
        <v>4</v>
      </c>
      <c r="H376" s="147" t="s">
        <v>284</v>
      </c>
    </row>
    <row r="377" spans="1:8" x14ac:dyDescent="0.3">
      <c r="A377" s="27" t="b">
        <v>1</v>
      </c>
      <c r="B377" s="27" t="s">
        <v>348</v>
      </c>
      <c r="C377" s="32">
        <f t="shared" si="66"/>
        <v>210230401</v>
      </c>
      <c r="D377" s="33">
        <f>D376+1</f>
        <v>151106002</v>
      </c>
      <c r="E377" s="27">
        <v>1</v>
      </c>
      <c r="F377" s="27" t="s">
        <v>197</v>
      </c>
      <c r="G377" s="54">
        <v>4</v>
      </c>
      <c r="H377" s="147"/>
    </row>
    <row r="378" spans="1:8" ht="16.5" customHeight="1" x14ac:dyDescent="0.3">
      <c r="A378" s="27" t="b">
        <v>1</v>
      </c>
      <c r="B378" s="27" t="s">
        <v>349</v>
      </c>
      <c r="C378" s="32">
        <f t="shared" si="66"/>
        <v>210230401</v>
      </c>
      <c r="D378" s="33">
        <f t="shared" ref="D378:D380" si="69">D377+1</f>
        <v>151106003</v>
      </c>
      <c r="E378" s="27">
        <v>1</v>
      </c>
      <c r="F378" s="27" t="s">
        <v>197</v>
      </c>
      <c r="G378" s="54">
        <v>4</v>
      </c>
      <c r="H378" s="147"/>
    </row>
    <row r="379" spans="1:8" x14ac:dyDescent="0.3">
      <c r="A379" s="27" t="b">
        <v>1</v>
      </c>
      <c r="B379" s="27" t="s">
        <v>350</v>
      </c>
      <c r="C379" s="32">
        <f t="shared" si="66"/>
        <v>210230401</v>
      </c>
      <c r="D379" s="33">
        <f t="shared" si="69"/>
        <v>151106004</v>
      </c>
      <c r="E379" s="27">
        <v>1</v>
      </c>
      <c r="F379" s="27" t="s">
        <v>197</v>
      </c>
      <c r="G379" s="54">
        <v>4</v>
      </c>
      <c r="H379" s="147"/>
    </row>
    <row r="380" spans="1:8" x14ac:dyDescent="0.3">
      <c r="A380" s="27" t="b">
        <v>1</v>
      </c>
      <c r="B380" s="27" t="s">
        <v>351</v>
      </c>
      <c r="C380" s="32">
        <f t="shared" si="66"/>
        <v>210230401</v>
      </c>
      <c r="D380" s="33">
        <f t="shared" si="69"/>
        <v>151106005</v>
      </c>
      <c r="E380" s="27">
        <v>1</v>
      </c>
      <c r="F380" s="27" t="s">
        <v>197</v>
      </c>
      <c r="G380" s="54">
        <v>4</v>
      </c>
      <c r="H380" s="147"/>
    </row>
    <row r="381" spans="1:8" x14ac:dyDescent="0.3">
      <c r="A381" s="27" t="b">
        <v>1</v>
      </c>
      <c r="B381" s="27" t="s">
        <v>352</v>
      </c>
      <c r="C381" s="32">
        <f t="shared" si="66"/>
        <v>210230401</v>
      </c>
      <c r="D381" s="21">
        <f>D376-1000</f>
        <v>151105001</v>
      </c>
      <c r="E381" s="27">
        <v>1</v>
      </c>
      <c r="F381" s="27" t="s">
        <v>197</v>
      </c>
      <c r="G381" s="54">
        <v>4</v>
      </c>
      <c r="H381" s="147" t="s">
        <v>285</v>
      </c>
    </row>
    <row r="382" spans="1:8" x14ac:dyDescent="0.3">
      <c r="A382" s="27" t="b">
        <v>1</v>
      </c>
      <c r="B382" s="27" t="s">
        <v>353</v>
      </c>
      <c r="C382" s="32">
        <f t="shared" si="66"/>
        <v>210230401</v>
      </c>
      <c r="D382" s="33">
        <f>D381+1</f>
        <v>151105002</v>
      </c>
      <c r="E382" s="27">
        <v>1</v>
      </c>
      <c r="F382" s="27" t="s">
        <v>197</v>
      </c>
      <c r="G382" s="54">
        <v>4</v>
      </c>
      <c r="H382" s="147"/>
    </row>
    <row r="383" spans="1:8" ht="16.5" customHeight="1" x14ac:dyDescent="0.3">
      <c r="A383" s="27" t="b">
        <v>1</v>
      </c>
      <c r="B383" s="27" t="s">
        <v>354</v>
      </c>
      <c r="C383" s="32">
        <f t="shared" si="66"/>
        <v>210230401</v>
      </c>
      <c r="D383" s="33">
        <f t="shared" ref="D383:D385" si="70">D382+1</f>
        <v>151105003</v>
      </c>
      <c r="E383" s="27">
        <v>1</v>
      </c>
      <c r="F383" s="27" t="s">
        <v>197</v>
      </c>
      <c r="G383" s="54">
        <v>4</v>
      </c>
      <c r="H383" s="147"/>
    </row>
    <row r="384" spans="1:8" x14ac:dyDescent="0.3">
      <c r="A384" s="27" t="b">
        <v>1</v>
      </c>
      <c r="B384" s="27" t="s">
        <v>355</v>
      </c>
      <c r="C384" s="32">
        <f t="shared" si="66"/>
        <v>210230401</v>
      </c>
      <c r="D384" s="33">
        <f t="shared" si="70"/>
        <v>151105004</v>
      </c>
      <c r="E384" s="27">
        <v>1</v>
      </c>
      <c r="F384" s="27" t="s">
        <v>197</v>
      </c>
      <c r="G384" s="54">
        <v>4</v>
      </c>
      <c r="H384" s="147"/>
    </row>
    <row r="385" spans="1:8" x14ac:dyDescent="0.3">
      <c r="A385" s="27" t="b">
        <v>1</v>
      </c>
      <c r="B385" s="27" t="s">
        <v>356</v>
      </c>
      <c r="C385" s="32">
        <f t="shared" si="66"/>
        <v>210230401</v>
      </c>
      <c r="D385" s="33">
        <f t="shared" si="70"/>
        <v>151105005</v>
      </c>
      <c r="E385" s="27">
        <v>1</v>
      </c>
      <c r="F385" s="27" t="s">
        <v>197</v>
      </c>
      <c r="G385" s="54">
        <v>4</v>
      </c>
      <c r="H385" s="147"/>
    </row>
    <row r="386" spans="1:8" x14ac:dyDescent="0.3">
      <c r="A386" s="27" t="b">
        <v>1</v>
      </c>
      <c r="B386" s="27" t="s">
        <v>705</v>
      </c>
      <c r="C386" s="32">
        <f t="shared" si="66"/>
        <v>210230401</v>
      </c>
      <c r="D386" s="21">
        <f>D381+2000</f>
        <v>151107001</v>
      </c>
      <c r="E386" s="27">
        <v>1</v>
      </c>
      <c r="F386" s="27" t="s">
        <v>197</v>
      </c>
      <c r="G386" s="54">
        <v>4</v>
      </c>
      <c r="H386" s="147" t="s">
        <v>706</v>
      </c>
    </row>
    <row r="387" spans="1:8" x14ac:dyDescent="0.3">
      <c r="A387" s="27" t="b">
        <v>1</v>
      </c>
      <c r="B387" s="27" t="s">
        <v>707</v>
      </c>
      <c r="C387" s="32">
        <f t="shared" si="66"/>
        <v>210230401</v>
      </c>
      <c r="D387" s="33">
        <f>D386+1</f>
        <v>151107002</v>
      </c>
      <c r="E387" s="27">
        <v>1</v>
      </c>
      <c r="F387" s="27" t="s">
        <v>197</v>
      </c>
      <c r="G387" s="54">
        <v>4</v>
      </c>
      <c r="H387" s="147"/>
    </row>
    <row r="388" spans="1:8" ht="16.5" customHeight="1" x14ac:dyDescent="0.3">
      <c r="A388" s="27" t="b">
        <v>1</v>
      </c>
      <c r="B388" s="27" t="s">
        <v>708</v>
      </c>
      <c r="C388" s="32">
        <f t="shared" si="66"/>
        <v>210230401</v>
      </c>
      <c r="D388" s="33">
        <f t="shared" ref="D388:D390" si="71">D387+1</f>
        <v>151107003</v>
      </c>
      <c r="E388" s="27">
        <v>1</v>
      </c>
      <c r="F388" s="27" t="s">
        <v>197</v>
      </c>
      <c r="G388" s="54">
        <v>4</v>
      </c>
      <c r="H388" s="147"/>
    </row>
    <row r="389" spans="1:8" x14ac:dyDescent="0.3">
      <c r="A389" s="27" t="b">
        <v>1</v>
      </c>
      <c r="B389" s="27" t="s">
        <v>709</v>
      </c>
      <c r="C389" s="32">
        <f t="shared" si="66"/>
        <v>210230401</v>
      </c>
      <c r="D389" s="33">
        <f t="shared" si="71"/>
        <v>151107004</v>
      </c>
      <c r="E389" s="27">
        <v>1</v>
      </c>
      <c r="F389" s="27" t="s">
        <v>197</v>
      </c>
      <c r="G389" s="54">
        <v>4</v>
      </c>
      <c r="H389" s="147"/>
    </row>
    <row r="390" spans="1:8" x14ac:dyDescent="0.3">
      <c r="A390" s="27" t="b">
        <v>1</v>
      </c>
      <c r="B390" s="27" t="s">
        <v>710</v>
      </c>
      <c r="C390" s="32">
        <f t="shared" si="66"/>
        <v>210230401</v>
      </c>
      <c r="D390" s="33">
        <f t="shared" si="71"/>
        <v>151107005</v>
      </c>
      <c r="E390" s="27">
        <v>1</v>
      </c>
      <c r="F390" s="27" t="s">
        <v>197</v>
      </c>
      <c r="G390" s="54">
        <v>4</v>
      </c>
      <c r="H390" s="147"/>
    </row>
    <row r="391" spans="1:8" x14ac:dyDescent="0.3">
      <c r="A391" s="29" t="b">
        <v>1</v>
      </c>
      <c r="B391" s="29" t="s">
        <v>357</v>
      </c>
      <c r="C391" s="34">
        <f>C390</f>
        <v>210230401</v>
      </c>
      <c r="D391" s="21">
        <f>D366+1000000</f>
        <v>152103001</v>
      </c>
      <c r="E391" s="29">
        <v>1</v>
      </c>
      <c r="F391" s="22" t="s">
        <v>196</v>
      </c>
      <c r="G391" s="58">
        <v>4</v>
      </c>
      <c r="H391" s="178" t="s">
        <v>282</v>
      </c>
    </row>
    <row r="392" spans="1:8" x14ac:dyDescent="0.3">
      <c r="A392" s="29" t="b">
        <v>1</v>
      </c>
      <c r="B392" s="29" t="s">
        <v>358</v>
      </c>
      <c r="C392" s="34">
        <f>C391</f>
        <v>210230401</v>
      </c>
      <c r="D392" s="35">
        <f>D391+1</f>
        <v>152103002</v>
      </c>
      <c r="E392" s="29">
        <v>1</v>
      </c>
      <c r="F392" s="22" t="s">
        <v>196</v>
      </c>
      <c r="G392" s="58">
        <v>4</v>
      </c>
      <c r="H392" s="178"/>
    </row>
    <row r="393" spans="1:8" ht="16.5" customHeight="1" x14ac:dyDescent="0.3">
      <c r="A393" s="29" t="b">
        <v>1</v>
      </c>
      <c r="B393" s="29" t="s">
        <v>359</v>
      </c>
      <c r="C393" s="34">
        <f t="shared" ref="C393:C415" si="72">C392</f>
        <v>210230401</v>
      </c>
      <c r="D393" s="35">
        <f t="shared" ref="D393:D395" si="73">D392+1</f>
        <v>152103003</v>
      </c>
      <c r="E393" s="29">
        <v>1</v>
      </c>
      <c r="F393" s="22" t="s">
        <v>196</v>
      </c>
      <c r="G393" s="58">
        <v>4</v>
      </c>
      <c r="H393" s="178"/>
    </row>
    <row r="394" spans="1:8" x14ac:dyDescent="0.3">
      <c r="A394" s="29" t="b">
        <v>1</v>
      </c>
      <c r="B394" s="29" t="s">
        <v>360</v>
      </c>
      <c r="C394" s="34">
        <f t="shared" si="72"/>
        <v>210230401</v>
      </c>
      <c r="D394" s="35">
        <f t="shared" si="73"/>
        <v>152103004</v>
      </c>
      <c r="E394" s="29">
        <v>1</v>
      </c>
      <c r="F394" s="22" t="s">
        <v>196</v>
      </c>
      <c r="G394" s="58">
        <v>4</v>
      </c>
      <c r="H394" s="178"/>
    </row>
    <row r="395" spans="1:8" x14ac:dyDescent="0.3">
      <c r="A395" s="29" t="b">
        <v>1</v>
      </c>
      <c r="B395" s="29" t="s">
        <v>361</v>
      </c>
      <c r="C395" s="34">
        <f t="shared" si="72"/>
        <v>210230401</v>
      </c>
      <c r="D395" s="35">
        <f t="shared" si="73"/>
        <v>152103005</v>
      </c>
      <c r="E395" s="29">
        <v>1</v>
      </c>
      <c r="F395" s="22" t="s">
        <v>196</v>
      </c>
      <c r="G395" s="58">
        <v>4</v>
      </c>
      <c r="H395" s="178"/>
    </row>
    <row r="396" spans="1:8" x14ac:dyDescent="0.3">
      <c r="A396" s="29" t="b">
        <v>1</v>
      </c>
      <c r="B396" s="29" t="s">
        <v>362</v>
      </c>
      <c r="C396" s="34">
        <f t="shared" si="72"/>
        <v>210230401</v>
      </c>
      <c r="D396" s="21">
        <f>D391-2000</f>
        <v>152101001</v>
      </c>
      <c r="E396" s="29">
        <v>1</v>
      </c>
      <c r="F396" s="22" t="s">
        <v>196</v>
      </c>
      <c r="G396" s="58">
        <v>4</v>
      </c>
      <c r="H396" s="178" t="s">
        <v>286</v>
      </c>
    </row>
    <row r="397" spans="1:8" x14ac:dyDescent="0.3">
      <c r="A397" s="29" t="b">
        <v>1</v>
      </c>
      <c r="B397" s="29" t="s">
        <v>363</v>
      </c>
      <c r="C397" s="34">
        <f t="shared" si="72"/>
        <v>210230401</v>
      </c>
      <c r="D397" s="35">
        <f>D396+1</f>
        <v>152101002</v>
      </c>
      <c r="E397" s="29">
        <v>1</v>
      </c>
      <c r="F397" s="22" t="s">
        <v>196</v>
      </c>
      <c r="G397" s="58">
        <v>4</v>
      </c>
      <c r="H397" s="178"/>
    </row>
    <row r="398" spans="1:8" ht="16.5" customHeight="1" x14ac:dyDescent="0.3">
      <c r="A398" s="29" t="b">
        <v>1</v>
      </c>
      <c r="B398" s="29" t="s">
        <v>364</v>
      </c>
      <c r="C398" s="34">
        <f t="shared" si="72"/>
        <v>210230401</v>
      </c>
      <c r="D398" s="35">
        <f t="shared" ref="D398:D400" si="74">D397+1</f>
        <v>152101003</v>
      </c>
      <c r="E398" s="29">
        <v>1</v>
      </c>
      <c r="F398" s="22" t="s">
        <v>196</v>
      </c>
      <c r="G398" s="58">
        <v>4</v>
      </c>
      <c r="H398" s="178"/>
    </row>
    <row r="399" spans="1:8" x14ac:dyDescent="0.3">
      <c r="A399" s="29" t="b">
        <v>1</v>
      </c>
      <c r="B399" s="29" t="s">
        <v>365</v>
      </c>
      <c r="C399" s="34">
        <f t="shared" si="72"/>
        <v>210230401</v>
      </c>
      <c r="D399" s="35">
        <f t="shared" si="74"/>
        <v>152101004</v>
      </c>
      <c r="E399" s="29">
        <v>1</v>
      </c>
      <c r="F399" s="22" t="s">
        <v>196</v>
      </c>
      <c r="G399" s="58">
        <v>4</v>
      </c>
      <c r="H399" s="178"/>
    </row>
    <row r="400" spans="1:8" x14ac:dyDescent="0.3">
      <c r="A400" s="29" t="b">
        <v>1</v>
      </c>
      <c r="B400" s="29" t="s">
        <v>366</v>
      </c>
      <c r="C400" s="34">
        <f t="shared" si="72"/>
        <v>210230401</v>
      </c>
      <c r="D400" s="35">
        <f t="shared" si="74"/>
        <v>152101005</v>
      </c>
      <c r="E400" s="29">
        <v>1</v>
      </c>
      <c r="F400" s="22" t="s">
        <v>196</v>
      </c>
      <c r="G400" s="58">
        <v>4</v>
      </c>
      <c r="H400" s="178"/>
    </row>
    <row r="401" spans="1:8" x14ac:dyDescent="0.3">
      <c r="A401" s="29" t="b">
        <v>1</v>
      </c>
      <c r="B401" s="29" t="s">
        <v>367</v>
      </c>
      <c r="C401" s="34">
        <f t="shared" si="72"/>
        <v>210230401</v>
      </c>
      <c r="D401" s="21">
        <f>D396+5000</f>
        <v>152106001</v>
      </c>
      <c r="E401" s="29">
        <v>1</v>
      </c>
      <c r="F401" s="22" t="s">
        <v>196</v>
      </c>
      <c r="G401" s="58">
        <v>4</v>
      </c>
      <c r="H401" s="178" t="s">
        <v>287</v>
      </c>
    </row>
    <row r="402" spans="1:8" x14ac:dyDescent="0.3">
      <c r="A402" s="29" t="b">
        <v>1</v>
      </c>
      <c r="B402" s="29" t="s">
        <v>368</v>
      </c>
      <c r="C402" s="34">
        <f t="shared" si="72"/>
        <v>210230401</v>
      </c>
      <c r="D402" s="35">
        <f>D401+1</f>
        <v>152106002</v>
      </c>
      <c r="E402" s="29">
        <v>1</v>
      </c>
      <c r="F402" s="22" t="s">
        <v>196</v>
      </c>
      <c r="G402" s="58">
        <v>4</v>
      </c>
      <c r="H402" s="178"/>
    </row>
    <row r="403" spans="1:8" ht="16.5" customHeight="1" x14ac:dyDescent="0.3">
      <c r="A403" s="29" t="b">
        <v>1</v>
      </c>
      <c r="B403" s="29" t="s">
        <v>369</v>
      </c>
      <c r="C403" s="34">
        <f t="shared" si="72"/>
        <v>210230401</v>
      </c>
      <c r="D403" s="35">
        <f t="shared" ref="D403:D405" si="75">D402+1</f>
        <v>152106003</v>
      </c>
      <c r="E403" s="29">
        <v>1</v>
      </c>
      <c r="F403" s="22" t="s">
        <v>196</v>
      </c>
      <c r="G403" s="58">
        <v>4</v>
      </c>
      <c r="H403" s="178"/>
    </row>
    <row r="404" spans="1:8" x14ac:dyDescent="0.3">
      <c r="A404" s="29" t="b">
        <v>1</v>
      </c>
      <c r="B404" s="29" t="s">
        <v>370</v>
      </c>
      <c r="C404" s="34">
        <f t="shared" si="72"/>
        <v>210230401</v>
      </c>
      <c r="D404" s="35">
        <f t="shared" si="75"/>
        <v>152106004</v>
      </c>
      <c r="E404" s="29">
        <v>1</v>
      </c>
      <c r="F404" s="22" t="s">
        <v>196</v>
      </c>
      <c r="G404" s="58">
        <v>4</v>
      </c>
      <c r="H404" s="178"/>
    </row>
    <row r="405" spans="1:8" x14ac:dyDescent="0.3">
      <c r="A405" s="29" t="b">
        <v>1</v>
      </c>
      <c r="B405" s="29" t="s">
        <v>371</v>
      </c>
      <c r="C405" s="34">
        <f t="shared" si="72"/>
        <v>210230401</v>
      </c>
      <c r="D405" s="35">
        <f t="shared" si="75"/>
        <v>152106005</v>
      </c>
      <c r="E405" s="29">
        <v>1</v>
      </c>
      <c r="F405" s="22" t="s">
        <v>196</v>
      </c>
      <c r="G405" s="58">
        <v>4</v>
      </c>
      <c r="H405" s="178"/>
    </row>
    <row r="406" spans="1:8" x14ac:dyDescent="0.3">
      <c r="A406" s="29" t="b">
        <v>1</v>
      </c>
      <c r="B406" s="29" t="s">
        <v>372</v>
      </c>
      <c r="C406" s="34">
        <f t="shared" si="72"/>
        <v>210230401</v>
      </c>
      <c r="D406" s="21">
        <f>D401-1000</f>
        <v>152105001</v>
      </c>
      <c r="E406" s="29">
        <v>1</v>
      </c>
      <c r="F406" s="22" t="s">
        <v>196</v>
      </c>
      <c r="G406" s="58">
        <v>4</v>
      </c>
      <c r="H406" s="178" t="s">
        <v>288</v>
      </c>
    </row>
    <row r="407" spans="1:8" x14ac:dyDescent="0.3">
      <c r="A407" s="29" t="b">
        <v>1</v>
      </c>
      <c r="B407" s="29" t="s">
        <v>373</v>
      </c>
      <c r="C407" s="34">
        <f t="shared" si="72"/>
        <v>210230401</v>
      </c>
      <c r="D407" s="35">
        <f>D406+1</f>
        <v>152105002</v>
      </c>
      <c r="E407" s="29">
        <v>1</v>
      </c>
      <c r="F407" s="22" t="s">
        <v>196</v>
      </c>
      <c r="G407" s="58">
        <v>4</v>
      </c>
      <c r="H407" s="178"/>
    </row>
    <row r="408" spans="1:8" ht="16.5" customHeight="1" x14ac:dyDescent="0.3">
      <c r="A408" s="29" t="b">
        <v>1</v>
      </c>
      <c r="B408" s="29" t="s">
        <v>374</v>
      </c>
      <c r="C408" s="34">
        <f t="shared" si="72"/>
        <v>210230401</v>
      </c>
      <c r="D408" s="35">
        <f t="shared" ref="D408:D410" si="76">D407+1</f>
        <v>152105003</v>
      </c>
      <c r="E408" s="29">
        <v>1</v>
      </c>
      <c r="F408" s="22" t="s">
        <v>196</v>
      </c>
      <c r="G408" s="58">
        <v>4</v>
      </c>
      <c r="H408" s="178"/>
    </row>
    <row r="409" spans="1:8" x14ac:dyDescent="0.3">
      <c r="A409" s="29" t="b">
        <v>1</v>
      </c>
      <c r="B409" s="29" t="s">
        <v>375</v>
      </c>
      <c r="C409" s="34">
        <f t="shared" si="72"/>
        <v>210230401</v>
      </c>
      <c r="D409" s="35">
        <f t="shared" si="76"/>
        <v>152105004</v>
      </c>
      <c r="E409" s="29">
        <v>1</v>
      </c>
      <c r="F409" s="22" t="s">
        <v>196</v>
      </c>
      <c r="G409" s="58">
        <v>4</v>
      </c>
      <c r="H409" s="178"/>
    </row>
    <row r="410" spans="1:8" x14ac:dyDescent="0.3">
      <c r="A410" s="29" t="b">
        <v>1</v>
      </c>
      <c r="B410" s="29" t="s">
        <v>376</v>
      </c>
      <c r="C410" s="34">
        <f t="shared" si="72"/>
        <v>210230401</v>
      </c>
      <c r="D410" s="35">
        <f t="shared" si="76"/>
        <v>152105005</v>
      </c>
      <c r="E410" s="29">
        <v>1</v>
      </c>
      <c r="F410" s="22" t="s">
        <v>196</v>
      </c>
      <c r="G410" s="58">
        <v>4</v>
      </c>
      <c r="H410" s="178"/>
    </row>
    <row r="411" spans="1:8" x14ac:dyDescent="0.3">
      <c r="A411" s="29" t="b">
        <v>1</v>
      </c>
      <c r="B411" s="29" t="s">
        <v>711</v>
      </c>
      <c r="C411" s="34">
        <f t="shared" si="72"/>
        <v>210230401</v>
      </c>
      <c r="D411" s="21">
        <f>D406+2000</f>
        <v>152107001</v>
      </c>
      <c r="E411" s="29">
        <v>1</v>
      </c>
      <c r="F411" s="22" t="s">
        <v>196</v>
      </c>
      <c r="G411" s="58">
        <v>4</v>
      </c>
      <c r="H411" s="178" t="s">
        <v>712</v>
      </c>
    </row>
    <row r="412" spans="1:8" x14ac:dyDescent="0.3">
      <c r="A412" s="29" t="b">
        <v>1</v>
      </c>
      <c r="B412" s="29" t="s">
        <v>713</v>
      </c>
      <c r="C412" s="34">
        <f t="shared" si="72"/>
        <v>210230401</v>
      </c>
      <c r="D412" s="35">
        <f>D411+1</f>
        <v>152107002</v>
      </c>
      <c r="E412" s="29">
        <v>1</v>
      </c>
      <c r="F412" s="22" t="s">
        <v>196</v>
      </c>
      <c r="G412" s="58">
        <v>4</v>
      </c>
      <c r="H412" s="178"/>
    </row>
    <row r="413" spans="1:8" ht="16.5" customHeight="1" x14ac:dyDescent="0.3">
      <c r="A413" s="29" t="b">
        <v>1</v>
      </c>
      <c r="B413" s="29" t="s">
        <v>714</v>
      </c>
      <c r="C413" s="34">
        <f t="shared" si="72"/>
        <v>210230401</v>
      </c>
      <c r="D413" s="35">
        <f t="shared" ref="D413:D415" si="77">D412+1</f>
        <v>152107003</v>
      </c>
      <c r="E413" s="29">
        <v>1</v>
      </c>
      <c r="F413" s="22" t="s">
        <v>196</v>
      </c>
      <c r="G413" s="58">
        <v>4</v>
      </c>
      <c r="H413" s="178"/>
    </row>
    <row r="414" spans="1:8" x14ac:dyDescent="0.3">
      <c r="A414" s="29" t="b">
        <v>1</v>
      </c>
      <c r="B414" s="29" t="s">
        <v>715</v>
      </c>
      <c r="C414" s="34">
        <f t="shared" si="72"/>
        <v>210230401</v>
      </c>
      <c r="D414" s="35">
        <f t="shared" si="77"/>
        <v>152107004</v>
      </c>
      <c r="E414" s="29">
        <v>1</v>
      </c>
      <c r="F414" s="22" t="s">
        <v>196</v>
      </c>
      <c r="G414" s="58">
        <v>4</v>
      </c>
      <c r="H414" s="178"/>
    </row>
    <row r="415" spans="1:8" x14ac:dyDescent="0.3">
      <c r="A415" s="29" t="b">
        <v>1</v>
      </c>
      <c r="B415" s="29" t="s">
        <v>716</v>
      </c>
      <c r="C415" s="34">
        <f t="shared" si="72"/>
        <v>210230401</v>
      </c>
      <c r="D415" s="35">
        <f t="shared" si="77"/>
        <v>152107005</v>
      </c>
      <c r="E415" s="29">
        <v>1</v>
      </c>
      <c r="F415" s="22" t="s">
        <v>196</v>
      </c>
      <c r="G415" s="58">
        <v>4</v>
      </c>
      <c r="H415" s="178"/>
    </row>
    <row r="416" spans="1:8" x14ac:dyDescent="0.3">
      <c r="A416" s="36" t="b">
        <v>1</v>
      </c>
      <c r="B416" s="36" t="s">
        <v>2016</v>
      </c>
      <c r="C416" s="37">
        <f>C415</f>
        <v>210230401</v>
      </c>
      <c r="D416" s="21">
        <f>D391+1000000</f>
        <v>153103001</v>
      </c>
      <c r="E416" s="36">
        <v>1</v>
      </c>
      <c r="F416" s="23" t="s">
        <v>195</v>
      </c>
      <c r="G416" s="56">
        <v>4</v>
      </c>
      <c r="H416" s="151" t="s">
        <v>2017</v>
      </c>
    </row>
    <row r="417" spans="1:8" x14ac:dyDescent="0.3">
      <c r="A417" s="36" t="b">
        <v>1</v>
      </c>
      <c r="B417" s="36" t="s">
        <v>2018</v>
      </c>
      <c r="C417" s="37">
        <f>C416</f>
        <v>210230401</v>
      </c>
      <c r="D417" s="38">
        <f>D416+1</f>
        <v>153103002</v>
      </c>
      <c r="E417" s="36">
        <v>1</v>
      </c>
      <c r="F417" s="23" t="s">
        <v>195</v>
      </c>
      <c r="G417" s="56">
        <v>4</v>
      </c>
      <c r="H417" s="151"/>
    </row>
    <row r="418" spans="1:8" ht="16.5" customHeight="1" x14ac:dyDescent="0.3">
      <c r="A418" s="36" t="b">
        <v>1</v>
      </c>
      <c r="B418" s="36" t="s">
        <v>2019</v>
      </c>
      <c r="C418" s="37">
        <f t="shared" ref="C418:C440" si="78">C417</f>
        <v>210230401</v>
      </c>
      <c r="D418" s="38">
        <f t="shared" ref="D418:D420" si="79">D417+1</f>
        <v>153103003</v>
      </c>
      <c r="E418" s="36">
        <v>1</v>
      </c>
      <c r="F418" s="23" t="s">
        <v>195</v>
      </c>
      <c r="G418" s="56">
        <v>4</v>
      </c>
      <c r="H418" s="151"/>
    </row>
    <row r="419" spans="1:8" x14ac:dyDescent="0.3">
      <c r="A419" s="36" t="b">
        <v>1</v>
      </c>
      <c r="B419" s="36" t="s">
        <v>2020</v>
      </c>
      <c r="C419" s="37">
        <f t="shared" si="78"/>
        <v>210230401</v>
      </c>
      <c r="D419" s="38">
        <f t="shared" si="79"/>
        <v>153103004</v>
      </c>
      <c r="E419" s="36">
        <v>1</v>
      </c>
      <c r="F419" s="23" t="s">
        <v>195</v>
      </c>
      <c r="G419" s="56">
        <v>4</v>
      </c>
      <c r="H419" s="151"/>
    </row>
    <row r="420" spans="1:8" x14ac:dyDescent="0.3">
      <c r="A420" s="36" t="b">
        <v>1</v>
      </c>
      <c r="B420" s="36" t="s">
        <v>2021</v>
      </c>
      <c r="C420" s="37">
        <f t="shared" si="78"/>
        <v>210230401</v>
      </c>
      <c r="D420" s="38">
        <f t="shared" si="79"/>
        <v>153103005</v>
      </c>
      <c r="E420" s="36">
        <v>1</v>
      </c>
      <c r="F420" s="23" t="s">
        <v>195</v>
      </c>
      <c r="G420" s="56">
        <v>4</v>
      </c>
      <c r="H420" s="151"/>
    </row>
    <row r="421" spans="1:8" x14ac:dyDescent="0.3">
      <c r="A421" s="36" t="b">
        <v>1</v>
      </c>
      <c r="B421" s="36" t="s">
        <v>2022</v>
      </c>
      <c r="C421" s="37">
        <f t="shared" si="78"/>
        <v>210230401</v>
      </c>
      <c r="D421" s="21">
        <f>D416-2000</f>
        <v>153101001</v>
      </c>
      <c r="E421" s="36">
        <v>1</v>
      </c>
      <c r="F421" s="23" t="s">
        <v>195</v>
      </c>
      <c r="G421" s="56">
        <v>4</v>
      </c>
      <c r="H421" s="151" t="s">
        <v>2023</v>
      </c>
    </row>
    <row r="422" spans="1:8" x14ac:dyDescent="0.3">
      <c r="A422" s="36" t="b">
        <v>1</v>
      </c>
      <c r="B422" s="36" t="s">
        <v>2024</v>
      </c>
      <c r="C422" s="37">
        <f t="shared" si="78"/>
        <v>210230401</v>
      </c>
      <c r="D422" s="38">
        <f>D421+1</f>
        <v>153101002</v>
      </c>
      <c r="E422" s="36">
        <v>1</v>
      </c>
      <c r="F422" s="23" t="s">
        <v>195</v>
      </c>
      <c r="G422" s="56">
        <v>4</v>
      </c>
      <c r="H422" s="151"/>
    </row>
    <row r="423" spans="1:8" ht="16.5" customHeight="1" x14ac:dyDescent="0.3">
      <c r="A423" s="36" t="b">
        <v>1</v>
      </c>
      <c r="B423" s="36" t="s">
        <v>2025</v>
      </c>
      <c r="C423" s="37">
        <f t="shared" si="78"/>
        <v>210230401</v>
      </c>
      <c r="D423" s="38">
        <f t="shared" ref="D423:D425" si="80">D422+1</f>
        <v>153101003</v>
      </c>
      <c r="E423" s="36">
        <v>1</v>
      </c>
      <c r="F423" s="23" t="s">
        <v>195</v>
      </c>
      <c r="G423" s="56">
        <v>4</v>
      </c>
      <c r="H423" s="151"/>
    </row>
    <row r="424" spans="1:8" x14ac:dyDescent="0.3">
      <c r="A424" s="36" t="b">
        <v>1</v>
      </c>
      <c r="B424" s="36" t="s">
        <v>2026</v>
      </c>
      <c r="C424" s="37">
        <f t="shared" si="78"/>
        <v>210230401</v>
      </c>
      <c r="D424" s="38">
        <f t="shared" si="80"/>
        <v>153101004</v>
      </c>
      <c r="E424" s="36">
        <v>1</v>
      </c>
      <c r="F424" s="23" t="s">
        <v>195</v>
      </c>
      <c r="G424" s="56">
        <v>4</v>
      </c>
      <c r="H424" s="151"/>
    </row>
    <row r="425" spans="1:8" x14ac:dyDescent="0.3">
      <c r="A425" s="36" t="b">
        <v>1</v>
      </c>
      <c r="B425" s="36" t="s">
        <v>2027</v>
      </c>
      <c r="C425" s="37">
        <f t="shared" si="78"/>
        <v>210230401</v>
      </c>
      <c r="D425" s="38">
        <f t="shared" si="80"/>
        <v>153101005</v>
      </c>
      <c r="E425" s="36">
        <v>1</v>
      </c>
      <c r="F425" s="23" t="s">
        <v>195</v>
      </c>
      <c r="G425" s="56">
        <v>4</v>
      </c>
      <c r="H425" s="151"/>
    </row>
    <row r="426" spans="1:8" x14ac:dyDescent="0.3">
      <c r="A426" s="36" t="b">
        <v>1</v>
      </c>
      <c r="B426" s="36" t="s">
        <v>2028</v>
      </c>
      <c r="C426" s="37">
        <f t="shared" si="78"/>
        <v>210230401</v>
      </c>
      <c r="D426" s="21">
        <f>D421+5000</f>
        <v>153106001</v>
      </c>
      <c r="E426" s="36">
        <v>1</v>
      </c>
      <c r="F426" s="23" t="s">
        <v>195</v>
      </c>
      <c r="G426" s="56">
        <v>4</v>
      </c>
      <c r="H426" s="151" t="s">
        <v>2029</v>
      </c>
    </row>
    <row r="427" spans="1:8" x14ac:dyDescent="0.3">
      <c r="A427" s="36" t="b">
        <v>1</v>
      </c>
      <c r="B427" s="36" t="s">
        <v>2030</v>
      </c>
      <c r="C427" s="37">
        <f t="shared" si="78"/>
        <v>210230401</v>
      </c>
      <c r="D427" s="38">
        <f>D426+1</f>
        <v>153106002</v>
      </c>
      <c r="E427" s="36">
        <v>1</v>
      </c>
      <c r="F427" s="23" t="s">
        <v>195</v>
      </c>
      <c r="G427" s="56">
        <v>4</v>
      </c>
      <c r="H427" s="151"/>
    </row>
    <row r="428" spans="1:8" ht="16.5" customHeight="1" x14ac:dyDescent="0.3">
      <c r="A428" s="36" t="b">
        <v>1</v>
      </c>
      <c r="B428" s="36" t="s">
        <v>2031</v>
      </c>
      <c r="C428" s="37">
        <f t="shared" si="78"/>
        <v>210230401</v>
      </c>
      <c r="D428" s="38">
        <f t="shared" ref="D428:D430" si="81">D427+1</f>
        <v>153106003</v>
      </c>
      <c r="E428" s="36">
        <v>1</v>
      </c>
      <c r="F428" s="23" t="s">
        <v>195</v>
      </c>
      <c r="G428" s="56">
        <v>4</v>
      </c>
      <c r="H428" s="151"/>
    </row>
    <row r="429" spans="1:8" x14ac:dyDescent="0.3">
      <c r="A429" s="36" t="b">
        <v>1</v>
      </c>
      <c r="B429" s="36" t="s">
        <v>2032</v>
      </c>
      <c r="C429" s="37">
        <f t="shared" si="78"/>
        <v>210230401</v>
      </c>
      <c r="D429" s="38">
        <f t="shared" si="81"/>
        <v>153106004</v>
      </c>
      <c r="E429" s="36">
        <v>1</v>
      </c>
      <c r="F429" s="23" t="s">
        <v>195</v>
      </c>
      <c r="G429" s="56">
        <v>4</v>
      </c>
      <c r="H429" s="151"/>
    </row>
    <row r="430" spans="1:8" x14ac:dyDescent="0.3">
      <c r="A430" s="36" t="b">
        <v>1</v>
      </c>
      <c r="B430" s="36" t="s">
        <v>2033</v>
      </c>
      <c r="C430" s="37">
        <f t="shared" si="78"/>
        <v>210230401</v>
      </c>
      <c r="D430" s="38">
        <f t="shared" si="81"/>
        <v>153106005</v>
      </c>
      <c r="E430" s="36">
        <v>1</v>
      </c>
      <c r="F430" s="23" t="s">
        <v>195</v>
      </c>
      <c r="G430" s="56">
        <v>4</v>
      </c>
      <c r="H430" s="151"/>
    </row>
    <row r="431" spans="1:8" x14ac:dyDescent="0.3">
      <c r="A431" s="36" t="b">
        <v>1</v>
      </c>
      <c r="B431" s="36" t="s">
        <v>2034</v>
      </c>
      <c r="C431" s="37">
        <f t="shared" si="78"/>
        <v>210230401</v>
      </c>
      <c r="D431" s="21">
        <f>D426-1000</f>
        <v>153105001</v>
      </c>
      <c r="E431" s="36">
        <v>1</v>
      </c>
      <c r="F431" s="23" t="s">
        <v>195</v>
      </c>
      <c r="G431" s="56">
        <v>4</v>
      </c>
      <c r="H431" s="151" t="s">
        <v>2035</v>
      </c>
    </row>
    <row r="432" spans="1:8" x14ac:dyDescent="0.3">
      <c r="A432" s="36" t="b">
        <v>1</v>
      </c>
      <c r="B432" s="36" t="s">
        <v>2036</v>
      </c>
      <c r="C432" s="37">
        <f t="shared" si="78"/>
        <v>210230401</v>
      </c>
      <c r="D432" s="38">
        <f>D431+1</f>
        <v>153105002</v>
      </c>
      <c r="E432" s="36">
        <v>1</v>
      </c>
      <c r="F432" s="23" t="s">
        <v>195</v>
      </c>
      <c r="G432" s="56">
        <v>4</v>
      </c>
      <c r="H432" s="151"/>
    </row>
    <row r="433" spans="1:8" ht="16.5" customHeight="1" x14ac:dyDescent="0.3">
      <c r="A433" s="36" t="b">
        <v>1</v>
      </c>
      <c r="B433" s="36" t="s">
        <v>2037</v>
      </c>
      <c r="C433" s="37">
        <f t="shared" si="78"/>
        <v>210230401</v>
      </c>
      <c r="D433" s="38">
        <f t="shared" ref="D433:D435" si="82">D432+1</f>
        <v>153105003</v>
      </c>
      <c r="E433" s="36">
        <v>1</v>
      </c>
      <c r="F433" s="23" t="s">
        <v>195</v>
      </c>
      <c r="G433" s="56">
        <v>4</v>
      </c>
      <c r="H433" s="151"/>
    </row>
    <row r="434" spans="1:8" x14ac:dyDescent="0.3">
      <c r="A434" s="36" t="b">
        <v>1</v>
      </c>
      <c r="B434" s="36" t="s">
        <v>2038</v>
      </c>
      <c r="C434" s="37">
        <f t="shared" si="78"/>
        <v>210230401</v>
      </c>
      <c r="D434" s="38">
        <f t="shared" si="82"/>
        <v>153105004</v>
      </c>
      <c r="E434" s="36">
        <v>1</v>
      </c>
      <c r="F434" s="23" t="s">
        <v>195</v>
      </c>
      <c r="G434" s="56">
        <v>4</v>
      </c>
      <c r="H434" s="151"/>
    </row>
    <row r="435" spans="1:8" x14ac:dyDescent="0.3">
      <c r="A435" s="36" t="b">
        <v>1</v>
      </c>
      <c r="B435" s="36" t="s">
        <v>2039</v>
      </c>
      <c r="C435" s="37">
        <f t="shared" si="78"/>
        <v>210230401</v>
      </c>
      <c r="D435" s="38">
        <f t="shared" si="82"/>
        <v>153105005</v>
      </c>
      <c r="E435" s="36">
        <v>1</v>
      </c>
      <c r="F435" s="23" t="s">
        <v>195</v>
      </c>
      <c r="G435" s="56">
        <v>4</v>
      </c>
      <c r="H435" s="151"/>
    </row>
    <row r="436" spans="1:8" x14ac:dyDescent="0.3">
      <c r="A436" s="36" t="b">
        <v>1</v>
      </c>
      <c r="B436" s="36" t="s">
        <v>2040</v>
      </c>
      <c r="C436" s="37">
        <f t="shared" si="78"/>
        <v>210230401</v>
      </c>
      <c r="D436" s="21">
        <f>D431+2000</f>
        <v>153107001</v>
      </c>
      <c r="E436" s="36">
        <v>1</v>
      </c>
      <c r="F436" s="23" t="s">
        <v>195</v>
      </c>
      <c r="G436" s="56">
        <v>4</v>
      </c>
      <c r="H436" s="151" t="s">
        <v>2041</v>
      </c>
    </row>
    <row r="437" spans="1:8" x14ac:dyDescent="0.3">
      <c r="A437" s="36" t="b">
        <v>1</v>
      </c>
      <c r="B437" s="36" t="s">
        <v>2042</v>
      </c>
      <c r="C437" s="37">
        <f t="shared" si="78"/>
        <v>210230401</v>
      </c>
      <c r="D437" s="38">
        <f>D436+1</f>
        <v>153107002</v>
      </c>
      <c r="E437" s="36">
        <v>1</v>
      </c>
      <c r="F437" s="23" t="s">
        <v>195</v>
      </c>
      <c r="G437" s="56">
        <v>4</v>
      </c>
      <c r="H437" s="151"/>
    </row>
    <row r="438" spans="1:8" ht="16.5" customHeight="1" x14ac:dyDescent="0.3">
      <c r="A438" s="36" t="b">
        <v>1</v>
      </c>
      <c r="B438" s="36" t="s">
        <v>2043</v>
      </c>
      <c r="C438" s="37">
        <f t="shared" si="78"/>
        <v>210230401</v>
      </c>
      <c r="D438" s="38">
        <f t="shared" ref="D438:D440" si="83">D437+1</f>
        <v>153107003</v>
      </c>
      <c r="E438" s="36">
        <v>1</v>
      </c>
      <c r="F438" s="23" t="s">
        <v>195</v>
      </c>
      <c r="G438" s="56">
        <v>4</v>
      </c>
      <c r="H438" s="151"/>
    </row>
    <row r="439" spans="1:8" x14ac:dyDescent="0.3">
      <c r="A439" s="36" t="b">
        <v>1</v>
      </c>
      <c r="B439" s="36" t="s">
        <v>2044</v>
      </c>
      <c r="C439" s="37">
        <f t="shared" si="78"/>
        <v>210230401</v>
      </c>
      <c r="D439" s="38">
        <f t="shared" si="83"/>
        <v>153107004</v>
      </c>
      <c r="E439" s="36">
        <v>1</v>
      </c>
      <c r="F439" s="23" t="s">
        <v>195</v>
      </c>
      <c r="G439" s="56">
        <v>4</v>
      </c>
      <c r="H439" s="151"/>
    </row>
    <row r="440" spans="1:8" x14ac:dyDescent="0.3">
      <c r="A440" s="36" t="b">
        <v>1</v>
      </c>
      <c r="B440" s="36" t="s">
        <v>2045</v>
      </c>
      <c r="C440" s="37">
        <f t="shared" si="78"/>
        <v>210230401</v>
      </c>
      <c r="D440" s="38">
        <f t="shared" si="83"/>
        <v>153107005</v>
      </c>
      <c r="E440" s="36">
        <v>1</v>
      </c>
      <c r="F440" s="23" t="s">
        <v>195</v>
      </c>
      <c r="G440" s="56">
        <v>4</v>
      </c>
      <c r="H440" s="151"/>
    </row>
    <row r="441" spans="1:8" x14ac:dyDescent="0.3">
      <c r="A441" s="50" t="b">
        <v>1</v>
      </c>
      <c r="B441" s="50" t="s">
        <v>935</v>
      </c>
      <c r="C441" s="51">
        <f>C440</f>
        <v>210230401</v>
      </c>
      <c r="D441" s="21">
        <f>D416+1000000</f>
        <v>154103001</v>
      </c>
      <c r="E441" s="50">
        <v>1</v>
      </c>
      <c r="F441" s="49" t="s">
        <v>1145</v>
      </c>
      <c r="G441" s="57">
        <v>4</v>
      </c>
      <c r="H441" s="177" t="s">
        <v>936</v>
      </c>
    </row>
    <row r="442" spans="1:8" x14ac:dyDescent="0.3">
      <c r="A442" s="50" t="b">
        <v>1</v>
      </c>
      <c r="B442" s="50" t="s">
        <v>937</v>
      </c>
      <c r="C442" s="51">
        <f>C441</f>
        <v>210230401</v>
      </c>
      <c r="D442" s="52">
        <f>D441+1</f>
        <v>154103002</v>
      </c>
      <c r="E442" s="50">
        <v>1</v>
      </c>
      <c r="F442" s="49" t="s">
        <v>1145</v>
      </c>
      <c r="G442" s="57">
        <v>4</v>
      </c>
      <c r="H442" s="177"/>
    </row>
    <row r="443" spans="1:8" ht="16.5" customHeight="1" x14ac:dyDescent="0.3">
      <c r="A443" s="50" t="b">
        <v>1</v>
      </c>
      <c r="B443" s="50" t="s">
        <v>938</v>
      </c>
      <c r="C443" s="51">
        <f t="shared" ref="C443:C465" si="84">C442</f>
        <v>210230401</v>
      </c>
      <c r="D443" s="52">
        <f t="shared" ref="D443:D445" si="85">D442+1</f>
        <v>154103003</v>
      </c>
      <c r="E443" s="50">
        <v>1</v>
      </c>
      <c r="F443" s="49" t="s">
        <v>1145</v>
      </c>
      <c r="G443" s="57">
        <v>4</v>
      </c>
      <c r="H443" s="177"/>
    </row>
    <row r="444" spans="1:8" x14ac:dyDescent="0.3">
      <c r="A444" s="50" t="b">
        <v>1</v>
      </c>
      <c r="B444" s="50" t="s">
        <v>939</v>
      </c>
      <c r="C444" s="51">
        <f t="shared" si="84"/>
        <v>210230401</v>
      </c>
      <c r="D444" s="52">
        <f t="shared" si="85"/>
        <v>154103004</v>
      </c>
      <c r="E444" s="50">
        <v>1</v>
      </c>
      <c r="F444" s="49" t="s">
        <v>1145</v>
      </c>
      <c r="G444" s="57">
        <v>4</v>
      </c>
      <c r="H444" s="177"/>
    </row>
    <row r="445" spans="1:8" x14ac:dyDescent="0.3">
      <c r="A445" s="50" t="b">
        <v>1</v>
      </c>
      <c r="B445" s="50" t="s">
        <v>940</v>
      </c>
      <c r="C445" s="51">
        <f t="shared" si="84"/>
        <v>210230401</v>
      </c>
      <c r="D445" s="52">
        <f t="shared" si="85"/>
        <v>154103005</v>
      </c>
      <c r="E445" s="50">
        <v>1</v>
      </c>
      <c r="F445" s="49" t="s">
        <v>1145</v>
      </c>
      <c r="G445" s="57">
        <v>4</v>
      </c>
      <c r="H445" s="177"/>
    </row>
    <row r="446" spans="1:8" x14ac:dyDescent="0.3">
      <c r="A446" s="50" t="b">
        <v>1</v>
      </c>
      <c r="B446" s="50" t="s">
        <v>941</v>
      </c>
      <c r="C446" s="51">
        <f t="shared" si="84"/>
        <v>210230401</v>
      </c>
      <c r="D446" s="21">
        <f>D441-2000</f>
        <v>154101001</v>
      </c>
      <c r="E446" s="50">
        <v>1</v>
      </c>
      <c r="F446" s="49" t="s">
        <v>1145</v>
      </c>
      <c r="G446" s="57">
        <v>4</v>
      </c>
      <c r="H446" s="177" t="s">
        <v>942</v>
      </c>
    </row>
    <row r="447" spans="1:8" x14ac:dyDescent="0.3">
      <c r="A447" s="50" t="b">
        <v>1</v>
      </c>
      <c r="B447" s="50" t="s">
        <v>943</v>
      </c>
      <c r="C447" s="51">
        <f t="shared" si="84"/>
        <v>210230401</v>
      </c>
      <c r="D447" s="52">
        <f>D446+1</f>
        <v>154101002</v>
      </c>
      <c r="E447" s="50">
        <v>1</v>
      </c>
      <c r="F447" s="49" t="s">
        <v>1145</v>
      </c>
      <c r="G447" s="57">
        <v>4</v>
      </c>
      <c r="H447" s="177"/>
    </row>
    <row r="448" spans="1:8" ht="16.5" customHeight="1" x14ac:dyDescent="0.3">
      <c r="A448" s="50" t="b">
        <v>1</v>
      </c>
      <c r="B448" s="50" t="s">
        <v>944</v>
      </c>
      <c r="C448" s="51">
        <f t="shared" si="84"/>
        <v>210230401</v>
      </c>
      <c r="D448" s="52">
        <f t="shared" ref="D448:D450" si="86">D447+1</f>
        <v>154101003</v>
      </c>
      <c r="E448" s="50">
        <v>1</v>
      </c>
      <c r="F448" s="49" t="s">
        <v>1145</v>
      </c>
      <c r="G448" s="57">
        <v>4</v>
      </c>
      <c r="H448" s="177"/>
    </row>
    <row r="449" spans="1:8" x14ac:dyDescent="0.3">
      <c r="A449" s="50" t="b">
        <v>1</v>
      </c>
      <c r="B449" s="50" t="s">
        <v>945</v>
      </c>
      <c r="C449" s="51">
        <f t="shared" si="84"/>
        <v>210230401</v>
      </c>
      <c r="D449" s="52">
        <f t="shared" si="86"/>
        <v>154101004</v>
      </c>
      <c r="E449" s="50">
        <v>1</v>
      </c>
      <c r="F449" s="49" t="s">
        <v>1145</v>
      </c>
      <c r="G449" s="57">
        <v>4</v>
      </c>
      <c r="H449" s="177"/>
    </row>
    <row r="450" spans="1:8" x14ac:dyDescent="0.3">
      <c r="A450" s="50" t="b">
        <v>1</v>
      </c>
      <c r="B450" s="50" t="s">
        <v>946</v>
      </c>
      <c r="C450" s="51">
        <f t="shared" si="84"/>
        <v>210230401</v>
      </c>
      <c r="D450" s="52">
        <f t="shared" si="86"/>
        <v>154101005</v>
      </c>
      <c r="E450" s="50">
        <v>1</v>
      </c>
      <c r="F450" s="49" t="s">
        <v>1145</v>
      </c>
      <c r="G450" s="57">
        <v>4</v>
      </c>
      <c r="H450" s="177"/>
    </row>
    <row r="451" spans="1:8" x14ac:dyDescent="0.3">
      <c r="A451" s="50" t="b">
        <v>1</v>
      </c>
      <c r="B451" s="50" t="s">
        <v>947</v>
      </c>
      <c r="C451" s="51">
        <f t="shared" si="84"/>
        <v>210230401</v>
      </c>
      <c r="D451" s="21">
        <f>D446+5000</f>
        <v>154106001</v>
      </c>
      <c r="E451" s="50">
        <v>1</v>
      </c>
      <c r="F451" s="49" t="s">
        <v>1145</v>
      </c>
      <c r="G451" s="57">
        <v>4</v>
      </c>
      <c r="H451" s="177" t="s">
        <v>948</v>
      </c>
    </row>
    <row r="452" spans="1:8" x14ac:dyDescent="0.3">
      <c r="A452" s="50" t="b">
        <v>1</v>
      </c>
      <c r="B452" s="50" t="s">
        <v>949</v>
      </c>
      <c r="C452" s="51">
        <f t="shared" si="84"/>
        <v>210230401</v>
      </c>
      <c r="D452" s="52">
        <f>D451+1</f>
        <v>154106002</v>
      </c>
      <c r="E452" s="50">
        <v>1</v>
      </c>
      <c r="F452" s="49" t="s">
        <v>1145</v>
      </c>
      <c r="G452" s="57">
        <v>4</v>
      </c>
      <c r="H452" s="177"/>
    </row>
    <row r="453" spans="1:8" ht="16.5" customHeight="1" x14ac:dyDescent="0.3">
      <c r="A453" s="50" t="b">
        <v>1</v>
      </c>
      <c r="B453" s="50" t="s">
        <v>950</v>
      </c>
      <c r="C453" s="51">
        <f t="shared" si="84"/>
        <v>210230401</v>
      </c>
      <c r="D453" s="52">
        <f t="shared" ref="D453:D455" si="87">D452+1</f>
        <v>154106003</v>
      </c>
      <c r="E453" s="50">
        <v>1</v>
      </c>
      <c r="F453" s="49" t="s">
        <v>1145</v>
      </c>
      <c r="G453" s="57">
        <v>4</v>
      </c>
      <c r="H453" s="177"/>
    </row>
    <row r="454" spans="1:8" x14ac:dyDescent="0.3">
      <c r="A454" s="50" t="b">
        <v>1</v>
      </c>
      <c r="B454" s="50" t="s">
        <v>951</v>
      </c>
      <c r="C454" s="51">
        <f t="shared" si="84"/>
        <v>210230401</v>
      </c>
      <c r="D454" s="52">
        <f t="shared" si="87"/>
        <v>154106004</v>
      </c>
      <c r="E454" s="50">
        <v>1</v>
      </c>
      <c r="F454" s="49" t="s">
        <v>1145</v>
      </c>
      <c r="G454" s="57">
        <v>4</v>
      </c>
      <c r="H454" s="177"/>
    </row>
    <row r="455" spans="1:8" x14ac:dyDescent="0.3">
      <c r="A455" s="50" t="b">
        <v>1</v>
      </c>
      <c r="B455" s="50" t="s">
        <v>952</v>
      </c>
      <c r="C455" s="51">
        <f t="shared" si="84"/>
        <v>210230401</v>
      </c>
      <c r="D455" s="52">
        <f t="shared" si="87"/>
        <v>154106005</v>
      </c>
      <c r="E455" s="50">
        <v>1</v>
      </c>
      <c r="F455" s="49" t="s">
        <v>1145</v>
      </c>
      <c r="G455" s="57">
        <v>4</v>
      </c>
      <c r="H455" s="177"/>
    </row>
    <row r="456" spans="1:8" x14ac:dyDescent="0.3">
      <c r="A456" s="50" t="b">
        <v>1</v>
      </c>
      <c r="B456" s="50" t="s">
        <v>953</v>
      </c>
      <c r="C456" s="51">
        <f t="shared" si="84"/>
        <v>210230401</v>
      </c>
      <c r="D456" s="21">
        <f>D451-1000</f>
        <v>154105001</v>
      </c>
      <c r="E456" s="50">
        <v>1</v>
      </c>
      <c r="F456" s="49" t="s">
        <v>1145</v>
      </c>
      <c r="G456" s="57">
        <v>4</v>
      </c>
      <c r="H456" s="177" t="s">
        <v>954</v>
      </c>
    </row>
    <row r="457" spans="1:8" x14ac:dyDescent="0.3">
      <c r="A457" s="50" t="b">
        <v>1</v>
      </c>
      <c r="B457" s="50" t="s">
        <v>955</v>
      </c>
      <c r="C457" s="51">
        <f t="shared" si="84"/>
        <v>210230401</v>
      </c>
      <c r="D457" s="52">
        <f>D456+1</f>
        <v>154105002</v>
      </c>
      <c r="E457" s="50">
        <v>1</v>
      </c>
      <c r="F457" s="49" t="s">
        <v>1145</v>
      </c>
      <c r="G457" s="57">
        <v>4</v>
      </c>
      <c r="H457" s="177"/>
    </row>
    <row r="458" spans="1:8" ht="16.5" customHeight="1" x14ac:dyDescent="0.3">
      <c r="A458" s="50" t="b">
        <v>1</v>
      </c>
      <c r="B458" s="50" t="s">
        <v>956</v>
      </c>
      <c r="C458" s="51">
        <f t="shared" si="84"/>
        <v>210230401</v>
      </c>
      <c r="D458" s="52">
        <f t="shared" ref="D458:D460" si="88">D457+1</f>
        <v>154105003</v>
      </c>
      <c r="E458" s="50">
        <v>1</v>
      </c>
      <c r="F458" s="49" t="s">
        <v>1145</v>
      </c>
      <c r="G458" s="57">
        <v>4</v>
      </c>
      <c r="H458" s="177"/>
    </row>
    <row r="459" spans="1:8" x14ac:dyDescent="0.3">
      <c r="A459" s="50" t="b">
        <v>1</v>
      </c>
      <c r="B459" s="50" t="s">
        <v>957</v>
      </c>
      <c r="C459" s="51">
        <f t="shared" si="84"/>
        <v>210230401</v>
      </c>
      <c r="D459" s="52">
        <f t="shared" si="88"/>
        <v>154105004</v>
      </c>
      <c r="E459" s="50">
        <v>1</v>
      </c>
      <c r="F459" s="49" t="s">
        <v>1145</v>
      </c>
      <c r="G459" s="57">
        <v>4</v>
      </c>
      <c r="H459" s="177"/>
    </row>
    <row r="460" spans="1:8" x14ac:dyDescent="0.3">
      <c r="A460" s="50" t="b">
        <v>1</v>
      </c>
      <c r="B460" s="50" t="s">
        <v>958</v>
      </c>
      <c r="C460" s="51">
        <f t="shared" si="84"/>
        <v>210230401</v>
      </c>
      <c r="D460" s="52">
        <f t="shared" si="88"/>
        <v>154105005</v>
      </c>
      <c r="E460" s="50">
        <v>1</v>
      </c>
      <c r="F460" s="49" t="s">
        <v>1145</v>
      </c>
      <c r="G460" s="57">
        <v>4</v>
      </c>
      <c r="H460" s="177"/>
    </row>
    <row r="461" spans="1:8" x14ac:dyDescent="0.3">
      <c r="A461" s="50" t="b">
        <v>1</v>
      </c>
      <c r="B461" s="50" t="s">
        <v>959</v>
      </c>
      <c r="C461" s="51">
        <f t="shared" si="84"/>
        <v>210230401</v>
      </c>
      <c r="D461" s="21">
        <f>D456+2000</f>
        <v>154107001</v>
      </c>
      <c r="E461" s="50">
        <v>1</v>
      </c>
      <c r="F461" s="49" t="s">
        <v>1145</v>
      </c>
      <c r="G461" s="57">
        <v>4</v>
      </c>
      <c r="H461" s="177" t="s">
        <v>960</v>
      </c>
    </row>
    <row r="462" spans="1:8" x14ac:dyDescent="0.3">
      <c r="A462" s="50" t="b">
        <v>1</v>
      </c>
      <c r="B462" s="50" t="s">
        <v>961</v>
      </c>
      <c r="C462" s="51">
        <f t="shared" si="84"/>
        <v>210230401</v>
      </c>
      <c r="D462" s="52">
        <f>D461+1</f>
        <v>154107002</v>
      </c>
      <c r="E462" s="50">
        <v>1</v>
      </c>
      <c r="F462" s="49" t="s">
        <v>1145</v>
      </c>
      <c r="G462" s="57">
        <v>4</v>
      </c>
      <c r="H462" s="177"/>
    </row>
    <row r="463" spans="1:8" ht="16.5" customHeight="1" x14ac:dyDescent="0.3">
      <c r="A463" s="50" t="b">
        <v>1</v>
      </c>
      <c r="B463" s="50" t="s">
        <v>962</v>
      </c>
      <c r="C463" s="51">
        <f t="shared" si="84"/>
        <v>210230401</v>
      </c>
      <c r="D463" s="52">
        <f t="shared" ref="D463:D465" si="89">D462+1</f>
        <v>154107003</v>
      </c>
      <c r="E463" s="50">
        <v>1</v>
      </c>
      <c r="F463" s="49" t="s">
        <v>1145</v>
      </c>
      <c r="G463" s="57">
        <v>4</v>
      </c>
      <c r="H463" s="177"/>
    </row>
    <row r="464" spans="1:8" x14ac:dyDescent="0.3">
      <c r="A464" s="50" t="b">
        <v>1</v>
      </c>
      <c r="B464" s="50" t="s">
        <v>963</v>
      </c>
      <c r="C464" s="51">
        <f t="shared" si="84"/>
        <v>210230401</v>
      </c>
      <c r="D464" s="52">
        <f t="shared" si="89"/>
        <v>154107004</v>
      </c>
      <c r="E464" s="50">
        <v>1</v>
      </c>
      <c r="F464" s="49" t="s">
        <v>1145</v>
      </c>
      <c r="G464" s="57">
        <v>4</v>
      </c>
      <c r="H464" s="177"/>
    </row>
    <row r="465" spans="1:8" x14ac:dyDescent="0.3">
      <c r="A465" s="50" t="b">
        <v>1</v>
      </c>
      <c r="B465" s="50" t="s">
        <v>964</v>
      </c>
      <c r="C465" s="51">
        <f t="shared" si="84"/>
        <v>210230401</v>
      </c>
      <c r="D465" s="52">
        <f t="shared" si="89"/>
        <v>154107005</v>
      </c>
      <c r="E465" s="50">
        <v>1</v>
      </c>
      <c r="F465" s="49" t="s">
        <v>1145</v>
      </c>
      <c r="G465" s="57">
        <v>4</v>
      </c>
      <c r="H465" s="177"/>
    </row>
    <row r="466" spans="1:8" x14ac:dyDescent="0.3">
      <c r="A466" s="27" t="b">
        <v>1</v>
      </c>
      <c r="B466" s="27" t="s">
        <v>377</v>
      </c>
      <c r="C466" s="31">
        <v>210230402</v>
      </c>
      <c r="D466" s="21">
        <v>151203001</v>
      </c>
      <c r="E466" s="27">
        <v>1</v>
      </c>
      <c r="F466" s="27" t="s">
        <v>197</v>
      </c>
      <c r="G466" s="54">
        <v>4</v>
      </c>
      <c r="H466" s="147" t="s">
        <v>289</v>
      </c>
    </row>
    <row r="467" spans="1:8" x14ac:dyDescent="0.3">
      <c r="A467" s="27" t="b">
        <v>1</v>
      </c>
      <c r="B467" s="27" t="s">
        <v>378</v>
      </c>
      <c r="C467" s="32">
        <f>C466</f>
        <v>210230402</v>
      </c>
      <c r="D467" s="33">
        <f>D466+1</f>
        <v>151203002</v>
      </c>
      <c r="E467" s="27">
        <v>1</v>
      </c>
      <c r="F467" s="27" t="s">
        <v>197</v>
      </c>
      <c r="G467" s="54">
        <v>4</v>
      </c>
      <c r="H467" s="147"/>
    </row>
    <row r="468" spans="1:8" ht="16.5" customHeight="1" x14ac:dyDescent="0.3">
      <c r="A468" s="27" t="b">
        <v>1</v>
      </c>
      <c r="B468" s="27" t="s">
        <v>379</v>
      </c>
      <c r="C468" s="32">
        <f t="shared" ref="C468:C490" si="90">C467</f>
        <v>210230402</v>
      </c>
      <c r="D468" s="33">
        <f t="shared" ref="D468:D470" si="91">D467+1</f>
        <v>151203003</v>
      </c>
      <c r="E468" s="27">
        <v>1</v>
      </c>
      <c r="F468" s="27" t="s">
        <v>197</v>
      </c>
      <c r="G468" s="54">
        <v>4</v>
      </c>
      <c r="H468" s="147"/>
    </row>
    <row r="469" spans="1:8" x14ac:dyDescent="0.3">
      <c r="A469" s="27" t="b">
        <v>1</v>
      </c>
      <c r="B469" s="27" t="s">
        <v>380</v>
      </c>
      <c r="C469" s="32">
        <f t="shared" si="90"/>
        <v>210230402</v>
      </c>
      <c r="D469" s="33">
        <f t="shared" si="91"/>
        <v>151203004</v>
      </c>
      <c r="E469" s="27">
        <v>1</v>
      </c>
      <c r="F469" s="27" t="s">
        <v>197</v>
      </c>
      <c r="G469" s="54">
        <v>4</v>
      </c>
      <c r="H469" s="147"/>
    </row>
    <row r="470" spans="1:8" x14ac:dyDescent="0.3">
      <c r="A470" s="27" t="b">
        <v>1</v>
      </c>
      <c r="B470" s="27" t="s">
        <v>381</v>
      </c>
      <c r="C470" s="32">
        <f t="shared" si="90"/>
        <v>210230402</v>
      </c>
      <c r="D470" s="33">
        <f t="shared" si="91"/>
        <v>151203005</v>
      </c>
      <c r="E470" s="27">
        <v>1</v>
      </c>
      <c r="F470" s="27" t="s">
        <v>197</v>
      </c>
      <c r="G470" s="54">
        <v>4</v>
      </c>
      <c r="H470" s="147"/>
    </row>
    <row r="471" spans="1:8" x14ac:dyDescent="0.3">
      <c r="A471" s="27" t="b">
        <v>1</v>
      </c>
      <c r="B471" s="27" t="s">
        <v>382</v>
      </c>
      <c r="C471" s="32">
        <f t="shared" si="90"/>
        <v>210230402</v>
      </c>
      <c r="D471" s="21">
        <f>D466-2000</f>
        <v>151201001</v>
      </c>
      <c r="E471" s="27">
        <v>1</v>
      </c>
      <c r="F471" s="27" t="s">
        <v>197</v>
      </c>
      <c r="G471" s="54">
        <v>4</v>
      </c>
      <c r="H471" s="147" t="s">
        <v>290</v>
      </c>
    </row>
    <row r="472" spans="1:8" x14ac:dyDescent="0.3">
      <c r="A472" s="27" t="b">
        <v>1</v>
      </c>
      <c r="B472" s="27" t="s">
        <v>383</v>
      </c>
      <c r="C472" s="32">
        <f t="shared" si="90"/>
        <v>210230402</v>
      </c>
      <c r="D472" s="33">
        <f>D471+1</f>
        <v>151201002</v>
      </c>
      <c r="E472" s="27">
        <v>1</v>
      </c>
      <c r="F472" s="27" t="s">
        <v>197</v>
      </c>
      <c r="G472" s="54">
        <v>4</v>
      </c>
      <c r="H472" s="147"/>
    </row>
    <row r="473" spans="1:8" ht="16.5" customHeight="1" x14ac:dyDescent="0.3">
      <c r="A473" s="27" t="b">
        <v>1</v>
      </c>
      <c r="B473" s="27" t="s">
        <v>384</v>
      </c>
      <c r="C473" s="32">
        <f t="shared" si="90"/>
        <v>210230402</v>
      </c>
      <c r="D473" s="33">
        <f t="shared" ref="D473:D475" si="92">D472+1</f>
        <v>151201003</v>
      </c>
      <c r="E473" s="27">
        <v>1</v>
      </c>
      <c r="F473" s="27" t="s">
        <v>197</v>
      </c>
      <c r="G473" s="54">
        <v>4</v>
      </c>
      <c r="H473" s="147"/>
    </row>
    <row r="474" spans="1:8" x14ac:dyDescent="0.3">
      <c r="A474" s="27" t="b">
        <v>1</v>
      </c>
      <c r="B474" s="27" t="s">
        <v>385</v>
      </c>
      <c r="C474" s="32">
        <f t="shared" si="90"/>
        <v>210230402</v>
      </c>
      <c r="D474" s="33">
        <f t="shared" si="92"/>
        <v>151201004</v>
      </c>
      <c r="E474" s="27">
        <v>1</v>
      </c>
      <c r="F474" s="27" t="s">
        <v>197</v>
      </c>
      <c r="G474" s="54">
        <v>4</v>
      </c>
      <c r="H474" s="147"/>
    </row>
    <row r="475" spans="1:8" x14ac:dyDescent="0.3">
      <c r="A475" s="27" t="b">
        <v>1</v>
      </c>
      <c r="B475" s="27" t="s">
        <v>386</v>
      </c>
      <c r="C475" s="32">
        <f t="shared" si="90"/>
        <v>210230402</v>
      </c>
      <c r="D475" s="33">
        <f t="shared" si="92"/>
        <v>151201005</v>
      </c>
      <c r="E475" s="27">
        <v>1</v>
      </c>
      <c r="F475" s="27" t="s">
        <v>197</v>
      </c>
      <c r="G475" s="54">
        <v>4</v>
      </c>
      <c r="H475" s="147"/>
    </row>
    <row r="476" spans="1:8" x14ac:dyDescent="0.3">
      <c r="A476" s="27" t="b">
        <v>1</v>
      </c>
      <c r="B476" s="27" t="s">
        <v>387</v>
      </c>
      <c r="C476" s="32">
        <f t="shared" si="90"/>
        <v>210230402</v>
      </c>
      <c r="D476" s="21">
        <f>D471+5000</f>
        <v>151206001</v>
      </c>
      <c r="E476" s="27">
        <v>1</v>
      </c>
      <c r="F476" s="27" t="s">
        <v>197</v>
      </c>
      <c r="G476" s="54">
        <v>4</v>
      </c>
      <c r="H476" s="147" t="s">
        <v>291</v>
      </c>
    </row>
    <row r="477" spans="1:8" x14ac:dyDescent="0.3">
      <c r="A477" s="27" t="b">
        <v>1</v>
      </c>
      <c r="B477" s="27" t="s">
        <v>388</v>
      </c>
      <c r="C477" s="32">
        <f t="shared" si="90"/>
        <v>210230402</v>
      </c>
      <c r="D477" s="33">
        <f>D476+1</f>
        <v>151206002</v>
      </c>
      <c r="E477" s="27">
        <v>1</v>
      </c>
      <c r="F477" s="27" t="s">
        <v>197</v>
      </c>
      <c r="G477" s="54">
        <v>4</v>
      </c>
      <c r="H477" s="147"/>
    </row>
    <row r="478" spans="1:8" ht="16.5" customHeight="1" x14ac:dyDescent="0.3">
      <c r="A478" s="27" t="b">
        <v>1</v>
      </c>
      <c r="B478" s="27" t="s">
        <v>389</v>
      </c>
      <c r="C478" s="32">
        <f t="shared" si="90"/>
        <v>210230402</v>
      </c>
      <c r="D478" s="33">
        <f t="shared" ref="D478:D480" si="93">D477+1</f>
        <v>151206003</v>
      </c>
      <c r="E478" s="27">
        <v>1</v>
      </c>
      <c r="F478" s="27" t="s">
        <v>197</v>
      </c>
      <c r="G478" s="54">
        <v>4</v>
      </c>
      <c r="H478" s="147"/>
    </row>
    <row r="479" spans="1:8" x14ac:dyDescent="0.3">
      <c r="A479" s="27" t="b">
        <v>1</v>
      </c>
      <c r="B479" s="27" t="s">
        <v>390</v>
      </c>
      <c r="C479" s="32">
        <f t="shared" si="90"/>
        <v>210230402</v>
      </c>
      <c r="D479" s="33">
        <f t="shared" si="93"/>
        <v>151206004</v>
      </c>
      <c r="E479" s="27">
        <v>1</v>
      </c>
      <c r="F479" s="27" t="s">
        <v>197</v>
      </c>
      <c r="G479" s="54">
        <v>4</v>
      </c>
      <c r="H479" s="147"/>
    </row>
    <row r="480" spans="1:8" x14ac:dyDescent="0.3">
      <c r="A480" s="27" t="b">
        <v>1</v>
      </c>
      <c r="B480" s="27" t="s">
        <v>391</v>
      </c>
      <c r="C480" s="32">
        <f t="shared" si="90"/>
        <v>210230402</v>
      </c>
      <c r="D480" s="33">
        <f t="shared" si="93"/>
        <v>151206005</v>
      </c>
      <c r="E480" s="27">
        <v>1</v>
      </c>
      <c r="F480" s="27" t="s">
        <v>197</v>
      </c>
      <c r="G480" s="54">
        <v>4</v>
      </c>
      <c r="H480" s="147"/>
    </row>
    <row r="481" spans="1:8" x14ac:dyDescent="0.3">
      <c r="A481" s="27" t="b">
        <v>1</v>
      </c>
      <c r="B481" s="27" t="s">
        <v>392</v>
      </c>
      <c r="C481" s="32">
        <f t="shared" si="90"/>
        <v>210230402</v>
      </c>
      <c r="D481" s="21">
        <f>D476-1000</f>
        <v>151205001</v>
      </c>
      <c r="E481" s="27">
        <v>1</v>
      </c>
      <c r="F481" s="27" t="s">
        <v>197</v>
      </c>
      <c r="G481" s="54">
        <v>4</v>
      </c>
      <c r="H481" s="147" t="s">
        <v>292</v>
      </c>
    </row>
    <row r="482" spans="1:8" x14ac:dyDescent="0.3">
      <c r="A482" s="27" t="b">
        <v>1</v>
      </c>
      <c r="B482" s="27" t="s">
        <v>393</v>
      </c>
      <c r="C482" s="32">
        <f t="shared" si="90"/>
        <v>210230402</v>
      </c>
      <c r="D482" s="33">
        <f>D481+1</f>
        <v>151205002</v>
      </c>
      <c r="E482" s="27">
        <v>1</v>
      </c>
      <c r="F482" s="27" t="s">
        <v>197</v>
      </c>
      <c r="G482" s="54">
        <v>4</v>
      </c>
      <c r="H482" s="147"/>
    </row>
    <row r="483" spans="1:8" ht="16.5" customHeight="1" x14ac:dyDescent="0.3">
      <c r="A483" s="27" t="b">
        <v>1</v>
      </c>
      <c r="B483" s="27" t="s">
        <v>394</v>
      </c>
      <c r="C483" s="32">
        <f t="shared" si="90"/>
        <v>210230402</v>
      </c>
      <c r="D483" s="33">
        <f t="shared" ref="D483:D485" si="94">D482+1</f>
        <v>151205003</v>
      </c>
      <c r="E483" s="27">
        <v>1</v>
      </c>
      <c r="F483" s="27" t="s">
        <v>197</v>
      </c>
      <c r="G483" s="54">
        <v>4</v>
      </c>
      <c r="H483" s="147"/>
    </row>
    <row r="484" spans="1:8" x14ac:dyDescent="0.3">
      <c r="A484" s="27" t="b">
        <v>1</v>
      </c>
      <c r="B484" s="27" t="s">
        <v>395</v>
      </c>
      <c r="C484" s="32">
        <f t="shared" si="90"/>
        <v>210230402</v>
      </c>
      <c r="D484" s="33">
        <f t="shared" si="94"/>
        <v>151205004</v>
      </c>
      <c r="E484" s="27">
        <v>1</v>
      </c>
      <c r="F484" s="27" t="s">
        <v>197</v>
      </c>
      <c r="G484" s="54">
        <v>4</v>
      </c>
      <c r="H484" s="147"/>
    </row>
    <row r="485" spans="1:8" x14ac:dyDescent="0.3">
      <c r="A485" s="27" t="b">
        <v>1</v>
      </c>
      <c r="B485" s="27" t="s">
        <v>396</v>
      </c>
      <c r="C485" s="32">
        <f t="shared" si="90"/>
        <v>210230402</v>
      </c>
      <c r="D485" s="33">
        <f t="shared" si="94"/>
        <v>151205005</v>
      </c>
      <c r="E485" s="27">
        <v>1</v>
      </c>
      <c r="F485" s="27" t="s">
        <v>197</v>
      </c>
      <c r="G485" s="54">
        <v>4</v>
      </c>
      <c r="H485" s="147"/>
    </row>
    <row r="486" spans="1:8" x14ac:dyDescent="0.3">
      <c r="A486" s="27" t="b">
        <v>1</v>
      </c>
      <c r="B486" s="27" t="s">
        <v>717</v>
      </c>
      <c r="C486" s="32">
        <f t="shared" si="90"/>
        <v>210230402</v>
      </c>
      <c r="D486" s="21">
        <f>D481+2000</f>
        <v>151207001</v>
      </c>
      <c r="E486" s="27">
        <v>1</v>
      </c>
      <c r="F486" s="27" t="s">
        <v>197</v>
      </c>
      <c r="G486" s="54">
        <v>4</v>
      </c>
      <c r="H486" s="147" t="s">
        <v>718</v>
      </c>
    </row>
    <row r="487" spans="1:8" x14ac:dyDescent="0.3">
      <c r="A487" s="27" t="b">
        <v>1</v>
      </c>
      <c r="B487" s="27" t="s">
        <v>719</v>
      </c>
      <c r="C487" s="32">
        <f t="shared" si="90"/>
        <v>210230402</v>
      </c>
      <c r="D487" s="33">
        <f>D486+1</f>
        <v>151207002</v>
      </c>
      <c r="E487" s="27">
        <v>1</v>
      </c>
      <c r="F487" s="27" t="s">
        <v>197</v>
      </c>
      <c r="G487" s="54">
        <v>4</v>
      </c>
      <c r="H487" s="147"/>
    </row>
    <row r="488" spans="1:8" ht="16.5" customHeight="1" x14ac:dyDescent="0.3">
      <c r="A488" s="27" t="b">
        <v>1</v>
      </c>
      <c r="B488" s="27" t="s">
        <v>720</v>
      </c>
      <c r="C488" s="32">
        <f t="shared" si="90"/>
        <v>210230402</v>
      </c>
      <c r="D488" s="33">
        <f t="shared" ref="D488:D490" si="95">D487+1</f>
        <v>151207003</v>
      </c>
      <c r="E488" s="27">
        <v>1</v>
      </c>
      <c r="F488" s="27" t="s">
        <v>197</v>
      </c>
      <c r="G488" s="54">
        <v>4</v>
      </c>
      <c r="H488" s="147"/>
    </row>
    <row r="489" spans="1:8" x14ac:dyDescent="0.3">
      <c r="A489" s="27" t="b">
        <v>1</v>
      </c>
      <c r="B489" s="27" t="s">
        <v>721</v>
      </c>
      <c r="C489" s="32">
        <f t="shared" si="90"/>
        <v>210230402</v>
      </c>
      <c r="D489" s="33">
        <f t="shared" si="95"/>
        <v>151207004</v>
      </c>
      <c r="E489" s="27">
        <v>1</v>
      </c>
      <c r="F489" s="27" t="s">
        <v>197</v>
      </c>
      <c r="G489" s="54">
        <v>4</v>
      </c>
      <c r="H489" s="147"/>
    </row>
    <row r="490" spans="1:8" x14ac:dyDescent="0.3">
      <c r="A490" s="27" t="b">
        <v>1</v>
      </c>
      <c r="B490" s="27" t="s">
        <v>722</v>
      </c>
      <c r="C490" s="32">
        <f t="shared" si="90"/>
        <v>210230402</v>
      </c>
      <c r="D490" s="33">
        <f t="shared" si="95"/>
        <v>151207005</v>
      </c>
      <c r="E490" s="27">
        <v>1</v>
      </c>
      <c r="F490" s="27" t="s">
        <v>197</v>
      </c>
      <c r="G490" s="54">
        <v>4</v>
      </c>
      <c r="H490" s="147"/>
    </row>
    <row r="491" spans="1:8" x14ac:dyDescent="0.3">
      <c r="A491" s="29" t="b">
        <v>1</v>
      </c>
      <c r="B491" s="29" t="s">
        <v>397</v>
      </c>
      <c r="C491" s="34">
        <f>C490</f>
        <v>210230402</v>
      </c>
      <c r="D491" s="21">
        <f>D466+1000000</f>
        <v>152203001</v>
      </c>
      <c r="E491" s="29">
        <v>1</v>
      </c>
      <c r="F491" s="22" t="s">
        <v>196</v>
      </c>
      <c r="G491" s="58">
        <v>4</v>
      </c>
      <c r="H491" s="178" t="s">
        <v>293</v>
      </c>
    </row>
    <row r="492" spans="1:8" x14ac:dyDescent="0.3">
      <c r="A492" s="29" t="b">
        <v>1</v>
      </c>
      <c r="B492" s="29" t="s">
        <v>398</v>
      </c>
      <c r="C492" s="34">
        <f>C491</f>
        <v>210230402</v>
      </c>
      <c r="D492" s="35">
        <f>D491+1</f>
        <v>152203002</v>
      </c>
      <c r="E492" s="29">
        <v>1</v>
      </c>
      <c r="F492" s="22" t="s">
        <v>196</v>
      </c>
      <c r="G492" s="58">
        <v>4</v>
      </c>
      <c r="H492" s="178"/>
    </row>
    <row r="493" spans="1:8" ht="16.5" customHeight="1" x14ac:dyDescent="0.3">
      <c r="A493" s="29" t="b">
        <v>1</v>
      </c>
      <c r="B493" s="29" t="s">
        <v>399</v>
      </c>
      <c r="C493" s="34">
        <f t="shared" ref="C493:C515" si="96">C492</f>
        <v>210230402</v>
      </c>
      <c r="D493" s="35">
        <f t="shared" ref="D493:D495" si="97">D492+1</f>
        <v>152203003</v>
      </c>
      <c r="E493" s="29">
        <v>1</v>
      </c>
      <c r="F493" s="22" t="s">
        <v>196</v>
      </c>
      <c r="G493" s="58">
        <v>4</v>
      </c>
      <c r="H493" s="178"/>
    </row>
    <row r="494" spans="1:8" x14ac:dyDescent="0.3">
      <c r="A494" s="29" t="b">
        <v>1</v>
      </c>
      <c r="B494" s="29" t="s">
        <v>400</v>
      </c>
      <c r="C494" s="34">
        <f t="shared" si="96"/>
        <v>210230402</v>
      </c>
      <c r="D494" s="35">
        <f t="shared" si="97"/>
        <v>152203004</v>
      </c>
      <c r="E494" s="29">
        <v>1</v>
      </c>
      <c r="F494" s="22" t="s">
        <v>196</v>
      </c>
      <c r="G494" s="58">
        <v>4</v>
      </c>
      <c r="H494" s="178"/>
    </row>
    <row r="495" spans="1:8" x14ac:dyDescent="0.3">
      <c r="A495" s="29" t="b">
        <v>1</v>
      </c>
      <c r="B495" s="29" t="s">
        <v>401</v>
      </c>
      <c r="C495" s="34">
        <f t="shared" si="96"/>
        <v>210230402</v>
      </c>
      <c r="D495" s="35">
        <f t="shared" si="97"/>
        <v>152203005</v>
      </c>
      <c r="E495" s="29">
        <v>1</v>
      </c>
      <c r="F495" s="22" t="s">
        <v>196</v>
      </c>
      <c r="G495" s="58">
        <v>4</v>
      </c>
      <c r="H495" s="178"/>
    </row>
    <row r="496" spans="1:8" x14ac:dyDescent="0.3">
      <c r="A496" s="29" t="b">
        <v>1</v>
      </c>
      <c r="B496" s="29" t="s">
        <v>402</v>
      </c>
      <c r="C496" s="34">
        <f t="shared" si="96"/>
        <v>210230402</v>
      </c>
      <c r="D496" s="21">
        <f>D491-2000</f>
        <v>152201001</v>
      </c>
      <c r="E496" s="29">
        <v>1</v>
      </c>
      <c r="F496" s="22" t="s">
        <v>196</v>
      </c>
      <c r="G496" s="58">
        <v>4</v>
      </c>
      <c r="H496" s="178" t="s">
        <v>294</v>
      </c>
    </row>
    <row r="497" spans="1:8" x14ac:dyDescent="0.3">
      <c r="A497" s="29" t="b">
        <v>1</v>
      </c>
      <c r="B497" s="29" t="s">
        <v>403</v>
      </c>
      <c r="C497" s="34">
        <f t="shared" si="96"/>
        <v>210230402</v>
      </c>
      <c r="D497" s="35">
        <f>D496+1</f>
        <v>152201002</v>
      </c>
      <c r="E497" s="29">
        <v>1</v>
      </c>
      <c r="F497" s="22" t="s">
        <v>196</v>
      </c>
      <c r="G497" s="58">
        <v>4</v>
      </c>
      <c r="H497" s="178"/>
    </row>
    <row r="498" spans="1:8" ht="16.5" customHeight="1" x14ac:dyDescent="0.3">
      <c r="A498" s="29" t="b">
        <v>1</v>
      </c>
      <c r="B498" s="29" t="s">
        <v>404</v>
      </c>
      <c r="C498" s="34">
        <f t="shared" si="96"/>
        <v>210230402</v>
      </c>
      <c r="D498" s="35">
        <f t="shared" ref="D498:D500" si="98">D497+1</f>
        <v>152201003</v>
      </c>
      <c r="E498" s="29">
        <v>1</v>
      </c>
      <c r="F498" s="22" t="s">
        <v>196</v>
      </c>
      <c r="G498" s="58">
        <v>4</v>
      </c>
      <c r="H498" s="178"/>
    </row>
    <row r="499" spans="1:8" x14ac:dyDescent="0.3">
      <c r="A499" s="29" t="b">
        <v>1</v>
      </c>
      <c r="B499" s="29" t="s">
        <v>405</v>
      </c>
      <c r="C499" s="34">
        <f t="shared" si="96"/>
        <v>210230402</v>
      </c>
      <c r="D499" s="35">
        <f t="shared" si="98"/>
        <v>152201004</v>
      </c>
      <c r="E499" s="29">
        <v>1</v>
      </c>
      <c r="F499" s="22" t="s">
        <v>196</v>
      </c>
      <c r="G499" s="58">
        <v>4</v>
      </c>
      <c r="H499" s="178"/>
    </row>
    <row r="500" spans="1:8" x14ac:dyDescent="0.3">
      <c r="A500" s="29" t="b">
        <v>1</v>
      </c>
      <c r="B500" s="29" t="s">
        <v>406</v>
      </c>
      <c r="C500" s="34">
        <f t="shared" si="96"/>
        <v>210230402</v>
      </c>
      <c r="D500" s="35">
        <f t="shared" si="98"/>
        <v>152201005</v>
      </c>
      <c r="E500" s="29">
        <v>1</v>
      </c>
      <c r="F500" s="22" t="s">
        <v>196</v>
      </c>
      <c r="G500" s="58">
        <v>4</v>
      </c>
      <c r="H500" s="178"/>
    </row>
    <row r="501" spans="1:8" x14ac:dyDescent="0.3">
      <c r="A501" s="29" t="b">
        <v>1</v>
      </c>
      <c r="B501" s="29" t="s">
        <v>407</v>
      </c>
      <c r="C501" s="34">
        <f t="shared" si="96"/>
        <v>210230402</v>
      </c>
      <c r="D501" s="21">
        <f>D496+5000</f>
        <v>152206001</v>
      </c>
      <c r="E501" s="29">
        <v>1</v>
      </c>
      <c r="F501" s="22" t="s">
        <v>196</v>
      </c>
      <c r="G501" s="58">
        <v>4</v>
      </c>
      <c r="H501" s="178" t="s">
        <v>295</v>
      </c>
    </row>
    <row r="502" spans="1:8" x14ac:dyDescent="0.3">
      <c r="A502" s="29" t="b">
        <v>1</v>
      </c>
      <c r="B502" s="29" t="s">
        <v>408</v>
      </c>
      <c r="C502" s="34">
        <f t="shared" si="96"/>
        <v>210230402</v>
      </c>
      <c r="D502" s="35">
        <f>D501+1</f>
        <v>152206002</v>
      </c>
      <c r="E502" s="29">
        <v>1</v>
      </c>
      <c r="F502" s="22" t="s">
        <v>196</v>
      </c>
      <c r="G502" s="58">
        <v>4</v>
      </c>
      <c r="H502" s="178"/>
    </row>
    <row r="503" spans="1:8" ht="16.5" customHeight="1" x14ac:dyDescent="0.3">
      <c r="A503" s="29" t="b">
        <v>1</v>
      </c>
      <c r="B503" s="29" t="s">
        <v>409</v>
      </c>
      <c r="C503" s="34">
        <f t="shared" si="96"/>
        <v>210230402</v>
      </c>
      <c r="D503" s="35">
        <f t="shared" ref="D503:D505" si="99">D502+1</f>
        <v>152206003</v>
      </c>
      <c r="E503" s="29">
        <v>1</v>
      </c>
      <c r="F503" s="22" t="s">
        <v>196</v>
      </c>
      <c r="G503" s="58">
        <v>4</v>
      </c>
      <c r="H503" s="178"/>
    </row>
    <row r="504" spans="1:8" x14ac:dyDescent="0.3">
      <c r="A504" s="29" t="b">
        <v>1</v>
      </c>
      <c r="B504" s="29" t="s">
        <v>410</v>
      </c>
      <c r="C504" s="34">
        <f t="shared" si="96"/>
        <v>210230402</v>
      </c>
      <c r="D504" s="35">
        <f t="shared" si="99"/>
        <v>152206004</v>
      </c>
      <c r="E504" s="29">
        <v>1</v>
      </c>
      <c r="F504" s="22" t="s">
        <v>196</v>
      </c>
      <c r="G504" s="58">
        <v>4</v>
      </c>
      <c r="H504" s="178"/>
    </row>
    <row r="505" spans="1:8" x14ac:dyDescent="0.3">
      <c r="A505" s="29" t="b">
        <v>1</v>
      </c>
      <c r="B505" s="29" t="s">
        <v>411</v>
      </c>
      <c r="C505" s="34">
        <f t="shared" si="96"/>
        <v>210230402</v>
      </c>
      <c r="D505" s="35">
        <f t="shared" si="99"/>
        <v>152206005</v>
      </c>
      <c r="E505" s="29">
        <v>1</v>
      </c>
      <c r="F505" s="22" t="s">
        <v>196</v>
      </c>
      <c r="G505" s="58">
        <v>4</v>
      </c>
      <c r="H505" s="178"/>
    </row>
    <row r="506" spans="1:8" x14ac:dyDescent="0.3">
      <c r="A506" s="29" t="b">
        <v>1</v>
      </c>
      <c r="B506" s="29" t="s">
        <v>412</v>
      </c>
      <c r="C506" s="34">
        <f t="shared" si="96"/>
        <v>210230402</v>
      </c>
      <c r="D506" s="21">
        <f>D501-1000</f>
        <v>152205001</v>
      </c>
      <c r="E506" s="29">
        <v>1</v>
      </c>
      <c r="F506" s="22" t="s">
        <v>196</v>
      </c>
      <c r="G506" s="58">
        <v>4</v>
      </c>
      <c r="H506" s="178" t="s">
        <v>296</v>
      </c>
    </row>
    <row r="507" spans="1:8" x14ac:dyDescent="0.3">
      <c r="A507" s="29" t="b">
        <v>1</v>
      </c>
      <c r="B507" s="29" t="s">
        <v>413</v>
      </c>
      <c r="C507" s="34">
        <f t="shared" si="96"/>
        <v>210230402</v>
      </c>
      <c r="D507" s="35">
        <f>D506+1</f>
        <v>152205002</v>
      </c>
      <c r="E507" s="29">
        <v>1</v>
      </c>
      <c r="F507" s="22" t="s">
        <v>196</v>
      </c>
      <c r="G507" s="58">
        <v>4</v>
      </c>
      <c r="H507" s="178"/>
    </row>
    <row r="508" spans="1:8" ht="16.5" customHeight="1" x14ac:dyDescent="0.3">
      <c r="A508" s="29" t="b">
        <v>1</v>
      </c>
      <c r="B508" s="29" t="s">
        <v>414</v>
      </c>
      <c r="C508" s="34">
        <f t="shared" si="96"/>
        <v>210230402</v>
      </c>
      <c r="D508" s="35">
        <f t="shared" ref="D508:D510" si="100">D507+1</f>
        <v>152205003</v>
      </c>
      <c r="E508" s="29">
        <v>1</v>
      </c>
      <c r="F508" s="22" t="s">
        <v>196</v>
      </c>
      <c r="G508" s="58">
        <v>4</v>
      </c>
      <c r="H508" s="178"/>
    </row>
    <row r="509" spans="1:8" x14ac:dyDescent="0.3">
      <c r="A509" s="29" t="b">
        <v>1</v>
      </c>
      <c r="B509" s="29" t="s">
        <v>415</v>
      </c>
      <c r="C509" s="34">
        <f t="shared" si="96"/>
        <v>210230402</v>
      </c>
      <c r="D509" s="35">
        <f t="shared" si="100"/>
        <v>152205004</v>
      </c>
      <c r="E509" s="29">
        <v>1</v>
      </c>
      <c r="F509" s="22" t="s">
        <v>196</v>
      </c>
      <c r="G509" s="58">
        <v>4</v>
      </c>
      <c r="H509" s="178"/>
    </row>
    <row r="510" spans="1:8" x14ac:dyDescent="0.3">
      <c r="A510" s="29" t="b">
        <v>1</v>
      </c>
      <c r="B510" s="29" t="s">
        <v>416</v>
      </c>
      <c r="C510" s="34">
        <f t="shared" si="96"/>
        <v>210230402</v>
      </c>
      <c r="D510" s="35">
        <f t="shared" si="100"/>
        <v>152205005</v>
      </c>
      <c r="E510" s="29">
        <v>1</v>
      </c>
      <c r="F510" s="22" t="s">
        <v>196</v>
      </c>
      <c r="G510" s="58">
        <v>4</v>
      </c>
      <c r="H510" s="178"/>
    </row>
    <row r="511" spans="1:8" x14ac:dyDescent="0.3">
      <c r="A511" s="29" t="b">
        <v>1</v>
      </c>
      <c r="B511" s="29" t="s">
        <v>723</v>
      </c>
      <c r="C511" s="34">
        <f t="shared" si="96"/>
        <v>210230402</v>
      </c>
      <c r="D511" s="21">
        <f>D506+2000</f>
        <v>152207001</v>
      </c>
      <c r="E511" s="29">
        <v>1</v>
      </c>
      <c r="F511" s="22" t="s">
        <v>196</v>
      </c>
      <c r="G511" s="58">
        <v>4</v>
      </c>
      <c r="H511" s="178" t="s">
        <v>724</v>
      </c>
    </row>
    <row r="512" spans="1:8" x14ac:dyDescent="0.3">
      <c r="A512" s="29" t="b">
        <v>1</v>
      </c>
      <c r="B512" s="29" t="s">
        <v>725</v>
      </c>
      <c r="C512" s="34">
        <f t="shared" si="96"/>
        <v>210230402</v>
      </c>
      <c r="D512" s="35">
        <f>D511+1</f>
        <v>152207002</v>
      </c>
      <c r="E512" s="29">
        <v>1</v>
      </c>
      <c r="F512" s="22" t="s">
        <v>196</v>
      </c>
      <c r="G512" s="58">
        <v>4</v>
      </c>
      <c r="H512" s="178"/>
    </row>
    <row r="513" spans="1:8" ht="16.5" customHeight="1" x14ac:dyDescent="0.3">
      <c r="A513" s="29" t="b">
        <v>1</v>
      </c>
      <c r="B513" s="29" t="s">
        <v>726</v>
      </c>
      <c r="C513" s="34">
        <f t="shared" si="96"/>
        <v>210230402</v>
      </c>
      <c r="D513" s="35">
        <f t="shared" ref="D513:D515" si="101">D512+1</f>
        <v>152207003</v>
      </c>
      <c r="E513" s="29">
        <v>1</v>
      </c>
      <c r="F513" s="22" t="s">
        <v>196</v>
      </c>
      <c r="G513" s="58">
        <v>4</v>
      </c>
      <c r="H513" s="178"/>
    </row>
    <row r="514" spans="1:8" x14ac:dyDescent="0.3">
      <c r="A514" s="29" t="b">
        <v>1</v>
      </c>
      <c r="B514" s="29" t="s">
        <v>727</v>
      </c>
      <c r="C514" s="34">
        <f t="shared" si="96"/>
        <v>210230402</v>
      </c>
      <c r="D514" s="35">
        <f t="shared" si="101"/>
        <v>152207004</v>
      </c>
      <c r="E514" s="29">
        <v>1</v>
      </c>
      <c r="F514" s="22" t="s">
        <v>196</v>
      </c>
      <c r="G514" s="58">
        <v>4</v>
      </c>
      <c r="H514" s="178"/>
    </row>
    <row r="515" spans="1:8" x14ac:dyDescent="0.3">
      <c r="A515" s="29" t="b">
        <v>1</v>
      </c>
      <c r="B515" s="29" t="s">
        <v>728</v>
      </c>
      <c r="C515" s="34">
        <f t="shared" si="96"/>
        <v>210230402</v>
      </c>
      <c r="D515" s="35">
        <f t="shared" si="101"/>
        <v>152207005</v>
      </c>
      <c r="E515" s="29">
        <v>1</v>
      </c>
      <c r="F515" s="22" t="s">
        <v>196</v>
      </c>
      <c r="G515" s="58">
        <v>4</v>
      </c>
      <c r="H515" s="178"/>
    </row>
    <row r="516" spans="1:8" x14ac:dyDescent="0.3">
      <c r="A516" s="36" t="b">
        <v>1</v>
      </c>
      <c r="B516" s="36" t="s">
        <v>2046</v>
      </c>
      <c r="C516" s="37">
        <f>C515</f>
        <v>210230402</v>
      </c>
      <c r="D516" s="21">
        <f>D491+1000000</f>
        <v>153203001</v>
      </c>
      <c r="E516" s="36">
        <v>1</v>
      </c>
      <c r="F516" s="23" t="s">
        <v>195</v>
      </c>
      <c r="G516" s="56">
        <v>4</v>
      </c>
      <c r="H516" s="151" t="s">
        <v>2047</v>
      </c>
    </row>
    <row r="517" spans="1:8" x14ac:dyDescent="0.3">
      <c r="A517" s="36" t="b">
        <v>1</v>
      </c>
      <c r="B517" s="36" t="s">
        <v>2048</v>
      </c>
      <c r="C517" s="37">
        <f>C516</f>
        <v>210230402</v>
      </c>
      <c r="D517" s="38">
        <f>D516+1</f>
        <v>153203002</v>
      </c>
      <c r="E517" s="36">
        <v>1</v>
      </c>
      <c r="F517" s="23" t="s">
        <v>195</v>
      </c>
      <c r="G517" s="56">
        <v>4</v>
      </c>
      <c r="H517" s="151"/>
    </row>
    <row r="518" spans="1:8" ht="16.5" customHeight="1" x14ac:dyDescent="0.3">
      <c r="A518" s="36" t="b">
        <v>1</v>
      </c>
      <c r="B518" s="36" t="s">
        <v>2049</v>
      </c>
      <c r="C518" s="37">
        <f t="shared" ref="C518:C540" si="102">C517</f>
        <v>210230402</v>
      </c>
      <c r="D518" s="38">
        <f t="shared" ref="D518:D520" si="103">D517+1</f>
        <v>153203003</v>
      </c>
      <c r="E518" s="36">
        <v>1</v>
      </c>
      <c r="F518" s="23" t="s">
        <v>195</v>
      </c>
      <c r="G518" s="56">
        <v>4</v>
      </c>
      <c r="H518" s="151"/>
    </row>
    <row r="519" spans="1:8" x14ac:dyDescent="0.3">
      <c r="A519" s="36" t="b">
        <v>1</v>
      </c>
      <c r="B519" s="36" t="s">
        <v>2050</v>
      </c>
      <c r="C519" s="37">
        <f t="shared" si="102"/>
        <v>210230402</v>
      </c>
      <c r="D519" s="38">
        <f t="shared" si="103"/>
        <v>153203004</v>
      </c>
      <c r="E519" s="36">
        <v>1</v>
      </c>
      <c r="F519" s="23" t="s">
        <v>195</v>
      </c>
      <c r="G519" s="56">
        <v>4</v>
      </c>
      <c r="H519" s="151"/>
    </row>
    <row r="520" spans="1:8" x14ac:dyDescent="0.3">
      <c r="A520" s="36" t="b">
        <v>1</v>
      </c>
      <c r="B520" s="36" t="s">
        <v>2051</v>
      </c>
      <c r="C520" s="37">
        <f t="shared" si="102"/>
        <v>210230402</v>
      </c>
      <c r="D520" s="38">
        <f t="shared" si="103"/>
        <v>153203005</v>
      </c>
      <c r="E520" s="36">
        <v>1</v>
      </c>
      <c r="F520" s="23" t="s">
        <v>195</v>
      </c>
      <c r="G520" s="56">
        <v>4</v>
      </c>
      <c r="H520" s="151"/>
    </row>
    <row r="521" spans="1:8" x14ac:dyDescent="0.3">
      <c r="A521" s="36" t="b">
        <v>1</v>
      </c>
      <c r="B521" s="36" t="s">
        <v>2052</v>
      </c>
      <c r="C521" s="37">
        <f t="shared" si="102"/>
        <v>210230402</v>
      </c>
      <c r="D521" s="21">
        <f>D516-2000</f>
        <v>153201001</v>
      </c>
      <c r="E521" s="36">
        <v>1</v>
      </c>
      <c r="F521" s="23" t="s">
        <v>195</v>
      </c>
      <c r="G521" s="56">
        <v>4</v>
      </c>
      <c r="H521" s="151" t="s">
        <v>2053</v>
      </c>
    </row>
    <row r="522" spans="1:8" x14ac:dyDescent="0.3">
      <c r="A522" s="36" t="b">
        <v>1</v>
      </c>
      <c r="B522" s="36" t="s">
        <v>2054</v>
      </c>
      <c r="C522" s="37">
        <f t="shared" si="102"/>
        <v>210230402</v>
      </c>
      <c r="D522" s="38">
        <f>D521+1</f>
        <v>153201002</v>
      </c>
      <c r="E522" s="36">
        <v>1</v>
      </c>
      <c r="F522" s="23" t="s">
        <v>195</v>
      </c>
      <c r="G522" s="56">
        <v>4</v>
      </c>
      <c r="H522" s="151"/>
    </row>
    <row r="523" spans="1:8" ht="16.5" customHeight="1" x14ac:dyDescent="0.3">
      <c r="A523" s="36" t="b">
        <v>1</v>
      </c>
      <c r="B523" s="36" t="s">
        <v>2055</v>
      </c>
      <c r="C523" s="37">
        <f t="shared" si="102"/>
        <v>210230402</v>
      </c>
      <c r="D523" s="38">
        <f t="shared" ref="D523:D525" si="104">D522+1</f>
        <v>153201003</v>
      </c>
      <c r="E523" s="36">
        <v>1</v>
      </c>
      <c r="F523" s="23" t="s">
        <v>195</v>
      </c>
      <c r="G523" s="56">
        <v>4</v>
      </c>
      <c r="H523" s="151"/>
    </row>
    <row r="524" spans="1:8" x14ac:dyDescent="0.3">
      <c r="A524" s="36" t="b">
        <v>1</v>
      </c>
      <c r="B524" s="36" t="s">
        <v>2056</v>
      </c>
      <c r="C524" s="37">
        <f t="shared" si="102"/>
        <v>210230402</v>
      </c>
      <c r="D524" s="38">
        <f t="shared" si="104"/>
        <v>153201004</v>
      </c>
      <c r="E524" s="36">
        <v>1</v>
      </c>
      <c r="F524" s="23" t="s">
        <v>195</v>
      </c>
      <c r="G524" s="56">
        <v>4</v>
      </c>
      <c r="H524" s="151"/>
    </row>
    <row r="525" spans="1:8" x14ac:dyDescent="0.3">
      <c r="A525" s="36" t="b">
        <v>1</v>
      </c>
      <c r="B525" s="36" t="s">
        <v>2057</v>
      </c>
      <c r="C525" s="37">
        <f t="shared" si="102"/>
        <v>210230402</v>
      </c>
      <c r="D525" s="38">
        <f t="shared" si="104"/>
        <v>153201005</v>
      </c>
      <c r="E525" s="36">
        <v>1</v>
      </c>
      <c r="F525" s="23" t="s">
        <v>195</v>
      </c>
      <c r="G525" s="56">
        <v>4</v>
      </c>
      <c r="H525" s="151"/>
    </row>
    <row r="526" spans="1:8" x14ac:dyDescent="0.3">
      <c r="A526" s="36" t="b">
        <v>1</v>
      </c>
      <c r="B526" s="36" t="s">
        <v>2058</v>
      </c>
      <c r="C526" s="37">
        <f t="shared" si="102"/>
        <v>210230402</v>
      </c>
      <c r="D526" s="21">
        <f>D521+5000</f>
        <v>153206001</v>
      </c>
      <c r="E526" s="36">
        <v>1</v>
      </c>
      <c r="F526" s="23" t="s">
        <v>195</v>
      </c>
      <c r="G526" s="56">
        <v>4</v>
      </c>
      <c r="H526" s="151" t="s">
        <v>2059</v>
      </c>
    </row>
    <row r="527" spans="1:8" x14ac:dyDescent="0.3">
      <c r="A527" s="36" t="b">
        <v>1</v>
      </c>
      <c r="B527" s="36" t="s">
        <v>2060</v>
      </c>
      <c r="C527" s="37">
        <f t="shared" si="102"/>
        <v>210230402</v>
      </c>
      <c r="D527" s="38">
        <f>D526+1</f>
        <v>153206002</v>
      </c>
      <c r="E527" s="36">
        <v>1</v>
      </c>
      <c r="F527" s="23" t="s">
        <v>195</v>
      </c>
      <c r="G527" s="56">
        <v>4</v>
      </c>
      <c r="H527" s="151"/>
    </row>
    <row r="528" spans="1:8" ht="16.5" customHeight="1" x14ac:dyDescent="0.3">
      <c r="A528" s="36" t="b">
        <v>1</v>
      </c>
      <c r="B528" s="36" t="s">
        <v>2061</v>
      </c>
      <c r="C528" s="37">
        <f t="shared" si="102"/>
        <v>210230402</v>
      </c>
      <c r="D528" s="38">
        <f t="shared" ref="D528:D530" si="105">D527+1</f>
        <v>153206003</v>
      </c>
      <c r="E528" s="36">
        <v>1</v>
      </c>
      <c r="F528" s="23" t="s">
        <v>195</v>
      </c>
      <c r="G528" s="56">
        <v>4</v>
      </c>
      <c r="H528" s="151"/>
    </row>
    <row r="529" spans="1:8" x14ac:dyDescent="0.3">
      <c r="A529" s="36" t="b">
        <v>1</v>
      </c>
      <c r="B529" s="36" t="s">
        <v>2062</v>
      </c>
      <c r="C529" s="37">
        <f t="shared" si="102"/>
        <v>210230402</v>
      </c>
      <c r="D529" s="38">
        <f t="shared" si="105"/>
        <v>153206004</v>
      </c>
      <c r="E529" s="36">
        <v>1</v>
      </c>
      <c r="F529" s="23" t="s">
        <v>195</v>
      </c>
      <c r="G529" s="56">
        <v>4</v>
      </c>
      <c r="H529" s="151"/>
    </row>
    <row r="530" spans="1:8" x14ac:dyDescent="0.3">
      <c r="A530" s="36" t="b">
        <v>1</v>
      </c>
      <c r="B530" s="36" t="s">
        <v>2063</v>
      </c>
      <c r="C530" s="37">
        <f t="shared" si="102"/>
        <v>210230402</v>
      </c>
      <c r="D530" s="38">
        <f t="shared" si="105"/>
        <v>153206005</v>
      </c>
      <c r="E530" s="36">
        <v>1</v>
      </c>
      <c r="F530" s="23" t="s">
        <v>195</v>
      </c>
      <c r="G530" s="56">
        <v>4</v>
      </c>
      <c r="H530" s="151"/>
    </row>
    <row r="531" spans="1:8" x14ac:dyDescent="0.3">
      <c r="A531" s="36" t="b">
        <v>1</v>
      </c>
      <c r="B531" s="36" t="s">
        <v>2064</v>
      </c>
      <c r="C531" s="37">
        <f t="shared" si="102"/>
        <v>210230402</v>
      </c>
      <c r="D531" s="21">
        <f>D526-1000</f>
        <v>153205001</v>
      </c>
      <c r="E531" s="36">
        <v>1</v>
      </c>
      <c r="F531" s="23" t="s">
        <v>195</v>
      </c>
      <c r="G531" s="56">
        <v>4</v>
      </c>
      <c r="H531" s="151" t="s">
        <v>2065</v>
      </c>
    </row>
    <row r="532" spans="1:8" x14ac:dyDescent="0.3">
      <c r="A532" s="36" t="b">
        <v>1</v>
      </c>
      <c r="B532" s="36" t="s">
        <v>2066</v>
      </c>
      <c r="C532" s="37">
        <f t="shared" si="102"/>
        <v>210230402</v>
      </c>
      <c r="D532" s="38">
        <f>D531+1</f>
        <v>153205002</v>
      </c>
      <c r="E532" s="36">
        <v>1</v>
      </c>
      <c r="F532" s="23" t="s">
        <v>195</v>
      </c>
      <c r="G532" s="56">
        <v>4</v>
      </c>
      <c r="H532" s="151"/>
    </row>
    <row r="533" spans="1:8" ht="16.5" customHeight="1" x14ac:dyDescent="0.3">
      <c r="A533" s="36" t="b">
        <v>1</v>
      </c>
      <c r="B533" s="36" t="s">
        <v>2067</v>
      </c>
      <c r="C533" s="37">
        <f t="shared" si="102"/>
        <v>210230402</v>
      </c>
      <c r="D533" s="38">
        <f t="shared" ref="D533:D535" si="106">D532+1</f>
        <v>153205003</v>
      </c>
      <c r="E533" s="36">
        <v>1</v>
      </c>
      <c r="F533" s="23" t="s">
        <v>195</v>
      </c>
      <c r="G533" s="56">
        <v>4</v>
      </c>
      <c r="H533" s="151"/>
    </row>
    <row r="534" spans="1:8" x14ac:dyDescent="0.3">
      <c r="A534" s="36" t="b">
        <v>1</v>
      </c>
      <c r="B534" s="36" t="s">
        <v>2068</v>
      </c>
      <c r="C534" s="37">
        <f t="shared" si="102"/>
        <v>210230402</v>
      </c>
      <c r="D534" s="38">
        <f t="shared" si="106"/>
        <v>153205004</v>
      </c>
      <c r="E534" s="36">
        <v>1</v>
      </c>
      <c r="F534" s="23" t="s">
        <v>195</v>
      </c>
      <c r="G534" s="56">
        <v>4</v>
      </c>
      <c r="H534" s="151"/>
    </row>
    <row r="535" spans="1:8" x14ac:dyDescent="0.3">
      <c r="A535" s="36" t="b">
        <v>1</v>
      </c>
      <c r="B535" s="36" t="s">
        <v>2069</v>
      </c>
      <c r="C535" s="37">
        <f t="shared" si="102"/>
        <v>210230402</v>
      </c>
      <c r="D535" s="38">
        <f t="shared" si="106"/>
        <v>153205005</v>
      </c>
      <c r="E535" s="36">
        <v>1</v>
      </c>
      <c r="F535" s="23" t="s">
        <v>195</v>
      </c>
      <c r="G535" s="56">
        <v>4</v>
      </c>
      <c r="H535" s="151"/>
    </row>
    <row r="536" spans="1:8" x14ac:dyDescent="0.3">
      <c r="A536" s="36" t="b">
        <v>1</v>
      </c>
      <c r="B536" s="36" t="s">
        <v>2070</v>
      </c>
      <c r="C536" s="37">
        <f t="shared" si="102"/>
        <v>210230402</v>
      </c>
      <c r="D536" s="21">
        <f>D531+2000</f>
        <v>153207001</v>
      </c>
      <c r="E536" s="36">
        <v>1</v>
      </c>
      <c r="F536" s="23" t="s">
        <v>195</v>
      </c>
      <c r="G536" s="56">
        <v>4</v>
      </c>
      <c r="H536" s="151" t="s">
        <v>2071</v>
      </c>
    </row>
    <row r="537" spans="1:8" x14ac:dyDescent="0.3">
      <c r="A537" s="36" t="b">
        <v>1</v>
      </c>
      <c r="B537" s="36" t="s">
        <v>2072</v>
      </c>
      <c r="C537" s="37">
        <f t="shared" si="102"/>
        <v>210230402</v>
      </c>
      <c r="D537" s="38">
        <f>D536+1</f>
        <v>153207002</v>
      </c>
      <c r="E537" s="36">
        <v>1</v>
      </c>
      <c r="F537" s="23" t="s">
        <v>195</v>
      </c>
      <c r="G537" s="56">
        <v>4</v>
      </c>
      <c r="H537" s="151"/>
    </row>
    <row r="538" spans="1:8" ht="16.5" customHeight="1" x14ac:dyDescent="0.3">
      <c r="A538" s="36" t="b">
        <v>1</v>
      </c>
      <c r="B538" s="36" t="s">
        <v>2073</v>
      </c>
      <c r="C538" s="37">
        <f t="shared" si="102"/>
        <v>210230402</v>
      </c>
      <c r="D538" s="38">
        <f t="shared" ref="D538:D540" si="107">D537+1</f>
        <v>153207003</v>
      </c>
      <c r="E538" s="36">
        <v>1</v>
      </c>
      <c r="F538" s="23" t="s">
        <v>195</v>
      </c>
      <c r="G538" s="56">
        <v>4</v>
      </c>
      <c r="H538" s="151"/>
    </row>
    <row r="539" spans="1:8" x14ac:dyDescent="0.3">
      <c r="A539" s="36" t="b">
        <v>1</v>
      </c>
      <c r="B539" s="36" t="s">
        <v>2074</v>
      </c>
      <c r="C539" s="37">
        <f t="shared" si="102"/>
        <v>210230402</v>
      </c>
      <c r="D539" s="38">
        <f t="shared" si="107"/>
        <v>153207004</v>
      </c>
      <c r="E539" s="36">
        <v>1</v>
      </c>
      <c r="F539" s="23" t="s">
        <v>195</v>
      </c>
      <c r="G539" s="56">
        <v>4</v>
      </c>
      <c r="H539" s="151"/>
    </row>
    <row r="540" spans="1:8" x14ac:dyDescent="0.3">
      <c r="A540" s="36" t="b">
        <v>1</v>
      </c>
      <c r="B540" s="36" t="s">
        <v>2075</v>
      </c>
      <c r="C540" s="37">
        <f t="shared" si="102"/>
        <v>210230402</v>
      </c>
      <c r="D540" s="38">
        <f t="shared" si="107"/>
        <v>153207005</v>
      </c>
      <c r="E540" s="36">
        <v>1</v>
      </c>
      <c r="F540" s="23" t="s">
        <v>195</v>
      </c>
      <c r="G540" s="56">
        <v>4</v>
      </c>
      <c r="H540" s="151"/>
    </row>
    <row r="541" spans="1:8" x14ac:dyDescent="0.3">
      <c r="A541" s="50" t="b">
        <v>1</v>
      </c>
      <c r="B541" s="50" t="s">
        <v>965</v>
      </c>
      <c r="C541" s="51">
        <f>C540</f>
        <v>210230402</v>
      </c>
      <c r="D541" s="50">
        <f>D516+1000000</f>
        <v>154203001</v>
      </c>
      <c r="E541" s="50">
        <v>1</v>
      </c>
      <c r="F541" s="49" t="s">
        <v>1145</v>
      </c>
      <c r="G541" s="57">
        <v>4</v>
      </c>
      <c r="H541" s="177" t="s">
        <v>966</v>
      </c>
    </row>
    <row r="542" spans="1:8" x14ac:dyDescent="0.3">
      <c r="A542" s="50" t="b">
        <v>1</v>
      </c>
      <c r="B542" s="50" t="s">
        <v>967</v>
      </c>
      <c r="C542" s="51">
        <f>C541</f>
        <v>210230402</v>
      </c>
      <c r="D542" s="52">
        <f>D541+1</f>
        <v>154203002</v>
      </c>
      <c r="E542" s="50">
        <v>1</v>
      </c>
      <c r="F542" s="49" t="s">
        <v>1145</v>
      </c>
      <c r="G542" s="57">
        <v>4</v>
      </c>
      <c r="H542" s="177"/>
    </row>
    <row r="543" spans="1:8" ht="16.5" customHeight="1" x14ac:dyDescent="0.3">
      <c r="A543" s="50" t="b">
        <v>1</v>
      </c>
      <c r="B543" s="50" t="s">
        <v>968</v>
      </c>
      <c r="C543" s="51">
        <f t="shared" ref="C543:C565" si="108">C542</f>
        <v>210230402</v>
      </c>
      <c r="D543" s="52">
        <f t="shared" ref="D543:D545" si="109">D542+1</f>
        <v>154203003</v>
      </c>
      <c r="E543" s="50">
        <v>1</v>
      </c>
      <c r="F543" s="49" t="s">
        <v>1145</v>
      </c>
      <c r="G543" s="57">
        <v>4</v>
      </c>
      <c r="H543" s="177"/>
    </row>
    <row r="544" spans="1:8" x14ac:dyDescent="0.3">
      <c r="A544" s="50" t="b">
        <v>1</v>
      </c>
      <c r="B544" s="50" t="s">
        <v>969</v>
      </c>
      <c r="C544" s="51">
        <f t="shared" si="108"/>
        <v>210230402</v>
      </c>
      <c r="D544" s="52">
        <f t="shared" si="109"/>
        <v>154203004</v>
      </c>
      <c r="E544" s="50">
        <v>1</v>
      </c>
      <c r="F544" s="49" t="s">
        <v>1145</v>
      </c>
      <c r="G544" s="57">
        <v>4</v>
      </c>
      <c r="H544" s="177"/>
    </row>
    <row r="545" spans="1:8" x14ac:dyDescent="0.3">
      <c r="A545" s="50" t="b">
        <v>1</v>
      </c>
      <c r="B545" s="50" t="s">
        <v>970</v>
      </c>
      <c r="C545" s="51">
        <f t="shared" si="108"/>
        <v>210230402</v>
      </c>
      <c r="D545" s="52">
        <f t="shared" si="109"/>
        <v>154203005</v>
      </c>
      <c r="E545" s="50">
        <v>1</v>
      </c>
      <c r="F545" s="49" t="s">
        <v>1145</v>
      </c>
      <c r="G545" s="57">
        <v>4</v>
      </c>
      <c r="H545" s="177"/>
    </row>
    <row r="546" spans="1:8" x14ac:dyDescent="0.3">
      <c r="A546" s="50" t="b">
        <v>1</v>
      </c>
      <c r="B546" s="50" t="s">
        <v>971</v>
      </c>
      <c r="C546" s="51">
        <f t="shared" si="108"/>
        <v>210230402</v>
      </c>
      <c r="D546" s="50">
        <f>D541-2000</f>
        <v>154201001</v>
      </c>
      <c r="E546" s="50">
        <v>1</v>
      </c>
      <c r="F546" s="49" t="s">
        <v>1145</v>
      </c>
      <c r="G546" s="57">
        <v>4</v>
      </c>
      <c r="H546" s="177" t="s">
        <v>972</v>
      </c>
    </row>
    <row r="547" spans="1:8" x14ac:dyDescent="0.3">
      <c r="A547" s="50" t="b">
        <v>1</v>
      </c>
      <c r="B547" s="50" t="s">
        <v>973</v>
      </c>
      <c r="C547" s="51">
        <f t="shared" si="108"/>
        <v>210230402</v>
      </c>
      <c r="D547" s="52">
        <f>D546+1</f>
        <v>154201002</v>
      </c>
      <c r="E547" s="50">
        <v>1</v>
      </c>
      <c r="F547" s="49" t="s">
        <v>1145</v>
      </c>
      <c r="G547" s="57">
        <v>4</v>
      </c>
      <c r="H547" s="177"/>
    </row>
    <row r="548" spans="1:8" ht="16.5" customHeight="1" x14ac:dyDescent="0.3">
      <c r="A548" s="50" t="b">
        <v>1</v>
      </c>
      <c r="B548" s="50" t="s">
        <v>974</v>
      </c>
      <c r="C548" s="51">
        <f t="shared" si="108"/>
        <v>210230402</v>
      </c>
      <c r="D548" s="52">
        <f t="shared" ref="D548:D550" si="110">D547+1</f>
        <v>154201003</v>
      </c>
      <c r="E548" s="50">
        <v>1</v>
      </c>
      <c r="F548" s="49" t="s">
        <v>1145</v>
      </c>
      <c r="G548" s="57">
        <v>4</v>
      </c>
      <c r="H548" s="177"/>
    </row>
    <row r="549" spans="1:8" x14ac:dyDescent="0.3">
      <c r="A549" s="50" t="b">
        <v>1</v>
      </c>
      <c r="B549" s="50" t="s">
        <v>975</v>
      </c>
      <c r="C549" s="51">
        <f t="shared" si="108"/>
        <v>210230402</v>
      </c>
      <c r="D549" s="52">
        <f t="shared" si="110"/>
        <v>154201004</v>
      </c>
      <c r="E549" s="50">
        <v>1</v>
      </c>
      <c r="F549" s="49" t="s">
        <v>1145</v>
      </c>
      <c r="G549" s="57">
        <v>4</v>
      </c>
      <c r="H549" s="177"/>
    </row>
    <row r="550" spans="1:8" x14ac:dyDescent="0.3">
      <c r="A550" s="50" t="b">
        <v>1</v>
      </c>
      <c r="B550" s="50" t="s">
        <v>976</v>
      </c>
      <c r="C550" s="51">
        <f t="shared" si="108"/>
        <v>210230402</v>
      </c>
      <c r="D550" s="52">
        <f t="shared" si="110"/>
        <v>154201005</v>
      </c>
      <c r="E550" s="50">
        <v>1</v>
      </c>
      <c r="F550" s="49" t="s">
        <v>1145</v>
      </c>
      <c r="G550" s="57">
        <v>4</v>
      </c>
      <c r="H550" s="177"/>
    </row>
    <row r="551" spans="1:8" x14ac:dyDescent="0.3">
      <c r="A551" s="50" t="b">
        <v>1</v>
      </c>
      <c r="B551" s="50" t="s">
        <v>977</v>
      </c>
      <c r="C551" s="51">
        <f t="shared" si="108"/>
        <v>210230402</v>
      </c>
      <c r="D551" s="50">
        <f>D546+5000</f>
        <v>154206001</v>
      </c>
      <c r="E551" s="50">
        <v>1</v>
      </c>
      <c r="F551" s="49" t="s">
        <v>1145</v>
      </c>
      <c r="G551" s="57">
        <v>4</v>
      </c>
      <c r="H551" s="177" t="s">
        <v>978</v>
      </c>
    </row>
    <row r="552" spans="1:8" x14ac:dyDescent="0.3">
      <c r="A552" s="50" t="b">
        <v>1</v>
      </c>
      <c r="B552" s="50" t="s">
        <v>979</v>
      </c>
      <c r="C552" s="51">
        <f t="shared" si="108"/>
        <v>210230402</v>
      </c>
      <c r="D552" s="52">
        <f>D551+1</f>
        <v>154206002</v>
      </c>
      <c r="E552" s="50">
        <v>1</v>
      </c>
      <c r="F552" s="49" t="s">
        <v>1145</v>
      </c>
      <c r="G552" s="57">
        <v>4</v>
      </c>
      <c r="H552" s="177"/>
    </row>
    <row r="553" spans="1:8" ht="16.5" customHeight="1" x14ac:dyDescent="0.3">
      <c r="A553" s="50" t="b">
        <v>1</v>
      </c>
      <c r="B553" s="50" t="s">
        <v>980</v>
      </c>
      <c r="C553" s="51">
        <f t="shared" si="108"/>
        <v>210230402</v>
      </c>
      <c r="D553" s="52">
        <f t="shared" ref="D553:D555" si="111">D552+1</f>
        <v>154206003</v>
      </c>
      <c r="E553" s="50">
        <v>1</v>
      </c>
      <c r="F553" s="49" t="s">
        <v>1145</v>
      </c>
      <c r="G553" s="57">
        <v>4</v>
      </c>
      <c r="H553" s="177"/>
    </row>
    <row r="554" spans="1:8" x14ac:dyDescent="0.3">
      <c r="A554" s="50" t="b">
        <v>1</v>
      </c>
      <c r="B554" s="50" t="s">
        <v>981</v>
      </c>
      <c r="C554" s="51">
        <f t="shared" si="108"/>
        <v>210230402</v>
      </c>
      <c r="D554" s="52">
        <f t="shared" si="111"/>
        <v>154206004</v>
      </c>
      <c r="E554" s="50">
        <v>1</v>
      </c>
      <c r="F554" s="49" t="s">
        <v>1145</v>
      </c>
      <c r="G554" s="57">
        <v>4</v>
      </c>
      <c r="H554" s="177"/>
    </row>
    <row r="555" spans="1:8" x14ac:dyDescent="0.3">
      <c r="A555" s="50" t="b">
        <v>1</v>
      </c>
      <c r="B555" s="50" t="s">
        <v>982</v>
      </c>
      <c r="C555" s="51">
        <f t="shared" si="108"/>
        <v>210230402</v>
      </c>
      <c r="D555" s="52">
        <f t="shared" si="111"/>
        <v>154206005</v>
      </c>
      <c r="E555" s="50">
        <v>1</v>
      </c>
      <c r="F555" s="49" t="s">
        <v>1145</v>
      </c>
      <c r="G555" s="57">
        <v>4</v>
      </c>
      <c r="H555" s="177"/>
    </row>
    <row r="556" spans="1:8" x14ac:dyDescent="0.3">
      <c r="A556" s="50" t="b">
        <v>1</v>
      </c>
      <c r="B556" s="50" t="s">
        <v>983</v>
      </c>
      <c r="C556" s="51">
        <f t="shared" si="108"/>
        <v>210230402</v>
      </c>
      <c r="D556" s="50">
        <f>D551-1000</f>
        <v>154205001</v>
      </c>
      <c r="E556" s="50">
        <v>1</v>
      </c>
      <c r="F556" s="49" t="s">
        <v>1145</v>
      </c>
      <c r="G556" s="57">
        <v>4</v>
      </c>
      <c r="H556" s="177" t="s">
        <v>984</v>
      </c>
    </row>
    <row r="557" spans="1:8" x14ac:dyDescent="0.3">
      <c r="A557" s="50" t="b">
        <v>1</v>
      </c>
      <c r="B557" s="50" t="s">
        <v>985</v>
      </c>
      <c r="C557" s="51">
        <f t="shared" si="108"/>
        <v>210230402</v>
      </c>
      <c r="D557" s="52">
        <f>D556+1</f>
        <v>154205002</v>
      </c>
      <c r="E557" s="50">
        <v>1</v>
      </c>
      <c r="F557" s="49" t="s">
        <v>1145</v>
      </c>
      <c r="G557" s="57">
        <v>4</v>
      </c>
      <c r="H557" s="177"/>
    </row>
    <row r="558" spans="1:8" ht="16.5" customHeight="1" x14ac:dyDescent="0.3">
      <c r="A558" s="50" t="b">
        <v>1</v>
      </c>
      <c r="B558" s="50" t="s">
        <v>986</v>
      </c>
      <c r="C558" s="51">
        <f t="shared" si="108"/>
        <v>210230402</v>
      </c>
      <c r="D558" s="52">
        <f t="shared" ref="D558:D560" si="112">D557+1</f>
        <v>154205003</v>
      </c>
      <c r="E558" s="50">
        <v>1</v>
      </c>
      <c r="F558" s="49" t="s">
        <v>1145</v>
      </c>
      <c r="G558" s="57">
        <v>4</v>
      </c>
      <c r="H558" s="177"/>
    </row>
    <row r="559" spans="1:8" x14ac:dyDescent="0.3">
      <c r="A559" s="50" t="b">
        <v>1</v>
      </c>
      <c r="B559" s="50" t="s">
        <v>987</v>
      </c>
      <c r="C559" s="51">
        <f t="shared" si="108"/>
        <v>210230402</v>
      </c>
      <c r="D559" s="52">
        <f t="shared" si="112"/>
        <v>154205004</v>
      </c>
      <c r="E559" s="50">
        <v>1</v>
      </c>
      <c r="F559" s="49" t="s">
        <v>1145</v>
      </c>
      <c r="G559" s="57">
        <v>4</v>
      </c>
      <c r="H559" s="177"/>
    </row>
    <row r="560" spans="1:8" x14ac:dyDescent="0.3">
      <c r="A560" s="50" t="b">
        <v>1</v>
      </c>
      <c r="B560" s="50" t="s">
        <v>988</v>
      </c>
      <c r="C560" s="51">
        <f t="shared" si="108"/>
        <v>210230402</v>
      </c>
      <c r="D560" s="52">
        <f t="shared" si="112"/>
        <v>154205005</v>
      </c>
      <c r="E560" s="50">
        <v>1</v>
      </c>
      <c r="F560" s="49" t="s">
        <v>1145</v>
      </c>
      <c r="G560" s="57">
        <v>4</v>
      </c>
      <c r="H560" s="177"/>
    </row>
    <row r="561" spans="1:8" x14ac:dyDescent="0.3">
      <c r="A561" s="50" t="b">
        <v>1</v>
      </c>
      <c r="B561" s="50" t="s">
        <v>989</v>
      </c>
      <c r="C561" s="51">
        <f t="shared" si="108"/>
        <v>210230402</v>
      </c>
      <c r="D561" s="50">
        <f>D556+2000</f>
        <v>154207001</v>
      </c>
      <c r="E561" s="50">
        <v>1</v>
      </c>
      <c r="F561" s="49" t="s">
        <v>1145</v>
      </c>
      <c r="G561" s="57">
        <v>4</v>
      </c>
      <c r="H561" s="177" t="s">
        <v>990</v>
      </c>
    </row>
    <row r="562" spans="1:8" x14ac:dyDescent="0.3">
      <c r="A562" s="50" t="b">
        <v>1</v>
      </c>
      <c r="B562" s="50" t="s">
        <v>991</v>
      </c>
      <c r="C562" s="51">
        <f t="shared" si="108"/>
        <v>210230402</v>
      </c>
      <c r="D562" s="52">
        <f>D561+1</f>
        <v>154207002</v>
      </c>
      <c r="E562" s="50">
        <v>1</v>
      </c>
      <c r="F562" s="49" t="s">
        <v>1145</v>
      </c>
      <c r="G562" s="57">
        <v>4</v>
      </c>
      <c r="H562" s="177"/>
    </row>
    <row r="563" spans="1:8" ht="16.5" customHeight="1" x14ac:dyDescent="0.3">
      <c r="A563" s="50" t="b">
        <v>1</v>
      </c>
      <c r="B563" s="50" t="s">
        <v>992</v>
      </c>
      <c r="C563" s="51">
        <f t="shared" si="108"/>
        <v>210230402</v>
      </c>
      <c r="D563" s="52">
        <f t="shared" ref="D563:D565" si="113">D562+1</f>
        <v>154207003</v>
      </c>
      <c r="E563" s="50">
        <v>1</v>
      </c>
      <c r="F563" s="49" t="s">
        <v>1145</v>
      </c>
      <c r="G563" s="57">
        <v>4</v>
      </c>
      <c r="H563" s="177"/>
    </row>
    <row r="564" spans="1:8" x14ac:dyDescent="0.3">
      <c r="A564" s="50" t="b">
        <v>1</v>
      </c>
      <c r="B564" s="50" t="s">
        <v>993</v>
      </c>
      <c r="C564" s="51">
        <f t="shared" si="108"/>
        <v>210230402</v>
      </c>
      <c r="D564" s="52">
        <f t="shared" si="113"/>
        <v>154207004</v>
      </c>
      <c r="E564" s="50">
        <v>1</v>
      </c>
      <c r="F564" s="49" t="s">
        <v>1145</v>
      </c>
      <c r="G564" s="57">
        <v>4</v>
      </c>
      <c r="H564" s="177"/>
    </row>
    <row r="565" spans="1:8" x14ac:dyDescent="0.3">
      <c r="A565" s="50" t="b">
        <v>1</v>
      </c>
      <c r="B565" s="50" t="s">
        <v>994</v>
      </c>
      <c r="C565" s="51">
        <f t="shared" si="108"/>
        <v>210230402</v>
      </c>
      <c r="D565" s="52">
        <f t="shared" si="113"/>
        <v>154207005</v>
      </c>
      <c r="E565" s="50">
        <v>1</v>
      </c>
      <c r="F565" s="49" t="s">
        <v>1145</v>
      </c>
      <c r="G565" s="57">
        <v>4</v>
      </c>
      <c r="H565" s="177"/>
    </row>
    <row r="566" spans="1:8" x14ac:dyDescent="0.3">
      <c r="A566" s="27" t="b">
        <v>1</v>
      </c>
      <c r="B566" s="27" t="s">
        <v>417</v>
      </c>
      <c r="C566" s="31">
        <v>210230403</v>
      </c>
      <c r="D566" s="21">
        <v>151303001</v>
      </c>
      <c r="E566" s="27">
        <v>1</v>
      </c>
      <c r="F566" s="27" t="s">
        <v>197</v>
      </c>
      <c r="G566" s="54">
        <v>4</v>
      </c>
      <c r="H566" s="147" t="s">
        <v>297</v>
      </c>
    </row>
    <row r="567" spans="1:8" x14ac:dyDescent="0.3">
      <c r="A567" s="27" t="b">
        <v>1</v>
      </c>
      <c r="B567" s="27" t="s">
        <v>418</v>
      </c>
      <c r="C567" s="32">
        <f>C566</f>
        <v>210230403</v>
      </c>
      <c r="D567" s="33">
        <f>D566+1</f>
        <v>151303002</v>
      </c>
      <c r="E567" s="27">
        <v>1</v>
      </c>
      <c r="F567" s="27" t="s">
        <v>197</v>
      </c>
      <c r="G567" s="54">
        <v>4</v>
      </c>
      <c r="H567" s="147"/>
    </row>
    <row r="568" spans="1:8" ht="16.5" customHeight="1" x14ac:dyDescent="0.3">
      <c r="A568" s="27" t="b">
        <v>1</v>
      </c>
      <c r="B568" s="27" t="s">
        <v>419</v>
      </c>
      <c r="C568" s="32">
        <f t="shared" ref="C568:C590" si="114">C567</f>
        <v>210230403</v>
      </c>
      <c r="D568" s="33">
        <f t="shared" ref="D568:D570" si="115">D567+1</f>
        <v>151303003</v>
      </c>
      <c r="E568" s="27">
        <v>1</v>
      </c>
      <c r="F568" s="27" t="s">
        <v>197</v>
      </c>
      <c r="G568" s="54">
        <v>4</v>
      </c>
      <c r="H568" s="147"/>
    </row>
    <row r="569" spans="1:8" x14ac:dyDescent="0.3">
      <c r="A569" s="27" t="b">
        <v>1</v>
      </c>
      <c r="B569" s="27" t="s">
        <v>420</v>
      </c>
      <c r="C569" s="32">
        <f t="shared" si="114"/>
        <v>210230403</v>
      </c>
      <c r="D569" s="33">
        <f t="shared" si="115"/>
        <v>151303004</v>
      </c>
      <c r="E569" s="27">
        <v>1</v>
      </c>
      <c r="F569" s="27" t="s">
        <v>197</v>
      </c>
      <c r="G569" s="54">
        <v>4</v>
      </c>
      <c r="H569" s="147"/>
    </row>
    <row r="570" spans="1:8" x14ac:dyDescent="0.3">
      <c r="A570" s="27" t="b">
        <v>1</v>
      </c>
      <c r="B570" s="27" t="s">
        <v>421</v>
      </c>
      <c r="C570" s="32">
        <f t="shared" si="114"/>
        <v>210230403</v>
      </c>
      <c r="D570" s="33">
        <f t="shared" si="115"/>
        <v>151303005</v>
      </c>
      <c r="E570" s="27">
        <v>1</v>
      </c>
      <c r="F570" s="27" t="s">
        <v>197</v>
      </c>
      <c r="G570" s="54">
        <v>4</v>
      </c>
      <c r="H570" s="147"/>
    </row>
    <row r="571" spans="1:8" x14ac:dyDescent="0.3">
      <c r="A571" s="27" t="b">
        <v>1</v>
      </c>
      <c r="B571" s="27" t="s">
        <v>422</v>
      </c>
      <c r="C571" s="32">
        <f t="shared" si="114"/>
        <v>210230403</v>
      </c>
      <c r="D571" s="21">
        <f>D566-2000</f>
        <v>151301001</v>
      </c>
      <c r="E571" s="27">
        <v>1</v>
      </c>
      <c r="F571" s="27" t="s">
        <v>197</v>
      </c>
      <c r="G571" s="54">
        <v>4</v>
      </c>
      <c r="H571" s="147" t="s">
        <v>298</v>
      </c>
    </row>
    <row r="572" spans="1:8" x14ac:dyDescent="0.3">
      <c r="A572" s="27" t="b">
        <v>1</v>
      </c>
      <c r="B572" s="27" t="s">
        <v>423</v>
      </c>
      <c r="C572" s="32">
        <f t="shared" si="114"/>
        <v>210230403</v>
      </c>
      <c r="D572" s="33">
        <f>D571+1</f>
        <v>151301002</v>
      </c>
      <c r="E572" s="27">
        <v>1</v>
      </c>
      <c r="F572" s="27" t="s">
        <v>197</v>
      </c>
      <c r="G572" s="54">
        <v>4</v>
      </c>
      <c r="H572" s="147"/>
    </row>
    <row r="573" spans="1:8" ht="16.5" customHeight="1" x14ac:dyDescent="0.3">
      <c r="A573" s="27" t="b">
        <v>1</v>
      </c>
      <c r="B573" s="27" t="s">
        <v>424</v>
      </c>
      <c r="C573" s="32">
        <f t="shared" si="114"/>
        <v>210230403</v>
      </c>
      <c r="D573" s="33">
        <f t="shared" ref="D573:D575" si="116">D572+1</f>
        <v>151301003</v>
      </c>
      <c r="E573" s="27">
        <v>1</v>
      </c>
      <c r="F573" s="27" t="s">
        <v>197</v>
      </c>
      <c r="G573" s="54">
        <v>4</v>
      </c>
      <c r="H573" s="147"/>
    </row>
    <row r="574" spans="1:8" x14ac:dyDescent="0.3">
      <c r="A574" s="27" t="b">
        <v>1</v>
      </c>
      <c r="B574" s="27" t="s">
        <v>425</v>
      </c>
      <c r="C574" s="32">
        <f t="shared" si="114"/>
        <v>210230403</v>
      </c>
      <c r="D574" s="33">
        <f t="shared" si="116"/>
        <v>151301004</v>
      </c>
      <c r="E574" s="27">
        <v>1</v>
      </c>
      <c r="F574" s="27" t="s">
        <v>197</v>
      </c>
      <c r="G574" s="54">
        <v>4</v>
      </c>
      <c r="H574" s="147"/>
    </row>
    <row r="575" spans="1:8" x14ac:dyDescent="0.3">
      <c r="A575" s="27" t="b">
        <v>1</v>
      </c>
      <c r="B575" s="27" t="s">
        <v>426</v>
      </c>
      <c r="C575" s="32">
        <f t="shared" si="114"/>
        <v>210230403</v>
      </c>
      <c r="D575" s="33">
        <f t="shared" si="116"/>
        <v>151301005</v>
      </c>
      <c r="E575" s="27">
        <v>1</v>
      </c>
      <c r="F575" s="27" t="s">
        <v>197</v>
      </c>
      <c r="G575" s="54">
        <v>4</v>
      </c>
      <c r="H575" s="147"/>
    </row>
    <row r="576" spans="1:8" x14ac:dyDescent="0.3">
      <c r="A576" s="27" t="b">
        <v>1</v>
      </c>
      <c r="B576" s="27" t="s">
        <v>427</v>
      </c>
      <c r="C576" s="32">
        <f t="shared" si="114"/>
        <v>210230403</v>
      </c>
      <c r="D576" s="21">
        <f>D571+5000</f>
        <v>151306001</v>
      </c>
      <c r="E576" s="27">
        <v>1</v>
      </c>
      <c r="F576" s="27" t="s">
        <v>197</v>
      </c>
      <c r="G576" s="54">
        <v>4</v>
      </c>
      <c r="H576" s="147" t="s">
        <v>299</v>
      </c>
    </row>
    <row r="577" spans="1:8" x14ac:dyDescent="0.3">
      <c r="A577" s="27" t="b">
        <v>1</v>
      </c>
      <c r="B577" s="27" t="s">
        <v>428</v>
      </c>
      <c r="C577" s="32">
        <f t="shared" si="114"/>
        <v>210230403</v>
      </c>
      <c r="D577" s="33">
        <f>D576+1</f>
        <v>151306002</v>
      </c>
      <c r="E577" s="27">
        <v>1</v>
      </c>
      <c r="F577" s="27" t="s">
        <v>197</v>
      </c>
      <c r="G577" s="54">
        <v>4</v>
      </c>
      <c r="H577" s="147"/>
    </row>
    <row r="578" spans="1:8" ht="16.5" customHeight="1" x14ac:dyDescent="0.3">
      <c r="A578" s="27" t="b">
        <v>1</v>
      </c>
      <c r="B578" s="27" t="s">
        <v>429</v>
      </c>
      <c r="C578" s="32">
        <f t="shared" si="114"/>
        <v>210230403</v>
      </c>
      <c r="D578" s="33">
        <f t="shared" ref="D578:D580" si="117">D577+1</f>
        <v>151306003</v>
      </c>
      <c r="E578" s="27">
        <v>1</v>
      </c>
      <c r="F578" s="27" t="s">
        <v>197</v>
      </c>
      <c r="G578" s="54">
        <v>4</v>
      </c>
      <c r="H578" s="147"/>
    </row>
    <row r="579" spans="1:8" x14ac:dyDescent="0.3">
      <c r="A579" s="27" t="b">
        <v>1</v>
      </c>
      <c r="B579" s="27" t="s">
        <v>430</v>
      </c>
      <c r="C579" s="32">
        <f t="shared" si="114"/>
        <v>210230403</v>
      </c>
      <c r="D579" s="33">
        <f t="shared" si="117"/>
        <v>151306004</v>
      </c>
      <c r="E579" s="27">
        <v>1</v>
      </c>
      <c r="F579" s="27" t="s">
        <v>197</v>
      </c>
      <c r="G579" s="54">
        <v>4</v>
      </c>
      <c r="H579" s="147"/>
    </row>
    <row r="580" spans="1:8" x14ac:dyDescent="0.3">
      <c r="A580" s="27" t="b">
        <v>1</v>
      </c>
      <c r="B580" s="27" t="s">
        <v>431</v>
      </c>
      <c r="C580" s="32">
        <f t="shared" si="114"/>
        <v>210230403</v>
      </c>
      <c r="D580" s="33">
        <f t="shared" si="117"/>
        <v>151306005</v>
      </c>
      <c r="E580" s="27">
        <v>1</v>
      </c>
      <c r="F580" s="27" t="s">
        <v>197</v>
      </c>
      <c r="G580" s="54">
        <v>4</v>
      </c>
      <c r="H580" s="147"/>
    </row>
    <row r="581" spans="1:8" x14ac:dyDescent="0.3">
      <c r="A581" s="27" t="b">
        <v>1</v>
      </c>
      <c r="B581" s="27" t="s">
        <v>432</v>
      </c>
      <c r="C581" s="32">
        <f t="shared" si="114"/>
        <v>210230403</v>
      </c>
      <c r="D581" s="21">
        <f>D576-1000</f>
        <v>151305001</v>
      </c>
      <c r="E581" s="27">
        <v>1</v>
      </c>
      <c r="F581" s="27" t="s">
        <v>197</v>
      </c>
      <c r="G581" s="54">
        <v>4</v>
      </c>
      <c r="H581" s="147" t="s">
        <v>300</v>
      </c>
    </row>
    <row r="582" spans="1:8" x14ac:dyDescent="0.3">
      <c r="A582" s="27" t="b">
        <v>1</v>
      </c>
      <c r="B582" s="27" t="s">
        <v>433</v>
      </c>
      <c r="C582" s="32">
        <f t="shared" si="114"/>
        <v>210230403</v>
      </c>
      <c r="D582" s="33">
        <f>D581+1</f>
        <v>151305002</v>
      </c>
      <c r="E582" s="27">
        <v>1</v>
      </c>
      <c r="F582" s="27" t="s">
        <v>197</v>
      </c>
      <c r="G582" s="54">
        <v>4</v>
      </c>
      <c r="H582" s="147"/>
    </row>
    <row r="583" spans="1:8" ht="16.5" customHeight="1" x14ac:dyDescent="0.3">
      <c r="A583" s="27" t="b">
        <v>1</v>
      </c>
      <c r="B583" s="27" t="s">
        <v>434</v>
      </c>
      <c r="C583" s="32">
        <f t="shared" si="114"/>
        <v>210230403</v>
      </c>
      <c r="D583" s="33">
        <f t="shared" ref="D583:D585" si="118">D582+1</f>
        <v>151305003</v>
      </c>
      <c r="E583" s="27">
        <v>1</v>
      </c>
      <c r="F583" s="27" t="s">
        <v>197</v>
      </c>
      <c r="G583" s="54">
        <v>4</v>
      </c>
      <c r="H583" s="147"/>
    </row>
    <row r="584" spans="1:8" x14ac:dyDescent="0.3">
      <c r="A584" s="27" t="b">
        <v>1</v>
      </c>
      <c r="B584" s="27" t="s">
        <v>435</v>
      </c>
      <c r="C584" s="32">
        <f t="shared" si="114"/>
        <v>210230403</v>
      </c>
      <c r="D584" s="33">
        <f t="shared" si="118"/>
        <v>151305004</v>
      </c>
      <c r="E584" s="27">
        <v>1</v>
      </c>
      <c r="F584" s="27" t="s">
        <v>197</v>
      </c>
      <c r="G584" s="54">
        <v>4</v>
      </c>
      <c r="H584" s="147"/>
    </row>
    <row r="585" spans="1:8" x14ac:dyDescent="0.3">
      <c r="A585" s="27" t="b">
        <v>1</v>
      </c>
      <c r="B585" s="27" t="s">
        <v>436</v>
      </c>
      <c r="C585" s="32">
        <f t="shared" si="114"/>
        <v>210230403</v>
      </c>
      <c r="D585" s="33">
        <f t="shared" si="118"/>
        <v>151305005</v>
      </c>
      <c r="E585" s="27">
        <v>1</v>
      </c>
      <c r="F585" s="27" t="s">
        <v>197</v>
      </c>
      <c r="G585" s="54">
        <v>4</v>
      </c>
      <c r="H585" s="147"/>
    </row>
    <row r="586" spans="1:8" x14ac:dyDescent="0.3">
      <c r="A586" s="27" t="b">
        <v>1</v>
      </c>
      <c r="B586" s="27" t="s">
        <v>729</v>
      </c>
      <c r="C586" s="32">
        <f t="shared" si="114"/>
        <v>210230403</v>
      </c>
      <c r="D586" s="21">
        <f>D581+2000</f>
        <v>151307001</v>
      </c>
      <c r="E586" s="27">
        <v>1</v>
      </c>
      <c r="F586" s="27" t="s">
        <v>197</v>
      </c>
      <c r="G586" s="54">
        <v>4</v>
      </c>
      <c r="H586" s="147" t="s">
        <v>730</v>
      </c>
    </row>
    <row r="587" spans="1:8" x14ac:dyDescent="0.3">
      <c r="A587" s="27" t="b">
        <v>1</v>
      </c>
      <c r="B587" s="27" t="s">
        <v>731</v>
      </c>
      <c r="C587" s="32">
        <f t="shared" si="114"/>
        <v>210230403</v>
      </c>
      <c r="D587" s="33">
        <f>D586+1</f>
        <v>151307002</v>
      </c>
      <c r="E587" s="27">
        <v>1</v>
      </c>
      <c r="F587" s="27" t="s">
        <v>197</v>
      </c>
      <c r="G587" s="54">
        <v>4</v>
      </c>
      <c r="H587" s="147"/>
    </row>
    <row r="588" spans="1:8" ht="16.5" customHeight="1" x14ac:dyDescent="0.3">
      <c r="A588" s="27" t="b">
        <v>1</v>
      </c>
      <c r="B588" s="27" t="s">
        <v>732</v>
      </c>
      <c r="C588" s="32">
        <f t="shared" si="114"/>
        <v>210230403</v>
      </c>
      <c r="D588" s="33">
        <f t="shared" ref="D588:D590" si="119">D587+1</f>
        <v>151307003</v>
      </c>
      <c r="E588" s="27">
        <v>1</v>
      </c>
      <c r="F588" s="27" t="s">
        <v>197</v>
      </c>
      <c r="G588" s="54">
        <v>4</v>
      </c>
      <c r="H588" s="147"/>
    </row>
    <row r="589" spans="1:8" x14ac:dyDescent="0.3">
      <c r="A589" s="27" t="b">
        <v>1</v>
      </c>
      <c r="B589" s="27" t="s">
        <v>733</v>
      </c>
      <c r="C589" s="32">
        <f t="shared" si="114"/>
        <v>210230403</v>
      </c>
      <c r="D589" s="33">
        <f t="shared" si="119"/>
        <v>151307004</v>
      </c>
      <c r="E589" s="27">
        <v>1</v>
      </c>
      <c r="F589" s="27" t="s">
        <v>197</v>
      </c>
      <c r="G589" s="54">
        <v>4</v>
      </c>
      <c r="H589" s="147"/>
    </row>
    <row r="590" spans="1:8" x14ac:dyDescent="0.3">
      <c r="A590" s="27" t="b">
        <v>1</v>
      </c>
      <c r="B590" s="27" t="s">
        <v>734</v>
      </c>
      <c r="C590" s="32">
        <f t="shared" si="114"/>
        <v>210230403</v>
      </c>
      <c r="D590" s="33">
        <f t="shared" si="119"/>
        <v>151307005</v>
      </c>
      <c r="E590" s="27">
        <v>1</v>
      </c>
      <c r="F590" s="27" t="s">
        <v>197</v>
      </c>
      <c r="G590" s="54">
        <v>4</v>
      </c>
      <c r="H590" s="147"/>
    </row>
    <row r="591" spans="1:8" x14ac:dyDescent="0.3">
      <c r="A591" s="29" t="b">
        <v>1</v>
      </c>
      <c r="B591" s="29" t="s">
        <v>437</v>
      </c>
      <c r="C591" s="34">
        <f>C590</f>
        <v>210230403</v>
      </c>
      <c r="D591" s="21">
        <f>D566+1000000</f>
        <v>152303001</v>
      </c>
      <c r="E591" s="29">
        <v>1</v>
      </c>
      <c r="F591" s="22" t="s">
        <v>196</v>
      </c>
      <c r="G591" s="58">
        <v>4</v>
      </c>
      <c r="H591" s="178" t="s">
        <v>301</v>
      </c>
    </row>
    <row r="592" spans="1:8" x14ac:dyDescent="0.3">
      <c r="A592" s="29" t="b">
        <v>1</v>
      </c>
      <c r="B592" s="29" t="s">
        <v>438</v>
      </c>
      <c r="C592" s="34">
        <f>C591</f>
        <v>210230403</v>
      </c>
      <c r="D592" s="35">
        <f>D591+1</f>
        <v>152303002</v>
      </c>
      <c r="E592" s="29">
        <v>1</v>
      </c>
      <c r="F592" s="22" t="s">
        <v>196</v>
      </c>
      <c r="G592" s="58">
        <v>4</v>
      </c>
      <c r="H592" s="178"/>
    </row>
    <row r="593" spans="1:8" ht="16.5" customHeight="1" x14ac:dyDescent="0.3">
      <c r="A593" s="29" t="b">
        <v>1</v>
      </c>
      <c r="B593" s="29" t="s">
        <v>439</v>
      </c>
      <c r="C593" s="34">
        <f t="shared" ref="C593:C615" si="120">C592</f>
        <v>210230403</v>
      </c>
      <c r="D593" s="35">
        <f t="shared" ref="D593:D595" si="121">D592+1</f>
        <v>152303003</v>
      </c>
      <c r="E593" s="29">
        <v>1</v>
      </c>
      <c r="F593" s="22" t="s">
        <v>196</v>
      </c>
      <c r="G593" s="58">
        <v>4</v>
      </c>
      <c r="H593" s="178"/>
    </row>
    <row r="594" spans="1:8" x14ac:dyDescent="0.3">
      <c r="A594" s="29" t="b">
        <v>1</v>
      </c>
      <c r="B594" s="29" t="s">
        <v>440</v>
      </c>
      <c r="C594" s="34">
        <f t="shared" si="120"/>
        <v>210230403</v>
      </c>
      <c r="D594" s="35">
        <f t="shared" si="121"/>
        <v>152303004</v>
      </c>
      <c r="E594" s="29">
        <v>1</v>
      </c>
      <c r="F594" s="22" t="s">
        <v>196</v>
      </c>
      <c r="G594" s="58">
        <v>4</v>
      </c>
      <c r="H594" s="178"/>
    </row>
    <row r="595" spans="1:8" x14ac:dyDescent="0.3">
      <c r="A595" s="29" t="b">
        <v>1</v>
      </c>
      <c r="B595" s="29" t="s">
        <v>441</v>
      </c>
      <c r="C595" s="34">
        <f t="shared" si="120"/>
        <v>210230403</v>
      </c>
      <c r="D595" s="35">
        <f t="shared" si="121"/>
        <v>152303005</v>
      </c>
      <c r="E595" s="29">
        <v>1</v>
      </c>
      <c r="F595" s="22" t="s">
        <v>196</v>
      </c>
      <c r="G595" s="58">
        <v>4</v>
      </c>
      <c r="H595" s="178"/>
    </row>
    <row r="596" spans="1:8" x14ac:dyDescent="0.3">
      <c r="A596" s="29" t="b">
        <v>1</v>
      </c>
      <c r="B596" s="29" t="s">
        <v>442</v>
      </c>
      <c r="C596" s="34">
        <f t="shared" si="120"/>
        <v>210230403</v>
      </c>
      <c r="D596" s="21">
        <f>D591-2000</f>
        <v>152301001</v>
      </c>
      <c r="E596" s="29">
        <v>1</v>
      </c>
      <c r="F596" s="22" t="s">
        <v>196</v>
      </c>
      <c r="G596" s="58">
        <v>4</v>
      </c>
      <c r="H596" s="178" t="s">
        <v>302</v>
      </c>
    </row>
    <row r="597" spans="1:8" x14ac:dyDescent="0.3">
      <c r="A597" s="29" t="b">
        <v>1</v>
      </c>
      <c r="B597" s="29" t="s">
        <v>443</v>
      </c>
      <c r="C597" s="34">
        <f t="shared" si="120"/>
        <v>210230403</v>
      </c>
      <c r="D597" s="35">
        <f>D596+1</f>
        <v>152301002</v>
      </c>
      <c r="E597" s="29">
        <v>1</v>
      </c>
      <c r="F597" s="22" t="s">
        <v>196</v>
      </c>
      <c r="G597" s="58">
        <v>4</v>
      </c>
      <c r="H597" s="178"/>
    </row>
    <row r="598" spans="1:8" ht="16.5" customHeight="1" x14ac:dyDescent="0.3">
      <c r="A598" s="29" t="b">
        <v>1</v>
      </c>
      <c r="B598" s="29" t="s">
        <v>444</v>
      </c>
      <c r="C598" s="34">
        <f t="shared" si="120"/>
        <v>210230403</v>
      </c>
      <c r="D598" s="35">
        <f t="shared" ref="D598:D600" si="122">D597+1</f>
        <v>152301003</v>
      </c>
      <c r="E598" s="29">
        <v>1</v>
      </c>
      <c r="F598" s="22" t="s">
        <v>196</v>
      </c>
      <c r="G598" s="58">
        <v>4</v>
      </c>
      <c r="H598" s="178"/>
    </row>
    <row r="599" spans="1:8" x14ac:dyDescent="0.3">
      <c r="A599" s="29" t="b">
        <v>1</v>
      </c>
      <c r="B599" s="29" t="s">
        <v>445</v>
      </c>
      <c r="C599" s="34">
        <f t="shared" si="120"/>
        <v>210230403</v>
      </c>
      <c r="D599" s="35">
        <f t="shared" si="122"/>
        <v>152301004</v>
      </c>
      <c r="E599" s="29">
        <v>1</v>
      </c>
      <c r="F599" s="22" t="s">
        <v>196</v>
      </c>
      <c r="G599" s="58">
        <v>4</v>
      </c>
      <c r="H599" s="178"/>
    </row>
    <row r="600" spans="1:8" x14ac:dyDescent="0.3">
      <c r="A600" s="29" t="b">
        <v>1</v>
      </c>
      <c r="B600" s="29" t="s">
        <v>446</v>
      </c>
      <c r="C600" s="34">
        <f t="shared" si="120"/>
        <v>210230403</v>
      </c>
      <c r="D600" s="35">
        <f t="shared" si="122"/>
        <v>152301005</v>
      </c>
      <c r="E600" s="29">
        <v>1</v>
      </c>
      <c r="F600" s="22" t="s">
        <v>196</v>
      </c>
      <c r="G600" s="58">
        <v>4</v>
      </c>
      <c r="H600" s="178"/>
    </row>
    <row r="601" spans="1:8" x14ac:dyDescent="0.3">
      <c r="A601" s="29" t="b">
        <v>1</v>
      </c>
      <c r="B601" s="29" t="s">
        <v>447</v>
      </c>
      <c r="C601" s="34">
        <f t="shared" si="120"/>
        <v>210230403</v>
      </c>
      <c r="D601" s="21">
        <f>D596+5000</f>
        <v>152306001</v>
      </c>
      <c r="E601" s="29">
        <v>1</v>
      </c>
      <c r="F601" s="22" t="s">
        <v>196</v>
      </c>
      <c r="G601" s="58">
        <v>4</v>
      </c>
      <c r="H601" s="178" t="s">
        <v>303</v>
      </c>
    </row>
    <row r="602" spans="1:8" x14ac:dyDescent="0.3">
      <c r="A602" s="29" t="b">
        <v>1</v>
      </c>
      <c r="B602" s="29" t="s">
        <v>448</v>
      </c>
      <c r="C602" s="34">
        <f t="shared" si="120"/>
        <v>210230403</v>
      </c>
      <c r="D602" s="35">
        <f>D601+1</f>
        <v>152306002</v>
      </c>
      <c r="E602" s="29">
        <v>1</v>
      </c>
      <c r="F602" s="22" t="s">
        <v>196</v>
      </c>
      <c r="G602" s="58">
        <v>4</v>
      </c>
      <c r="H602" s="178"/>
    </row>
    <row r="603" spans="1:8" ht="16.5" customHeight="1" x14ac:dyDescent="0.3">
      <c r="A603" s="29" t="b">
        <v>1</v>
      </c>
      <c r="B603" s="29" t="s">
        <v>449</v>
      </c>
      <c r="C603" s="34">
        <f t="shared" si="120"/>
        <v>210230403</v>
      </c>
      <c r="D603" s="35">
        <f t="shared" ref="D603:D605" si="123">D602+1</f>
        <v>152306003</v>
      </c>
      <c r="E603" s="29">
        <v>1</v>
      </c>
      <c r="F603" s="22" t="s">
        <v>196</v>
      </c>
      <c r="G603" s="58">
        <v>4</v>
      </c>
      <c r="H603" s="178"/>
    </row>
    <row r="604" spans="1:8" x14ac:dyDescent="0.3">
      <c r="A604" s="29" t="b">
        <v>1</v>
      </c>
      <c r="B604" s="29" t="s">
        <v>450</v>
      </c>
      <c r="C604" s="34">
        <f t="shared" si="120"/>
        <v>210230403</v>
      </c>
      <c r="D604" s="35">
        <f t="shared" si="123"/>
        <v>152306004</v>
      </c>
      <c r="E604" s="29">
        <v>1</v>
      </c>
      <c r="F604" s="22" t="s">
        <v>196</v>
      </c>
      <c r="G604" s="58">
        <v>4</v>
      </c>
      <c r="H604" s="178"/>
    </row>
    <row r="605" spans="1:8" x14ac:dyDescent="0.3">
      <c r="A605" s="29" t="b">
        <v>1</v>
      </c>
      <c r="B605" s="29" t="s">
        <v>451</v>
      </c>
      <c r="C605" s="34">
        <f t="shared" si="120"/>
        <v>210230403</v>
      </c>
      <c r="D605" s="35">
        <f t="shared" si="123"/>
        <v>152306005</v>
      </c>
      <c r="E605" s="29">
        <v>1</v>
      </c>
      <c r="F605" s="22" t="s">
        <v>196</v>
      </c>
      <c r="G605" s="58">
        <v>4</v>
      </c>
      <c r="H605" s="178"/>
    </row>
    <row r="606" spans="1:8" x14ac:dyDescent="0.3">
      <c r="A606" s="29" t="b">
        <v>1</v>
      </c>
      <c r="B606" s="29" t="s">
        <v>452</v>
      </c>
      <c r="C606" s="34">
        <f t="shared" si="120"/>
        <v>210230403</v>
      </c>
      <c r="D606" s="21">
        <f>D601-1000</f>
        <v>152305001</v>
      </c>
      <c r="E606" s="29">
        <v>1</v>
      </c>
      <c r="F606" s="22" t="s">
        <v>196</v>
      </c>
      <c r="G606" s="58">
        <v>4</v>
      </c>
      <c r="H606" s="178" t="s">
        <v>304</v>
      </c>
    </row>
    <row r="607" spans="1:8" x14ac:dyDescent="0.3">
      <c r="A607" s="29" t="b">
        <v>1</v>
      </c>
      <c r="B607" s="29" t="s">
        <v>453</v>
      </c>
      <c r="C607" s="34">
        <f t="shared" si="120"/>
        <v>210230403</v>
      </c>
      <c r="D607" s="35">
        <f>D606+1</f>
        <v>152305002</v>
      </c>
      <c r="E607" s="29">
        <v>1</v>
      </c>
      <c r="F607" s="22" t="s">
        <v>196</v>
      </c>
      <c r="G607" s="58">
        <v>4</v>
      </c>
      <c r="H607" s="178"/>
    </row>
    <row r="608" spans="1:8" ht="16.5" customHeight="1" x14ac:dyDescent="0.3">
      <c r="A608" s="29" t="b">
        <v>1</v>
      </c>
      <c r="B608" s="29" t="s">
        <v>454</v>
      </c>
      <c r="C608" s="34">
        <f t="shared" si="120"/>
        <v>210230403</v>
      </c>
      <c r="D608" s="35">
        <f t="shared" ref="D608:D610" si="124">D607+1</f>
        <v>152305003</v>
      </c>
      <c r="E608" s="29">
        <v>1</v>
      </c>
      <c r="F608" s="22" t="s">
        <v>196</v>
      </c>
      <c r="G608" s="58">
        <v>4</v>
      </c>
      <c r="H608" s="178"/>
    </row>
    <row r="609" spans="1:8" x14ac:dyDescent="0.3">
      <c r="A609" s="29" t="b">
        <v>1</v>
      </c>
      <c r="B609" s="29" t="s">
        <v>455</v>
      </c>
      <c r="C609" s="34">
        <f t="shared" si="120"/>
        <v>210230403</v>
      </c>
      <c r="D609" s="35">
        <f t="shared" si="124"/>
        <v>152305004</v>
      </c>
      <c r="E609" s="29">
        <v>1</v>
      </c>
      <c r="F609" s="22" t="s">
        <v>196</v>
      </c>
      <c r="G609" s="58">
        <v>4</v>
      </c>
      <c r="H609" s="178"/>
    </row>
    <row r="610" spans="1:8" x14ac:dyDescent="0.3">
      <c r="A610" s="29" t="b">
        <v>1</v>
      </c>
      <c r="B610" s="29" t="s">
        <v>456</v>
      </c>
      <c r="C610" s="34">
        <f t="shared" si="120"/>
        <v>210230403</v>
      </c>
      <c r="D610" s="35">
        <f t="shared" si="124"/>
        <v>152305005</v>
      </c>
      <c r="E610" s="29">
        <v>1</v>
      </c>
      <c r="F610" s="22" t="s">
        <v>196</v>
      </c>
      <c r="G610" s="58">
        <v>4</v>
      </c>
      <c r="H610" s="178"/>
    </row>
    <row r="611" spans="1:8" x14ac:dyDescent="0.3">
      <c r="A611" s="29" t="b">
        <v>1</v>
      </c>
      <c r="B611" s="29" t="s">
        <v>735</v>
      </c>
      <c r="C611" s="34">
        <f t="shared" si="120"/>
        <v>210230403</v>
      </c>
      <c r="D611" s="21">
        <f>D606+2000</f>
        <v>152307001</v>
      </c>
      <c r="E611" s="29">
        <v>1</v>
      </c>
      <c r="F611" s="22" t="s">
        <v>196</v>
      </c>
      <c r="G611" s="58">
        <v>4</v>
      </c>
      <c r="H611" s="178" t="s">
        <v>736</v>
      </c>
    </row>
    <row r="612" spans="1:8" x14ac:dyDescent="0.3">
      <c r="A612" s="29" t="b">
        <v>1</v>
      </c>
      <c r="B612" s="29" t="s">
        <v>737</v>
      </c>
      <c r="C612" s="34">
        <f t="shared" si="120"/>
        <v>210230403</v>
      </c>
      <c r="D612" s="35">
        <f>D611+1</f>
        <v>152307002</v>
      </c>
      <c r="E612" s="29">
        <v>1</v>
      </c>
      <c r="F612" s="22" t="s">
        <v>196</v>
      </c>
      <c r="G612" s="58">
        <v>4</v>
      </c>
      <c r="H612" s="178"/>
    </row>
    <row r="613" spans="1:8" ht="16.5" customHeight="1" x14ac:dyDescent="0.3">
      <c r="A613" s="29" t="b">
        <v>1</v>
      </c>
      <c r="B613" s="29" t="s">
        <v>738</v>
      </c>
      <c r="C613" s="34">
        <f t="shared" si="120"/>
        <v>210230403</v>
      </c>
      <c r="D613" s="35">
        <f t="shared" ref="D613:D615" si="125">D612+1</f>
        <v>152307003</v>
      </c>
      <c r="E613" s="29">
        <v>1</v>
      </c>
      <c r="F613" s="22" t="s">
        <v>196</v>
      </c>
      <c r="G613" s="58">
        <v>4</v>
      </c>
      <c r="H613" s="178"/>
    </row>
    <row r="614" spans="1:8" x14ac:dyDescent="0.3">
      <c r="A614" s="29" t="b">
        <v>1</v>
      </c>
      <c r="B614" s="29" t="s">
        <v>739</v>
      </c>
      <c r="C614" s="34">
        <f t="shared" si="120"/>
        <v>210230403</v>
      </c>
      <c r="D614" s="35">
        <f t="shared" si="125"/>
        <v>152307004</v>
      </c>
      <c r="E614" s="29">
        <v>1</v>
      </c>
      <c r="F614" s="22" t="s">
        <v>196</v>
      </c>
      <c r="G614" s="58">
        <v>4</v>
      </c>
      <c r="H614" s="178"/>
    </row>
    <row r="615" spans="1:8" x14ac:dyDescent="0.3">
      <c r="A615" s="29" t="b">
        <v>1</v>
      </c>
      <c r="B615" s="29" t="s">
        <v>740</v>
      </c>
      <c r="C615" s="34">
        <f t="shared" si="120"/>
        <v>210230403</v>
      </c>
      <c r="D615" s="35">
        <f t="shared" si="125"/>
        <v>152307005</v>
      </c>
      <c r="E615" s="29">
        <v>1</v>
      </c>
      <c r="F615" s="22" t="s">
        <v>196</v>
      </c>
      <c r="G615" s="58">
        <v>4</v>
      </c>
      <c r="H615" s="178"/>
    </row>
    <row r="616" spans="1:8" x14ac:dyDescent="0.3">
      <c r="A616" s="36" t="b">
        <v>1</v>
      </c>
      <c r="B616" s="36" t="s">
        <v>2076</v>
      </c>
      <c r="C616" s="37">
        <f>C615</f>
        <v>210230403</v>
      </c>
      <c r="D616" s="21">
        <f>D591+1000000</f>
        <v>153303001</v>
      </c>
      <c r="E616" s="36">
        <v>1</v>
      </c>
      <c r="F616" s="23" t="s">
        <v>195</v>
      </c>
      <c r="G616" s="56">
        <v>4</v>
      </c>
      <c r="H616" s="151" t="s">
        <v>2077</v>
      </c>
    </row>
    <row r="617" spans="1:8" x14ac:dyDescent="0.3">
      <c r="A617" s="36" t="b">
        <v>1</v>
      </c>
      <c r="B617" s="36" t="s">
        <v>2078</v>
      </c>
      <c r="C617" s="37">
        <f>C616</f>
        <v>210230403</v>
      </c>
      <c r="D617" s="38">
        <f>D616+1</f>
        <v>153303002</v>
      </c>
      <c r="E617" s="36">
        <v>1</v>
      </c>
      <c r="F617" s="23" t="s">
        <v>195</v>
      </c>
      <c r="G617" s="56">
        <v>4</v>
      </c>
      <c r="H617" s="151"/>
    </row>
    <row r="618" spans="1:8" ht="16.5" customHeight="1" x14ac:dyDescent="0.3">
      <c r="A618" s="36" t="b">
        <v>1</v>
      </c>
      <c r="B618" s="36" t="s">
        <v>2079</v>
      </c>
      <c r="C618" s="37">
        <f t="shared" ref="C618:C640" si="126">C617</f>
        <v>210230403</v>
      </c>
      <c r="D618" s="38">
        <f t="shared" ref="D618:D620" si="127">D617+1</f>
        <v>153303003</v>
      </c>
      <c r="E618" s="36">
        <v>1</v>
      </c>
      <c r="F618" s="23" t="s">
        <v>195</v>
      </c>
      <c r="G618" s="56">
        <v>4</v>
      </c>
      <c r="H618" s="151"/>
    </row>
    <row r="619" spans="1:8" x14ac:dyDescent="0.3">
      <c r="A619" s="36" t="b">
        <v>1</v>
      </c>
      <c r="B619" s="36" t="s">
        <v>2080</v>
      </c>
      <c r="C619" s="37">
        <f t="shared" si="126"/>
        <v>210230403</v>
      </c>
      <c r="D619" s="38">
        <f t="shared" si="127"/>
        <v>153303004</v>
      </c>
      <c r="E619" s="36">
        <v>1</v>
      </c>
      <c r="F619" s="23" t="s">
        <v>195</v>
      </c>
      <c r="G619" s="56">
        <v>4</v>
      </c>
      <c r="H619" s="151"/>
    </row>
    <row r="620" spans="1:8" x14ac:dyDescent="0.3">
      <c r="A620" s="36" t="b">
        <v>1</v>
      </c>
      <c r="B620" s="36" t="s">
        <v>2081</v>
      </c>
      <c r="C620" s="37">
        <f t="shared" si="126"/>
        <v>210230403</v>
      </c>
      <c r="D620" s="38">
        <f t="shared" si="127"/>
        <v>153303005</v>
      </c>
      <c r="E620" s="36">
        <v>1</v>
      </c>
      <c r="F620" s="23" t="s">
        <v>195</v>
      </c>
      <c r="G620" s="56">
        <v>4</v>
      </c>
      <c r="H620" s="151"/>
    </row>
    <row r="621" spans="1:8" x14ac:dyDescent="0.3">
      <c r="A621" s="36" t="b">
        <v>1</v>
      </c>
      <c r="B621" s="36" t="s">
        <v>2082</v>
      </c>
      <c r="C621" s="37">
        <f t="shared" si="126"/>
        <v>210230403</v>
      </c>
      <c r="D621" s="21">
        <f>D616-2000</f>
        <v>153301001</v>
      </c>
      <c r="E621" s="36">
        <v>1</v>
      </c>
      <c r="F621" s="23" t="s">
        <v>195</v>
      </c>
      <c r="G621" s="56">
        <v>4</v>
      </c>
      <c r="H621" s="151" t="s">
        <v>2083</v>
      </c>
    </row>
    <row r="622" spans="1:8" x14ac:dyDescent="0.3">
      <c r="A622" s="36" t="b">
        <v>1</v>
      </c>
      <c r="B622" s="36" t="s">
        <v>2084</v>
      </c>
      <c r="C622" s="37">
        <f t="shared" si="126"/>
        <v>210230403</v>
      </c>
      <c r="D622" s="38">
        <f>D621+1</f>
        <v>153301002</v>
      </c>
      <c r="E622" s="36">
        <v>1</v>
      </c>
      <c r="F622" s="23" t="s">
        <v>195</v>
      </c>
      <c r="G622" s="56">
        <v>4</v>
      </c>
      <c r="H622" s="151"/>
    </row>
    <row r="623" spans="1:8" ht="16.5" customHeight="1" x14ac:dyDescent="0.3">
      <c r="A623" s="36" t="b">
        <v>1</v>
      </c>
      <c r="B623" s="36" t="s">
        <v>2085</v>
      </c>
      <c r="C623" s="37">
        <f t="shared" si="126"/>
        <v>210230403</v>
      </c>
      <c r="D623" s="38">
        <f t="shared" ref="D623:D625" si="128">D622+1</f>
        <v>153301003</v>
      </c>
      <c r="E623" s="36">
        <v>1</v>
      </c>
      <c r="F623" s="23" t="s">
        <v>195</v>
      </c>
      <c r="G623" s="56">
        <v>4</v>
      </c>
      <c r="H623" s="151"/>
    </row>
    <row r="624" spans="1:8" x14ac:dyDescent="0.3">
      <c r="A624" s="36" t="b">
        <v>1</v>
      </c>
      <c r="B624" s="36" t="s">
        <v>2086</v>
      </c>
      <c r="C624" s="37">
        <f t="shared" si="126"/>
        <v>210230403</v>
      </c>
      <c r="D624" s="38">
        <f t="shared" si="128"/>
        <v>153301004</v>
      </c>
      <c r="E624" s="36">
        <v>1</v>
      </c>
      <c r="F624" s="23" t="s">
        <v>195</v>
      </c>
      <c r="G624" s="56">
        <v>4</v>
      </c>
      <c r="H624" s="151"/>
    </row>
    <row r="625" spans="1:8" x14ac:dyDescent="0.3">
      <c r="A625" s="36" t="b">
        <v>1</v>
      </c>
      <c r="B625" s="36" t="s">
        <v>2087</v>
      </c>
      <c r="C625" s="37">
        <f t="shared" si="126"/>
        <v>210230403</v>
      </c>
      <c r="D625" s="38">
        <f t="shared" si="128"/>
        <v>153301005</v>
      </c>
      <c r="E625" s="36">
        <v>1</v>
      </c>
      <c r="F625" s="23" t="s">
        <v>195</v>
      </c>
      <c r="G625" s="56">
        <v>4</v>
      </c>
      <c r="H625" s="151"/>
    </row>
    <row r="626" spans="1:8" x14ac:dyDescent="0.3">
      <c r="A626" s="36" t="b">
        <v>1</v>
      </c>
      <c r="B626" s="36" t="s">
        <v>2088</v>
      </c>
      <c r="C626" s="37">
        <f t="shared" si="126"/>
        <v>210230403</v>
      </c>
      <c r="D626" s="21">
        <f>D621+5000</f>
        <v>153306001</v>
      </c>
      <c r="E626" s="36">
        <v>1</v>
      </c>
      <c r="F626" s="23" t="s">
        <v>195</v>
      </c>
      <c r="G626" s="56">
        <v>4</v>
      </c>
      <c r="H626" s="151" t="s">
        <v>2089</v>
      </c>
    </row>
    <row r="627" spans="1:8" x14ac:dyDescent="0.3">
      <c r="A627" s="36" t="b">
        <v>1</v>
      </c>
      <c r="B627" s="36" t="s">
        <v>2090</v>
      </c>
      <c r="C627" s="37">
        <f t="shared" si="126"/>
        <v>210230403</v>
      </c>
      <c r="D627" s="38">
        <f>D626+1</f>
        <v>153306002</v>
      </c>
      <c r="E627" s="36">
        <v>1</v>
      </c>
      <c r="F627" s="23" t="s">
        <v>195</v>
      </c>
      <c r="G627" s="56">
        <v>4</v>
      </c>
      <c r="H627" s="151"/>
    </row>
    <row r="628" spans="1:8" ht="16.5" customHeight="1" x14ac:dyDescent="0.3">
      <c r="A628" s="36" t="b">
        <v>1</v>
      </c>
      <c r="B628" s="36" t="s">
        <v>2091</v>
      </c>
      <c r="C628" s="37">
        <f t="shared" si="126"/>
        <v>210230403</v>
      </c>
      <c r="D628" s="38">
        <f t="shared" ref="D628:D630" si="129">D627+1</f>
        <v>153306003</v>
      </c>
      <c r="E628" s="36">
        <v>1</v>
      </c>
      <c r="F628" s="23" t="s">
        <v>195</v>
      </c>
      <c r="G628" s="56">
        <v>4</v>
      </c>
      <c r="H628" s="151"/>
    </row>
    <row r="629" spans="1:8" x14ac:dyDescent="0.3">
      <c r="A629" s="36" t="b">
        <v>1</v>
      </c>
      <c r="B629" s="36" t="s">
        <v>2092</v>
      </c>
      <c r="C629" s="37">
        <f t="shared" si="126"/>
        <v>210230403</v>
      </c>
      <c r="D629" s="38">
        <f t="shared" si="129"/>
        <v>153306004</v>
      </c>
      <c r="E629" s="36">
        <v>1</v>
      </c>
      <c r="F629" s="23" t="s">
        <v>195</v>
      </c>
      <c r="G629" s="56">
        <v>4</v>
      </c>
      <c r="H629" s="151"/>
    </row>
    <row r="630" spans="1:8" x14ac:dyDescent="0.3">
      <c r="A630" s="36" t="b">
        <v>1</v>
      </c>
      <c r="B630" s="36" t="s">
        <v>2093</v>
      </c>
      <c r="C630" s="37">
        <f t="shared" si="126"/>
        <v>210230403</v>
      </c>
      <c r="D630" s="38">
        <f t="shared" si="129"/>
        <v>153306005</v>
      </c>
      <c r="E630" s="36">
        <v>1</v>
      </c>
      <c r="F630" s="23" t="s">
        <v>195</v>
      </c>
      <c r="G630" s="56">
        <v>4</v>
      </c>
      <c r="H630" s="151"/>
    </row>
    <row r="631" spans="1:8" x14ac:dyDescent="0.3">
      <c r="A631" s="36" t="b">
        <v>1</v>
      </c>
      <c r="B631" s="36" t="s">
        <v>2094</v>
      </c>
      <c r="C631" s="37">
        <f t="shared" si="126"/>
        <v>210230403</v>
      </c>
      <c r="D631" s="21">
        <f>D626-1000</f>
        <v>153305001</v>
      </c>
      <c r="E631" s="36">
        <v>1</v>
      </c>
      <c r="F631" s="23" t="s">
        <v>195</v>
      </c>
      <c r="G631" s="56">
        <v>4</v>
      </c>
      <c r="H631" s="151" t="s">
        <v>2095</v>
      </c>
    </row>
    <row r="632" spans="1:8" x14ac:dyDescent="0.3">
      <c r="A632" s="36" t="b">
        <v>1</v>
      </c>
      <c r="B632" s="36" t="s">
        <v>2096</v>
      </c>
      <c r="C632" s="37">
        <f t="shared" si="126"/>
        <v>210230403</v>
      </c>
      <c r="D632" s="38">
        <f>D631+1</f>
        <v>153305002</v>
      </c>
      <c r="E632" s="36">
        <v>1</v>
      </c>
      <c r="F632" s="23" t="s">
        <v>195</v>
      </c>
      <c r="G632" s="56">
        <v>4</v>
      </c>
      <c r="H632" s="151"/>
    </row>
    <row r="633" spans="1:8" ht="16.5" customHeight="1" x14ac:dyDescent="0.3">
      <c r="A633" s="36" t="b">
        <v>1</v>
      </c>
      <c r="B633" s="36" t="s">
        <v>2097</v>
      </c>
      <c r="C633" s="37">
        <f t="shared" si="126"/>
        <v>210230403</v>
      </c>
      <c r="D633" s="38">
        <f t="shared" ref="D633:D635" si="130">D632+1</f>
        <v>153305003</v>
      </c>
      <c r="E633" s="36">
        <v>1</v>
      </c>
      <c r="F633" s="23" t="s">
        <v>195</v>
      </c>
      <c r="G633" s="56">
        <v>4</v>
      </c>
      <c r="H633" s="151"/>
    </row>
    <row r="634" spans="1:8" x14ac:dyDescent="0.3">
      <c r="A634" s="36" t="b">
        <v>1</v>
      </c>
      <c r="B634" s="36" t="s">
        <v>2098</v>
      </c>
      <c r="C634" s="37">
        <f t="shared" si="126"/>
        <v>210230403</v>
      </c>
      <c r="D634" s="38">
        <f t="shared" si="130"/>
        <v>153305004</v>
      </c>
      <c r="E634" s="36">
        <v>1</v>
      </c>
      <c r="F634" s="23" t="s">
        <v>195</v>
      </c>
      <c r="G634" s="56">
        <v>4</v>
      </c>
      <c r="H634" s="151"/>
    </row>
    <row r="635" spans="1:8" x14ac:dyDescent="0.3">
      <c r="A635" s="36" t="b">
        <v>1</v>
      </c>
      <c r="B635" s="36" t="s">
        <v>2099</v>
      </c>
      <c r="C635" s="37">
        <f t="shared" si="126"/>
        <v>210230403</v>
      </c>
      <c r="D635" s="38">
        <f t="shared" si="130"/>
        <v>153305005</v>
      </c>
      <c r="E635" s="36">
        <v>1</v>
      </c>
      <c r="F635" s="23" t="s">
        <v>195</v>
      </c>
      <c r="G635" s="56">
        <v>4</v>
      </c>
      <c r="H635" s="151"/>
    </row>
    <row r="636" spans="1:8" x14ac:dyDescent="0.3">
      <c r="A636" s="36" t="b">
        <v>1</v>
      </c>
      <c r="B636" s="36" t="s">
        <v>2100</v>
      </c>
      <c r="C636" s="37">
        <f t="shared" si="126"/>
        <v>210230403</v>
      </c>
      <c r="D636" s="21">
        <f>D631+2000</f>
        <v>153307001</v>
      </c>
      <c r="E636" s="36">
        <v>1</v>
      </c>
      <c r="F636" s="23" t="s">
        <v>195</v>
      </c>
      <c r="G636" s="56">
        <v>4</v>
      </c>
      <c r="H636" s="151" t="s">
        <v>2101</v>
      </c>
    </row>
    <row r="637" spans="1:8" x14ac:dyDescent="0.3">
      <c r="A637" s="36" t="b">
        <v>1</v>
      </c>
      <c r="B637" s="36" t="s">
        <v>2102</v>
      </c>
      <c r="C637" s="37">
        <f t="shared" si="126"/>
        <v>210230403</v>
      </c>
      <c r="D637" s="38">
        <f>D636+1</f>
        <v>153307002</v>
      </c>
      <c r="E637" s="36">
        <v>1</v>
      </c>
      <c r="F637" s="23" t="s">
        <v>195</v>
      </c>
      <c r="G637" s="56">
        <v>4</v>
      </c>
      <c r="H637" s="151"/>
    </row>
    <row r="638" spans="1:8" ht="16.5" customHeight="1" x14ac:dyDescent="0.3">
      <c r="A638" s="36" t="b">
        <v>1</v>
      </c>
      <c r="B638" s="36" t="s">
        <v>2103</v>
      </c>
      <c r="C638" s="37">
        <f t="shared" si="126"/>
        <v>210230403</v>
      </c>
      <c r="D638" s="38">
        <f t="shared" ref="D638:D640" si="131">D637+1</f>
        <v>153307003</v>
      </c>
      <c r="E638" s="36">
        <v>1</v>
      </c>
      <c r="F638" s="23" t="s">
        <v>195</v>
      </c>
      <c r="G638" s="56">
        <v>4</v>
      </c>
      <c r="H638" s="151"/>
    </row>
    <row r="639" spans="1:8" x14ac:dyDescent="0.3">
      <c r="A639" s="36" t="b">
        <v>1</v>
      </c>
      <c r="B639" s="36" t="s">
        <v>2104</v>
      </c>
      <c r="C639" s="37">
        <f t="shared" si="126"/>
        <v>210230403</v>
      </c>
      <c r="D639" s="38">
        <f t="shared" si="131"/>
        <v>153307004</v>
      </c>
      <c r="E639" s="36">
        <v>1</v>
      </c>
      <c r="F639" s="23" t="s">
        <v>195</v>
      </c>
      <c r="G639" s="56">
        <v>4</v>
      </c>
      <c r="H639" s="151"/>
    </row>
    <row r="640" spans="1:8" x14ac:dyDescent="0.3">
      <c r="A640" s="36" t="b">
        <v>1</v>
      </c>
      <c r="B640" s="36" t="s">
        <v>2105</v>
      </c>
      <c r="C640" s="37">
        <f t="shared" si="126"/>
        <v>210230403</v>
      </c>
      <c r="D640" s="38">
        <f t="shared" si="131"/>
        <v>153307005</v>
      </c>
      <c r="E640" s="36">
        <v>1</v>
      </c>
      <c r="F640" s="23" t="s">
        <v>195</v>
      </c>
      <c r="G640" s="56">
        <v>4</v>
      </c>
      <c r="H640" s="151"/>
    </row>
    <row r="641" spans="1:8" x14ac:dyDescent="0.3">
      <c r="A641" s="50" t="b">
        <v>1</v>
      </c>
      <c r="B641" s="50" t="s">
        <v>995</v>
      </c>
      <c r="C641" s="51">
        <f>C640</f>
        <v>210230403</v>
      </c>
      <c r="D641" s="50">
        <f>D616+1000000</f>
        <v>154303001</v>
      </c>
      <c r="E641" s="50">
        <v>1</v>
      </c>
      <c r="F641" s="49" t="s">
        <v>1145</v>
      </c>
      <c r="G641" s="57">
        <v>4</v>
      </c>
      <c r="H641" s="177" t="s">
        <v>996</v>
      </c>
    </row>
    <row r="642" spans="1:8" x14ac:dyDescent="0.3">
      <c r="A642" s="50" t="b">
        <v>1</v>
      </c>
      <c r="B642" s="50" t="s">
        <v>997</v>
      </c>
      <c r="C642" s="51">
        <f>C641</f>
        <v>210230403</v>
      </c>
      <c r="D642" s="52">
        <f>D641+1</f>
        <v>154303002</v>
      </c>
      <c r="E642" s="50">
        <v>1</v>
      </c>
      <c r="F642" s="49" t="s">
        <v>1145</v>
      </c>
      <c r="G642" s="57">
        <v>4</v>
      </c>
      <c r="H642" s="177"/>
    </row>
    <row r="643" spans="1:8" ht="16.5" customHeight="1" x14ac:dyDescent="0.3">
      <c r="A643" s="50" t="b">
        <v>1</v>
      </c>
      <c r="B643" s="50" t="s">
        <v>998</v>
      </c>
      <c r="C643" s="51">
        <f t="shared" ref="C643:C665" si="132">C642</f>
        <v>210230403</v>
      </c>
      <c r="D643" s="52">
        <f t="shared" ref="D643:D645" si="133">D642+1</f>
        <v>154303003</v>
      </c>
      <c r="E643" s="50">
        <v>1</v>
      </c>
      <c r="F643" s="49" t="s">
        <v>1145</v>
      </c>
      <c r="G643" s="57">
        <v>4</v>
      </c>
      <c r="H643" s="177"/>
    </row>
    <row r="644" spans="1:8" x14ac:dyDescent="0.3">
      <c r="A644" s="50" t="b">
        <v>1</v>
      </c>
      <c r="B644" s="50" t="s">
        <v>999</v>
      </c>
      <c r="C644" s="51">
        <f t="shared" si="132"/>
        <v>210230403</v>
      </c>
      <c r="D644" s="52">
        <f t="shared" si="133"/>
        <v>154303004</v>
      </c>
      <c r="E644" s="50">
        <v>1</v>
      </c>
      <c r="F644" s="49" t="s">
        <v>1145</v>
      </c>
      <c r="G644" s="57">
        <v>4</v>
      </c>
      <c r="H644" s="177"/>
    </row>
    <row r="645" spans="1:8" x14ac:dyDescent="0.3">
      <c r="A645" s="50" t="b">
        <v>1</v>
      </c>
      <c r="B645" s="50" t="s">
        <v>1000</v>
      </c>
      <c r="C645" s="51">
        <f t="shared" si="132"/>
        <v>210230403</v>
      </c>
      <c r="D645" s="52">
        <f t="shared" si="133"/>
        <v>154303005</v>
      </c>
      <c r="E645" s="50">
        <v>1</v>
      </c>
      <c r="F645" s="49" t="s">
        <v>1145</v>
      </c>
      <c r="G645" s="57">
        <v>4</v>
      </c>
      <c r="H645" s="177"/>
    </row>
    <row r="646" spans="1:8" x14ac:dyDescent="0.3">
      <c r="A646" s="50" t="b">
        <v>1</v>
      </c>
      <c r="B646" s="50" t="s">
        <v>1001</v>
      </c>
      <c r="C646" s="51">
        <f t="shared" si="132"/>
        <v>210230403</v>
      </c>
      <c r="D646" s="50">
        <f>D641-2000</f>
        <v>154301001</v>
      </c>
      <c r="E646" s="50">
        <v>1</v>
      </c>
      <c r="F646" s="49" t="s">
        <v>1145</v>
      </c>
      <c r="G646" s="57">
        <v>4</v>
      </c>
      <c r="H646" s="177" t="s">
        <v>1002</v>
      </c>
    </row>
    <row r="647" spans="1:8" x14ac:dyDescent="0.3">
      <c r="A647" s="50" t="b">
        <v>1</v>
      </c>
      <c r="B647" s="50" t="s">
        <v>1003</v>
      </c>
      <c r="C647" s="51">
        <f t="shared" si="132"/>
        <v>210230403</v>
      </c>
      <c r="D647" s="52">
        <f>D646+1</f>
        <v>154301002</v>
      </c>
      <c r="E647" s="50">
        <v>1</v>
      </c>
      <c r="F647" s="49" t="s">
        <v>1145</v>
      </c>
      <c r="G647" s="57">
        <v>4</v>
      </c>
      <c r="H647" s="177"/>
    </row>
    <row r="648" spans="1:8" ht="16.5" customHeight="1" x14ac:dyDescent="0.3">
      <c r="A648" s="50" t="b">
        <v>1</v>
      </c>
      <c r="B648" s="50" t="s">
        <v>1004</v>
      </c>
      <c r="C648" s="51">
        <f t="shared" si="132"/>
        <v>210230403</v>
      </c>
      <c r="D648" s="52">
        <f t="shared" ref="D648:D650" si="134">D647+1</f>
        <v>154301003</v>
      </c>
      <c r="E648" s="50">
        <v>1</v>
      </c>
      <c r="F648" s="49" t="s">
        <v>1145</v>
      </c>
      <c r="G648" s="57">
        <v>4</v>
      </c>
      <c r="H648" s="177"/>
    </row>
    <row r="649" spans="1:8" x14ac:dyDescent="0.3">
      <c r="A649" s="50" t="b">
        <v>1</v>
      </c>
      <c r="B649" s="50" t="s">
        <v>1005</v>
      </c>
      <c r="C649" s="51">
        <f t="shared" si="132"/>
        <v>210230403</v>
      </c>
      <c r="D649" s="52">
        <f t="shared" si="134"/>
        <v>154301004</v>
      </c>
      <c r="E649" s="50">
        <v>1</v>
      </c>
      <c r="F649" s="49" t="s">
        <v>1145</v>
      </c>
      <c r="G649" s="57">
        <v>4</v>
      </c>
      <c r="H649" s="177"/>
    </row>
    <row r="650" spans="1:8" x14ac:dyDescent="0.3">
      <c r="A650" s="50" t="b">
        <v>1</v>
      </c>
      <c r="B650" s="50" t="s">
        <v>1006</v>
      </c>
      <c r="C650" s="51">
        <f t="shared" si="132"/>
        <v>210230403</v>
      </c>
      <c r="D650" s="52">
        <f t="shared" si="134"/>
        <v>154301005</v>
      </c>
      <c r="E650" s="50">
        <v>1</v>
      </c>
      <c r="F650" s="49" t="s">
        <v>1145</v>
      </c>
      <c r="G650" s="57">
        <v>4</v>
      </c>
      <c r="H650" s="177"/>
    </row>
    <row r="651" spans="1:8" x14ac:dyDescent="0.3">
      <c r="A651" s="50" t="b">
        <v>1</v>
      </c>
      <c r="B651" s="50" t="s">
        <v>1007</v>
      </c>
      <c r="C651" s="51">
        <f t="shared" si="132"/>
        <v>210230403</v>
      </c>
      <c r="D651" s="50">
        <f>D646+5000</f>
        <v>154306001</v>
      </c>
      <c r="E651" s="50">
        <v>1</v>
      </c>
      <c r="F651" s="49" t="s">
        <v>1145</v>
      </c>
      <c r="G651" s="57">
        <v>4</v>
      </c>
      <c r="H651" s="177" t="s">
        <v>1008</v>
      </c>
    </row>
    <row r="652" spans="1:8" x14ac:dyDescent="0.3">
      <c r="A652" s="50" t="b">
        <v>1</v>
      </c>
      <c r="B652" s="50" t="s">
        <v>1009</v>
      </c>
      <c r="C652" s="51">
        <f t="shared" si="132"/>
        <v>210230403</v>
      </c>
      <c r="D652" s="52">
        <f>D651+1</f>
        <v>154306002</v>
      </c>
      <c r="E652" s="50">
        <v>1</v>
      </c>
      <c r="F652" s="49" t="s">
        <v>1145</v>
      </c>
      <c r="G652" s="57">
        <v>4</v>
      </c>
      <c r="H652" s="177"/>
    </row>
    <row r="653" spans="1:8" ht="16.5" customHeight="1" x14ac:dyDescent="0.3">
      <c r="A653" s="50" t="b">
        <v>1</v>
      </c>
      <c r="B653" s="50" t="s">
        <v>1010</v>
      </c>
      <c r="C653" s="51">
        <f t="shared" si="132"/>
        <v>210230403</v>
      </c>
      <c r="D653" s="52">
        <f t="shared" ref="D653:D655" si="135">D652+1</f>
        <v>154306003</v>
      </c>
      <c r="E653" s="50">
        <v>1</v>
      </c>
      <c r="F653" s="49" t="s">
        <v>1145</v>
      </c>
      <c r="G653" s="57">
        <v>4</v>
      </c>
      <c r="H653" s="177"/>
    </row>
    <row r="654" spans="1:8" x14ac:dyDescent="0.3">
      <c r="A654" s="50" t="b">
        <v>1</v>
      </c>
      <c r="B654" s="50" t="s">
        <v>1011</v>
      </c>
      <c r="C654" s="51">
        <f t="shared" si="132"/>
        <v>210230403</v>
      </c>
      <c r="D654" s="52">
        <f t="shared" si="135"/>
        <v>154306004</v>
      </c>
      <c r="E654" s="50">
        <v>1</v>
      </c>
      <c r="F654" s="49" t="s">
        <v>1145</v>
      </c>
      <c r="G654" s="57">
        <v>4</v>
      </c>
      <c r="H654" s="177"/>
    </row>
    <row r="655" spans="1:8" x14ac:dyDescent="0.3">
      <c r="A655" s="50" t="b">
        <v>1</v>
      </c>
      <c r="B655" s="50" t="s">
        <v>1012</v>
      </c>
      <c r="C655" s="51">
        <f t="shared" si="132"/>
        <v>210230403</v>
      </c>
      <c r="D655" s="52">
        <f t="shared" si="135"/>
        <v>154306005</v>
      </c>
      <c r="E655" s="50">
        <v>1</v>
      </c>
      <c r="F655" s="49" t="s">
        <v>1145</v>
      </c>
      <c r="G655" s="57">
        <v>4</v>
      </c>
      <c r="H655" s="177"/>
    </row>
    <row r="656" spans="1:8" x14ac:dyDescent="0.3">
      <c r="A656" s="50" t="b">
        <v>1</v>
      </c>
      <c r="B656" s="50" t="s">
        <v>1013</v>
      </c>
      <c r="C656" s="51">
        <f t="shared" si="132"/>
        <v>210230403</v>
      </c>
      <c r="D656" s="50">
        <f>D651-1000</f>
        <v>154305001</v>
      </c>
      <c r="E656" s="50">
        <v>1</v>
      </c>
      <c r="F656" s="49" t="s">
        <v>1145</v>
      </c>
      <c r="G656" s="57">
        <v>4</v>
      </c>
      <c r="H656" s="177" t="s">
        <v>1014</v>
      </c>
    </row>
    <row r="657" spans="1:8" x14ac:dyDescent="0.3">
      <c r="A657" s="50" t="b">
        <v>1</v>
      </c>
      <c r="B657" s="50" t="s">
        <v>1015</v>
      </c>
      <c r="C657" s="51">
        <f t="shared" si="132"/>
        <v>210230403</v>
      </c>
      <c r="D657" s="52">
        <f>D656+1</f>
        <v>154305002</v>
      </c>
      <c r="E657" s="50">
        <v>1</v>
      </c>
      <c r="F657" s="49" t="s">
        <v>1145</v>
      </c>
      <c r="G657" s="57">
        <v>4</v>
      </c>
      <c r="H657" s="177"/>
    </row>
    <row r="658" spans="1:8" ht="16.5" customHeight="1" x14ac:dyDescent="0.3">
      <c r="A658" s="50" t="b">
        <v>1</v>
      </c>
      <c r="B658" s="50" t="s">
        <v>1016</v>
      </c>
      <c r="C658" s="51">
        <f t="shared" si="132"/>
        <v>210230403</v>
      </c>
      <c r="D658" s="52">
        <f t="shared" ref="D658:D660" si="136">D657+1</f>
        <v>154305003</v>
      </c>
      <c r="E658" s="50">
        <v>1</v>
      </c>
      <c r="F658" s="49" t="s">
        <v>1145</v>
      </c>
      <c r="G658" s="57">
        <v>4</v>
      </c>
      <c r="H658" s="177"/>
    </row>
    <row r="659" spans="1:8" x14ac:dyDescent="0.3">
      <c r="A659" s="50" t="b">
        <v>1</v>
      </c>
      <c r="B659" s="50" t="s">
        <v>1017</v>
      </c>
      <c r="C659" s="51">
        <f t="shared" si="132"/>
        <v>210230403</v>
      </c>
      <c r="D659" s="52">
        <f t="shared" si="136"/>
        <v>154305004</v>
      </c>
      <c r="E659" s="50">
        <v>1</v>
      </c>
      <c r="F659" s="49" t="s">
        <v>1145</v>
      </c>
      <c r="G659" s="57">
        <v>4</v>
      </c>
      <c r="H659" s="177"/>
    </row>
    <row r="660" spans="1:8" x14ac:dyDescent="0.3">
      <c r="A660" s="50" t="b">
        <v>1</v>
      </c>
      <c r="B660" s="50" t="s">
        <v>1018</v>
      </c>
      <c r="C660" s="51">
        <f t="shared" si="132"/>
        <v>210230403</v>
      </c>
      <c r="D660" s="52">
        <f t="shared" si="136"/>
        <v>154305005</v>
      </c>
      <c r="E660" s="50">
        <v>1</v>
      </c>
      <c r="F660" s="49" t="s">
        <v>1145</v>
      </c>
      <c r="G660" s="57">
        <v>4</v>
      </c>
      <c r="H660" s="177"/>
    </row>
    <row r="661" spans="1:8" x14ac:dyDescent="0.3">
      <c r="A661" s="50" t="b">
        <v>1</v>
      </c>
      <c r="B661" s="50" t="s">
        <v>1019</v>
      </c>
      <c r="C661" s="51">
        <f t="shared" si="132"/>
        <v>210230403</v>
      </c>
      <c r="D661" s="50">
        <f>D656+2000</f>
        <v>154307001</v>
      </c>
      <c r="E661" s="50">
        <v>1</v>
      </c>
      <c r="F661" s="49" t="s">
        <v>1145</v>
      </c>
      <c r="G661" s="57">
        <v>4</v>
      </c>
      <c r="H661" s="177" t="s">
        <v>1020</v>
      </c>
    </row>
    <row r="662" spans="1:8" x14ac:dyDescent="0.3">
      <c r="A662" s="50" t="b">
        <v>1</v>
      </c>
      <c r="B662" s="50" t="s">
        <v>1021</v>
      </c>
      <c r="C662" s="51">
        <f t="shared" si="132"/>
        <v>210230403</v>
      </c>
      <c r="D662" s="52">
        <f>D661+1</f>
        <v>154307002</v>
      </c>
      <c r="E662" s="50">
        <v>1</v>
      </c>
      <c r="F662" s="49" t="s">
        <v>1145</v>
      </c>
      <c r="G662" s="57">
        <v>4</v>
      </c>
      <c r="H662" s="177"/>
    </row>
    <row r="663" spans="1:8" ht="16.5" customHeight="1" x14ac:dyDescent="0.3">
      <c r="A663" s="50" t="b">
        <v>1</v>
      </c>
      <c r="B663" s="50" t="s">
        <v>1022</v>
      </c>
      <c r="C663" s="51">
        <f t="shared" si="132"/>
        <v>210230403</v>
      </c>
      <c r="D663" s="52">
        <f t="shared" ref="D663:D665" si="137">D662+1</f>
        <v>154307003</v>
      </c>
      <c r="E663" s="50">
        <v>1</v>
      </c>
      <c r="F663" s="49" t="s">
        <v>1145</v>
      </c>
      <c r="G663" s="57">
        <v>4</v>
      </c>
      <c r="H663" s="177"/>
    </row>
    <row r="664" spans="1:8" x14ac:dyDescent="0.3">
      <c r="A664" s="50" t="b">
        <v>1</v>
      </c>
      <c r="B664" s="50" t="s">
        <v>1023</v>
      </c>
      <c r="C664" s="51">
        <f t="shared" si="132"/>
        <v>210230403</v>
      </c>
      <c r="D664" s="52">
        <f t="shared" si="137"/>
        <v>154307004</v>
      </c>
      <c r="E664" s="50">
        <v>1</v>
      </c>
      <c r="F664" s="49" t="s">
        <v>1145</v>
      </c>
      <c r="G664" s="57">
        <v>4</v>
      </c>
      <c r="H664" s="177"/>
    </row>
    <row r="665" spans="1:8" x14ac:dyDescent="0.3">
      <c r="A665" s="50" t="b">
        <v>1</v>
      </c>
      <c r="B665" s="50" t="s">
        <v>1024</v>
      </c>
      <c r="C665" s="51">
        <f t="shared" si="132"/>
        <v>210230403</v>
      </c>
      <c r="D665" s="52">
        <f t="shared" si="137"/>
        <v>154307005</v>
      </c>
      <c r="E665" s="50">
        <v>1</v>
      </c>
      <c r="F665" s="49" t="s">
        <v>1145</v>
      </c>
      <c r="G665" s="57">
        <v>4</v>
      </c>
      <c r="H665" s="177"/>
    </row>
    <row r="666" spans="1:8" x14ac:dyDescent="0.3">
      <c r="A666" s="27" t="b">
        <v>1</v>
      </c>
      <c r="B666" s="27" t="s">
        <v>457</v>
      </c>
      <c r="C666" s="31">
        <v>210230404</v>
      </c>
      <c r="D666" s="21">
        <v>151403001</v>
      </c>
      <c r="E666" s="27">
        <v>1</v>
      </c>
      <c r="F666" s="27" t="s">
        <v>197</v>
      </c>
      <c r="G666" s="54">
        <v>4</v>
      </c>
      <c r="H666" s="147" t="s">
        <v>305</v>
      </c>
    </row>
    <row r="667" spans="1:8" x14ac:dyDescent="0.3">
      <c r="A667" s="27" t="b">
        <v>1</v>
      </c>
      <c r="B667" s="27" t="s">
        <v>458</v>
      </c>
      <c r="C667" s="32">
        <f>C666</f>
        <v>210230404</v>
      </c>
      <c r="D667" s="33">
        <f>D666+1</f>
        <v>151403002</v>
      </c>
      <c r="E667" s="27">
        <v>1</v>
      </c>
      <c r="F667" s="27" t="s">
        <v>197</v>
      </c>
      <c r="G667" s="54">
        <v>4</v>
      </c>
      <c r="H667" s="147"/>
    </row>
    <row r="668" spans="1:8" ht="16.5" customHeight="1" x14ac:dyDescent="0.3">
      <c r="A668" s="27" t="b">
        <v>1</v>
      </c>
      <c r="B668" s="27" t="s">
        <v>459</v>
      </c>
      <c r="C668" s="32">
        <f t="shared" ref="C668:C690" si="138">C667</f>
        <v>210230404</v>
      </c>
      <c r="D668" s="33">
        <f t="shared" ref="D668:D670" si="139">D667+1</f>
        <v>151403003</v>
      </c>
      <c r="E668" s="27">
        <v>1</v>
      </c>
      <c r="F668" s="27" t="s">
        <v>197</v>
      </c>
      <c r="G668" s="54">
        <v>4</v>
      </c>
      <c r="H668" s="147"/>
    </row>
    <row r="669" spans="1:8" x14ac:dyDescent="0.3">
      <c r="A669" s="27" t="b">
        <v>1</v>
      </c>
      <c r="B669" s="27" t="s">
        <v>460</v>
      </c>
      <c r="C669" s="32">
        <f t="shared" si="138"/>
        <v>210230404</v>
      </c>
      <c r="D669" s="33">
        <f t="shared" si="139"/>
        <v>151403004</v>
      </c>
      <c r="E669" s="27">
        <v>1</v>
      </c>
      <c r="F669" s="27" t="s">
        <v>197</v>
      </c>
      <c r="G669" s="54">
        <v>4</v>
      </c>
      <c r="H669" s="147"/>
    </row>
    <row r="670" spans="1:8" x14ac:dyDescent="0.3">
      <c r="A670" s="27" t="b">
        <v>1</v>
      </c>
      <c r="B670" s="27" t="s">
        <v>461</v>
      </c>
      <c r="C670" s="32">
        <f t="shared" si="138"/>
        <v>210230404</v>
      </c>
      <c r="D670" s="33">
        <f t="shared" si="139"/>
        <v>151403005</v>
      </c>
      <c r="E670" s="27">
        <v>1</v>
      </c>
      <c r="F670" s="27" t="s">
        <v>197</v>
      </c>
      <c r="G670" s="54">
        <v>4</v>
      </c>
      <c r="H670" s="147"/>
    </row>
    <row r="671" spans="1:8" x14ac:dyDescent="0.3">
      <c r="A671" s="27" t="b">
        <v>1</v>
      </c>
      <c r="B671" s="27" t="s">
        <v>462</v>
      </c>
      <c r="C671" s="32">
        <f t="shared" si="138"/>
        <v>210230404</v>
      </c>
      <c r="D671" s="21">
        <f>D666-2000</f>
        <v>151401001</v>
      </c>
      <c r="E671" s="27">
        <v>1</v>
      </c>
      <c r="F671" s="27" t="s">
        <v>197</v>
      </c>
      <c r="G671" s="54">
        <v>4</v>
      </c>
      <c r="H671" s="147" t="s">
        <v>306</v>
      </c>
    </row>
    <row r="672" spans="1:8" x14ac:dyDescent="0.3">
      <c r="A672" s="27" t="b">
        <v>1</v>
      </c>
      <c r="B672" s="27" t="s">
        <v>463</v>
      </c>
      <c r="C672" s="32">
        <f t="shared" si="138"/>
        <v>210230404</v>
      </c>
      <c r="D672" s="33">
        <f>D671+1</f>
        <v>151401002</v>
      </c>
      <c r="E672" s="27">
        <v>1</v>
      </c>
      <c r="F672" s="27" t="s">
        <v>197</v>
      </c>
      <c r="G672" s="54">
        <v>4</v>
      </c>
      <c r="H672" s="147"/>
    </row>
    <row r="673" spans="1:8" ht="16.5" customHeight="1" x14ac:dyDescent="0.3">
      <c r="A673" s="27" t="b">
        <v>1</v>
      </c>
      <c r="B673" s="27" t="s">
        <v>464</v>
      </c>
      <c r="C673" s="32">
        <f t="shared" si="138"/>
        <v>210230404</v>
      </c>
      <c r="D673" s="33">
        <f t="shared" ref="D673:D675" si="140">D672+1</f>
        <v>151401003</v>
      </c>
      <c r="E673" s="27">
        <v>1</v>
      </c>
      <c r="F673" s="27" t="s">
        <v>197</v>
      </c>
      <c r="G673" s="54">
        <v>4</v>
      </c>
      <c r="H673" s="147"/>
    </row>
    <row r="674" spans="1:8" x14ac:dyDescent="0.3">
      <c r="A674" s="27" t="b">
        <v>1</v>
      </c>
      <c r="B674" s="27" t="s">
        <v>465</v>
      </c>
      <c r="C674" s="32">
        <f t="shared" si="138"/>
        <v>210230404</v>
      </c>
      <c r="D674" s="33">
        <f t="shared" si="140"/>
        <v>151401004</v>
      </c>
      <c r="E674" s="27">
        <v>1</v>
      </c>
      <c r="F674" s="27" t="s">
        <v>197</v>
      </c>
      <c r="G674" s="54">
        <v>4</v>
      </c>
      <c r="H674" s="147"/>
    </row>
    <row r="675" spans="1:8" x14ac:dyDescent="0.3">
      <c r="A675" s="27" t="b">
        <v>1</v>
      </c>
      <c r="B675" s="27" t="s">
        <v>466</v>
      </c>
      <c r="C675" s="32">
        <f t="shared" si="138"/>
        <v>210230404</v>
      </c>
      <c r="D675" s="33">
        <f t="shared" si="140"/>
        <v>151401005</v>
      </c>
      <c r="E675" s="27">
        <v>1</v>
      </c>
      <c r="F675" s="27" t="s">
        <v>197</v>
      </c>
      <c r="G675" s="54">
        <v>4</v>
      </c>
      <c r="H675" s="147"/>
    </row>
    <row r="676" spans="1:8" x14ac:dyDescent="0.3">
      <c r="A676" s="27" t="b">
        <v>1</v>
      </c>
      <c r="B676" s="27" t="s">
        <v>467</v>
      </c>
      <c r="C676" s="32">
        <f t="shared" si="138"/>
        <v>210230404</v>
      </c>
      <c r="D676" s="21">
        <f>D671+5000</f>
        <v>151406001</v>
      </c>
      <c r="E676" s="27">
        <v>1</v>
      </c>
      <c r="F676" s="27" t="s">
        <v>197</v>
      </c>
      <c r="G676" s="54">
        <v>4</v>
      </c>
      <c r="H676" s="147" t="s">
        <v>307</v>
      </c>
    </row>
    <row r="677" spans="1:8" x14ac:dyDescent="0.3">
      <c r="A677" s="27" t="b">
        <v>1</v>
      </c>
      <c r="B677" s="27" t="s">
        <v>468</v>
      </c>
      <c r="C677" s="32">
        <f t="shared" si="138"/>
        <v>210230404</v>
      </c>
      <c r="D677" s="33">
        <f>D676+1</f>
        <v>151406002</v>
      </c>
      <c r="E677" s="27">
        <v>1</v>
      </c>
      <c r="F677" s="27" t="s">
        <v>197</v>
      </c>
      <c r="G677" s="54">
        <v>4</v>
      </c>
      <c r="H677" s="147"/>
    </row>
    <row r="678" spans="1:8" ht="16.5" customHeight="1" x14ac:dyDescent="0.3">
      <c r="A678" s="27" t="b">
        <v>1</v>
      </c>
      <c r="B678" s="27" t="s">
        <v>469</v>
      </c>
      <c r="C678" s="32">
        <f t="shared" si="138"/>
        <v>210230404</v>
      </c>
      <c r="D678" s="33">
        <f t="shared" ref="D678:D680" si="141">D677+1</f>
        <v>151406003</v>
      </c>
      <c r="E678" s="27">
        <v>1</v>
      </c>
      <c r="F678" s="27" t="s">
        <v>197</v>
      </c>
      <c r="G678" s="54">
        <v>4</v>
      </c>
      <c r="H678" s="147"/>
    </row>
    <row r="679" spans="1:8" x14ac:dyDescent="0.3">
      <c r="A679" s="27" t="b">
        <v>1</v>
      </c>
      <c r="B679" s="27" t="s">
        <v>470</v>
      </c>
      <c r="C679" s="32">
        <f t="shared" si="138"/>
        <v>210230404</v>
      </c>
      <c r="D679" s="33">
        <f t="shared" si="141"/>
        <v>151406004</v>
      </c>
      <c r="E679" s="27">
        <v>1</v>
      </c>
      <c r="F679" s="27" t="s">
        <v>197</v>
      </c>
      <c r="G679" s="54">
        <v>4</v>
      </c>
      <c r="H679" s="147"/>
    </row>
    <row r="680" spans="1:8" x14ac:dyDescent="0.3">
      <c r="A680" s="27" t="b">
        <v>1</v>
      </c>
      <c r="B680" s="27" t="s">
        <v>471</v>
      </c>
      <c r="C680" s="32">
        <f t="shared" si="138"/>
        <v>210230404</v>
      </c>
      <c r="D680" s="33">
        <f t="shared" si="141"/>
        <v>151406005</v>
      </c>
      <c r="E680" s="27">
        <v>1</v>
      </c>
      <c r="F680" s="27" t="s">
        <v>197</v>
      </c>
      <c r="G680" s="54">
        <v>4</v>
      </c>
      <c r="H680" s="147"/>
    </row>
    <row r="681" spans="1:8" x14ac:dyDescent="0.3">
      <c r="A681" s="27" t="b">
        <v>1</v>
      </c>
      <c r="B681" s="27" t="s">
        <v>472</v>
      </c>
      <c r="C681" s="32">
        <f t="shared" si="138"/>
        <v>210230404</v>
      </c>
      <c r="D681" s="21">
        <f>D676-1000</f>
        <v>151405001</v>
      </c>
      <c r="E681" s="27">
        <v>1</v>
      </c>
      <c r="F681" s="27" t="s">
        <v>197</v>
      </c>
      <c r="G681" s="54">
        <v>4</v>
      </c>
      <c r="H681" s="147" t="s">
        <v>308</v>
      </c>
    </row>
    <row r="682" spans="1:8" x14ac:dyDescent="0.3">
      <c r="A682" s="27" t="b">
        <v>1</v>
      </c>
      <c r="B682" s="27" t="s">
        <v>473</v>
      </c>
      <c r="C682" s="32">
        <f t="shared" si="138"/>
        <v>210230404</v>
      </c>
      <c r="D682" s="33">
        <f>D681+1</f>
        <v>151405002</v>
      </c>
      <c r="E682" s="27">
        <v>1</v>
      </c>
      <c r="F682" s="27" t="s">
        <v>197</v>
      </c>
      <c r="G682" s="54">
        <v>4</v>
      </c>
      <c r="H682" s="147"/>
    </row>
    <row r="683" spans="1:8" ht="16.5" customHeight="1" x14ac:dyDescent="0.3">
      <c r="A683" s="27" t="b">
        <v>1</v>
      </c>
      <c r="B683" s="27" t="s">
        <v>474</v>
      </c>
      <c r="C683" s="32">
        <f t="shared" si="138"/>
        <v>210230404</v>
      </c>
      <c r="D683" s="33">
        <f t="shared" ref="D683:D685" si="142">D682+1</f>
        <v>151405003</v>
      </c>
      <c r="E683" s="27">
        <v>1</v>
      </c>
      <c r="F683" s="27" t="s">
        <v>197</v>
      </c>
      <c r="G683" s="54">
        <v>4</v>
      </c>
      <c r="H683" s="147"/>
    </row>
    <row r="684" spans="1:8" x14ac:dyDescent="0.3">
      <c r="A684" s="27" t="b">
        <v>1</v>
      </c>
      <c r="B684" s="27" t="s">
        <v>475</v>
      </c>
      <c r="C684" s="32">
        <f t="shared" si="138"/>
        <v>210230404</v>
      </c>
      <c r="D684" s="33">
        <f t="shared" si="142"/>
        <v>151405004</v>
      </c>
      <c r="E684" s="27">
        <v>1</v>
      </c>
      <c r="F684" s="27" t="s">
        <v>197</v>
      </c>
      <c r="G684" s="54">
        <v>4</v>
      </c>
      <c r="H684" s="147"/>
    </row>
    <row r="685" spans="1:8" x14ac:dyDescent="0.3">
      <c r="A685" s="27" t="b">
        <v>1</v>
      </c>
      <c r="B685" s="27" t="s">
        <v>476</v>
      </c>
      <c r="C685" s="32">
        <f t="shared" si="138"/>
        <v>210230404</v>
      </c>
      <c r="D685" s="33">
        <f t="shared" si="142"/>
        <v>151405005</v>
      </c>
      <c r="E685" s="27">
        <v>1</v>
      </c>
      <c r="F685" s="27" t="s">
        <v>197</v>
      </c>
      <c r="G685" s="54">
        <v>4</v>
      </c>
      <c r="H685" s="147"/>
    </row>
    <row r="686" spans="1:8" x14ac:dyDescent="0.3">
      <c r="A686" s="27" t="b">
        <v>1</v>
      </c>
      <c r="B686" s="27" t="s">
        <v>741</v>
      </c>
      <c r="C686" s="32">
        <f t="shared" si="138"/>
        <v>210230404</v>
      </c>
      <c r="D686" s="21">
        <f>D681+2000</f>
        <v>151407001</v>
      </c>
      <c r="E686" s="27">
        <v>1</v>
      </c>
      <c r="F686" s="27" t="s">
        <v>197</v>
      </c>
      <c r="G686" s="54">
        <v>4</v>
      </c>
      <c r="H686" s="147" t="s">
        <v>742</v>
      </c>
    </row>
    <row r="687" spans="1:8" x14ac:dyDescent="0.3">
      <c r="A687" s="27" t="b">
        <v>1</v>
      </c>
      <c r="B687" s="27" t="s">
        <v>743</v>
      </c>
      <c r="C687" s="32">
        <f t="shared" si="138"/>
        <v>210230404</v>
      </c>
      <c r="D687" s="33">
        <f>D686+1</f>
        <v>151407002</v>
      </c>
      <c r="E687" s="27">
        <v>1</v>
      </c>
      <c r="F687" s="27" t="s">
        <v>197</v>
      </c>
      <c r="G687" s="54">
        <v>4</v>
      </c>
      <c r="H687" s="147"/>
    </row>
    <row r="688" spans="1:8" ht="16.5" customHeight="1" x14ac:dyDescent="0.3">
      <c r="A688" s="27" t="b">
        <v>1</v>
      </c>
      <c r="B688" s="27" t="s">
        <v>744</v>
      </c>
      <c r="C688" s="32">
        <f t="shared" si="138"/>
        <v>210230404</v>
      </c>
      <c r="D688" s="33">
        <f t="shared" ref="D688:D690" si="143">D687+1</f>
        <v>151407003</v>
      </c>
      <c r="E688" s="27">
        <v>1</v>
      </c>
      <c r="F688" s="27" t="s">
        <v>197</v>
      </c>
      <c r="G688" s="54">
        <v>4</v>
      </c>
      <c r="H688" s="147"/>
    </row>
    <row r="689" spans="1:8" x14ac:dyDescent="0.3">
      <c r="A689" s="27" t="b">
        <v>1</v>
      </c>
      <c r="B689" s="27" t="s">
        <v>745</v>
      </c>
      <c r="C689" s="32">
        <f t="shared" si="138"/>
        <v>210230404</v>
      </c>
      <c r="D689" s="33">
        <f t="shared" si="143"/>
        <v>151407004</v>
      </c>
      <c r="E689" s="27">
        <v>1</v>
      </c>
      <c r="F689" s="27" t="s">
        <v>197</v>
      </c>
      <c r="G689" s="54">
        <v>4</v>
      </c>
      <c r="H689" s="147"/>
    </row>
    <row r="690" spans="1:8" x14ac:dyDescent="0.3">
      <c r="A690" s="27" t="b">
        <v>1</v>
      </c>
      <c r="B690" s="27" t="s">
        <v>746</v>
      </c>
      <c r="C690" s="32">
        <f t="shared" si="138"/>
        <v>210230404</v>
      </c>
      <c r="D690" s="33">
        <f t="shared" si="143"/>
        <v>151407005</v>
      </c>
      <c r="E690" s="27">
        <v>1</v>
      </c>
      <c r="F690" s="27" t="s">
        <v>197</v>
      </c>
      <c r="G690" s="54">
        <v>4</v>
      </c>
      <c r="H690" s="147"/>
    </row>
    <row r="691" spans="1:8" x14ac:dyDescent="0.3">
      <c r="A691" s="29" t="b">
        <v>1</v>
      </c>
      <c r="B691" s="29" t="s">
        <v>477</v>
      </c>
      <c r="C691" s="34">
        <f>C690</f>
        <v>210230404</v>
      </c>
      <c r="D691" s="21">
        <f>D666+1000000</f>
        <v>152403001</v>
      </c>
      <c r="E691" s="29">
        <v>1</v>
      </c>
      <c r="F691" s="22" t="s">
        <v>196</v>
      </c>
      <c r="G691" s="58">
        <v>4</v>
      </c>
      <c r="H691" s="178" t="s">
        <v>309</v>
      </c>
    </row>
    <row r="692" spans="1:8" x14ac:dyDescent="0.3">
      <c r="A692" s="29" t="b">
        <v>1</v>
      </c>
      <c r="B692" s="29" t="s">
        <v>478</v>
      </c>
      <c r="C692" s="34">
        <f>C691</f>
        <v>210230404</v>
      </c>
      <c r="D692" s="35">
        <f>D691+1</f>
        <v>152403002</v>
      </c>
      <c r="E692" s="29">
        <v>1</v>
      </c>
      <c r="F692" s="22" t="s">
        <v>196</v>
      </c>
      <c r="G692" s="58">
        <v>4</v>
      </c>
      <c r="H692" s="178"/>
    </row>
    <row r="693" spans="1:8" ht="16.5" customHeight="1" x14ac:dyDescent="0.3">
      <c r="A693" s="29" t="b">
        <v>1</v>
      </c>
      <c r="B693" s="29" t="s">
        <v>479</v>
      </c>
      <c r="C693" s="34">
        <f t="shared" ref="C693:C715" si="144">C692</f>
        <v>210230404</v>
      </c>
      <c r="D693" s="35">
        <f t="shared" ref="D693:D695" si="145">D692+1</f>
        <v>152403003</v>
      </c>
      <c r="E693" s="29">
        <v>1</v>
      </c>
      <c r="F693" s="22" t="s">
        <v>196</v>
      </c>
      <c r="G693" s="58">
        <v>4</v>
      </c>
      <c r="H693" s="178"/>
    </row>
    <row r="694" spans="1:8" x14ac:dyDescent="0.3">
      <c r="A694" s="29" t="b">
        <v>1</v>
      </c>
      <c r="B694" s="29" t="s">
        <v>480</v>
      </c>
      <c r="C694" s="34">
        <f t="shared" si="144"/>
        <v>210230404</v>
      </c>
      <c r="D694" s="35">
        <f t="shared" si="145"/>
        <v>152403004</v>
      </c>
      <c r="E694" s="29">
        <v>1</v>
      </c>
      <c r="F694" s="22" t="s">
        <v>196</v>
      </c>
      <c r="G694" s="58">
        <v>4</v>
      </c>
      <c r="H694" s="178"/>
    </row>
    <row r="695" spans="1:8" x14ac:dyDescent="0.3">
      <c r="A695" s="29" t="b">
        <v>1</v>
      </c>
      <c r="B695" s="29" t="s">
        <v>481</v>
      </c>
      <c r="C695" s="34">
        <f t="shared" si="144"/>
        <v>210230404</v>
      </c>
      <c r="D695" s="35">
        <f t="shared" si="145"/>
        <v>152403005</v>
      </c>
      <c r="E695" s="29">
        <v>1</v>
      </c>
      <c r="F695" s="22" t="s">
        <v>196</v>
      </c>
      <c r="G695" s="58">
        <v>4</v>
      </c>
      <c r="H695" s="178"/>
    </row>
    <row r="696" spans="1:8" x14ac:dyDescent="0.3">
      <c r="A696" s="29" t="b">
        <v>1</v>
      </c>
      <c r="B696" s="29" t="s">
        <v>482</v>
      </c>
      <c r="C696" s="34">
        <f t="shared" si="144"/>
        <v>210230404</v>
      </c>
      <c r="D696" s="21">
        <f>D691-2000</f>
        <v>152401001</v>
      </c>
      <c r="E696" s="29">
        <v>1</v>
      </c>
      <c r="F696" s="22" t="s">
        <v>196</v>
      </c>
      <c r="G696" s="58">
        <v>4</v>
      </c>
      <c r="H696" s="178" t="s">
        <v>310</v>
      </c>
    </row>
    <row r="697" spans="1:8" x14ac:dyDescent="0.3">
      <c r="A697" s="29" t="b">
        <v>1</v>
      </c>
      <c r="B697" s="29" t="s">
        <v>483</v>
      </c>
      <c r="C697" s="34">
        <f t="shared" si="144"/>
        <v>210230404</v>
      </c>
      <c r="D697" s="35">
        <f>D696+1</f>
        <v>152401002</v>
      </c>
      <c r="E697" s="29">
        <v>1</v>
      </c>
      <c r="F697" s="22" t="s">
        <v>196</v>
      </c>
      <c r="G697" s="58">
        <v>4</v>
      </c>
      <c r="H697" s="178"/>
    </row>
    <row r="698" spans="1:8" ht="16.5" customHeight="1" x14ac:dyDescent="0.3">
      <c r="A698" s="29" t="b">
        <v>1</v>
      </c>
      <c r="B698" s="29" t="s">
        <v>484</v>
      </c>
      <c r="C698" s="34">
        <f t="shared" si="144"/>
        <v>210230404</v>
      </c>
      <c r="D698" s="35">
        <f t="shared" ref="D698:D700" si="146">D697+1</f>
        <v>152401003</v>
      </c>
      <c r="E698" s="29">
        <v>1</v>
      </c>
      <c r="F698" s="22" t="s">
        <v>196</v>
      </c>
      <c r="G698" s="58">
        <v>4</v>
      </c>
      <c r="H698" s="178"/>
    </row>
    <row r="699" spans="1:8" x14ac:dyDescent="0.3">
      <c r="A699" s="29" t="b">
        <v>1</v>
      </c>
      <c r="B699" s="29" t="s">
        <v>485</v>
      </c>
      <c r="C699" s="34">
        <f t="shared" si="144"/>
        <v>210230404</v>
      </c>
      <c r="D699" s="35">
        <f t="shared" si="146"/>
        <v>152401004</v>
      </c>
      <c r="E699" s="29">
        <v>1</v>
      </c>
      <c r="F699" s="22" t="s">
        <v>196</v>
      </c>
      <c r="G699" s="58">
        <v>4</v>
      </c>
      <c r="H699" s="178"/>
    </row>
    <row r="700" spans="1:8" x14ac:dyDescent="0.3">
      <c r="A700" s="29" t="b">
        <v>1</v>
      </c>
      <c r="B700" s="29" t="s">
        <v>486</v>
      </c>
      <c r="C700" s="34">
        <f t="shared" si="144"/>
        <v>210230404</v>
      </c>
      <c r="D700" s="35">
        <f t="shared" si="146"/>
        <v>152401005</v>
      </c>
      <c r="E700" s="29">
        <v>1</v>
      </c>
      <c r="F700" s="22" t="s">
        <v>196</v>
      </c>
      <c r="G700" s="58">
        <v>4</v>
      </c>
      <c r="H700" s="178"/>
    </row>
    <row r="701" spans="1:8" x14ac:dyDescent="0.3">
      <c r="A701" s="29" t="b">
        <v>1</v>
      </c>
      <c r="B701" s="29" t="s">
        <v>487</v>
      </c>
      <c r="C701" s="34">
        <f t="shared" si="144"/>
        <v>210230404</v>
      </c>
      <c r="D701" s="21">
        <f>D696+5000</f>
        <v>152406001</v>
      </c>
      <c r="E701" s="29">
        <v>1</v>
      </c>
      <c r="F701" s="22" t="s">
        <v>196</v>
      </c>
      <c r="G701" s="58">
        <v>4</v>
      </c>
      <c r="H701" s="178" t="s">
        <v>311</v>
      </c>
    </row>
    <row r="702" spans="1:8" x14ac:dyDescent="0.3">
      <c r="A702" s="29" t="b">
        <v>1</v>
      </c>
      <c r="B702" s="29" t="s">
        <v>488</v>
      </c>
      <c r="C702" s="34">
        <f t="shared" si="144"/>
        <v>210230404</v>
      </c>
      <c r="D702" s="35">
        <f>D701+1</f>
        <v>152406002</v>
      </c>
      <c r="E702" s="29">
        <v>1</v>
      </c>
      <c r="F702" s="22" t="s">
        <v>196</v>
      </c>
      <c r="G702" s="58">
        <v>4</v>
      </c>
      <c r="H702" s="178"/>
    </row>
    <row r="703" spans="1:8" ht="16.5" customHeight="1" x14ac:dyDescent="0.3">
      <c r="A703" s="29" t="b">
        <v>1</v>
      </c>
      <c r="B703" s="29" t="s">
        <v>489</v>
      </c>
      <c r="C703" s="34">
        <f t="shared" si="144"/>
        <v>210230404</v>
      </c>
      <c r="D703" s="35">
        <f t="shared" ref="D703:D705" si="147">D702+1</f>
        <v>152406003</v>
      </c>
      <c r="E703" s="29">
        <v>1</v>
      </c>
      <c r="F703" s="22" t="s">
        <v>196</v>
      </c>
      <c r="G703" s="58">
        <v>4</v>
      </c>
      <c r="H703" s="178"/>
    </row>
    <row r="704" spans="1:8" x14ac:dyDescent="0.3">
      <c r="A704" s="29" t="b">
        <v>1</v>
      </c>
      <c r="B704" s="29" t="s">
        <v>490</v>
      </c>
      <c r="C704" s="34">
        <f t="shared" si="144"/>
        <v>210230404</v>
      </c>
      <c r="D704" s="35">
        <f t="shared" si="147"/>
        <v>152406004</v>
      </c>
      <c r="E704" s="29">
        <v>1</v>
      </c>
      <c r="F704" s="22" t="s">
        <v>196</v>
      </c>
      <c r="G704" s="58">
        <v>4</v>
      </c>
      <c r="H704" s="178"/>
    </row>
    <row r="705" spans="1:8" x14ac:dyDescent="0.3">
      <c r="A705" s="29" t="b">
        <v>1</v>
      </c>
      <c r="B705" s="29" t="s">
        <v>491</v>
      </c>
      <c r="C705" s="34">
        <f t="shared" si="144"/>
        <v>210230404</v>
      </c>
      <c r="D705" s="35">
        <f t="shared" si="147"/>
        <v>152406005</v>
      </c>
      <c r="E705" s="29">
        <v>1</v>
      </c>
      <c r="F705" s="22" t="s">
        <v>196</v>
      </c>
      <c r="G705" s="58">
        <v>4</v>
      </c>
      <c r="H705" s="178"/>
    </row>
    <row r="706" spans="1:8" x14ac:dyDescent="0.3">
      <c r="A706" s="29" t="b">
        <v>1</v>
      </c>
      <c r="B706" s="29" t="s">
        <v>492</v>
      </c>
      <c r="C706" s="34">
        <f t="shared" si="144"/>
        <v>210230404</v>
      </c>
      <c r="D706" s="21">
        <f>D701-1000</f>
        <v>152405001</v>
      </c>
      <c r="E706" s="29">
        <v>1</v>
      </c>
      <c r="F706" s="22" t="s">
        <v>196</v>
      </c>
      <c r="G706" s="58">
        <v>4</v>
      </c>
      <c r="H706" s="178" t="s">
        <v>312</v>
      </c>
    </row>
    <row r="707" spans="1:8" x14ac:dyDescent="0.3">
      <c r="A707" s="29" t="b">
        <v>1</v>
      </c>
      <c r="B707" s="29" t="s">
        <v>493</v>
      </c>
      <c r="C707" s="34">
        <f t="shared" si="144"/>
        <v>210230404</v>
      </c>
      <c r="D707" s="35">
        <f>D706+1</f>
        <v>152405002</v>
      </c>
      <c r="E707" s="29">
        <v>1</v>
      </c>
      <c r="F707" s="22" t="s">
        <v>196</v>
      </c>
      <c r="G707" s="58">
        <v>4</v>
      </c>
      <c r="H707" s="178"/>
    </row>
    <row r="708" spans="1:8" ht="16.5" customHeight="1" x14ac:dyDescent="0.3">
      <c r="A708" s="29" t="b">
        <v>1</v>
      </c>
      <c r="B708" s="29" t="s">
        <v>494</v>
      </c>
      <c r="C708" s="34">
        <f t="shared" si="144"/>
        <v>210230404</v>
      </c>
      <c r="D708" s="35">
        <f t="shared" ref="D708:D710" si="148">D707+1</f>
        <v>152405003</v>
      </c>
      <c r="E708" s="29">
        <v>1</v>
      </c>
      <c r="F708" s="22" t="s">
        <v>196</v>
      </c>
      <c r="G708" s="58">
        <v>4</v>
      </c>
      <c r="H708" s="178"/>
    </row>
    <row r="709" spans="1:8" x14ac:dyDescent="0.3">
      <c r="A709" s="29" t="b">
        <v>1</v>
      </c>
      <c r="B709" s="29" t="s">
        <v>495</v>
      </c>
      <c r="C709" s="34">
        <f t="shared" si="144"/>
        <v>210230404</v>
      </c>
      <c r="D709" s="35">
        <f t="shared" si="148"/>
        <v>152405004</v>
      </c>
      <c r="E709" s="29">
        <v>1</v>
      </c>
      <c r="F709" s="22" t="s">
        <v>196</v>
      </c>
      <c r="G709" s="58">
        <v>4</v>
      </c>
      <c r="H709" s="178"/>
    </row>
    <row r="710" spans="1:8" x14ac:dyDescent="0.3">
      <c r="A710" s="29" t="b">
        <v>1</v>
      </c>
      <c r="B710" s="29" t="s">
        <v>496</v>
      </c>
      <c r="C710" s="34">
        <f t="shared" si="144"/>
        <v>210230404</v>
      </c>
      <c r="D710" s="35">
        <f t="shared" si="148"/>
        <v>152405005</v>
      </c>
      <c r="E710" s="29">
        <v>1</v>
      </c>
      <c r="F710" s="22" t="s">
        <v>196</v>
      </c>
      <c r="G710" s="58">
        <v>4</v>
      </c>
      <c r="H710" s="178"/>
    </row>
    <row r="711" spans="1:8" x14ac:dyDescent="0.3">
      <c r="A711" s="29" t="b">
        <v>1</v>
      </c>
      <c r="B711" s="29" t="s">
        <v>747</v>
      </c>
      <c r="C711" s="34">
        <f t="shared" si="144"/>
        <v>210230404</v>
      </c>
      <c r="D711" s="21">
        <f>D706+2000</f>
        <v>152407001</v>
      </c>
      <c r="E711" s="29">
        <v>1</v>
      </c>
      <c r="F711" s="22" t="s">
        <v>196</v>
      </c>
      <c r="G711" s="58">
        <v>4</v>
      </c>
      <c r="H711" s="178" t="s">
        <v>748</v>
      </c>
    </row>
    <row r="712" spans="1:8" x14ac:dyDescent="0.3">
      <c r="A712" s="29" t="b">
        <v>1</v>
      </c>
      <c r="B712" s="29" t="s">
        <v>749</v>
      </c>
      <c r="C712" s="34">
        <f t="shared" si="144"/>
        <v>210230404</v>
      </c>
      <c r="D712" s="35">
        <f>D711+1</f>
        <v>152407002</v>
      </c>
      <c r="E712" s="29">
        <v>1</v>
      </c>
      <c r="F712" s="22" t="s">
        <v>196</v>
      </c>
      <c r="G712" s="58">
        <v>4</v>
      </c>
      <c r="H712" s="178"/>
    </row>
    <row r="713" spans="1:8" ht="16.5" customHeight="1" x14ac:dyDescent="0.3">
      <c r="A713" s="29" t="b">
        <v>1</v>
      </c>
      <c r="B713" s="29" t="s">
        <v>750</v>
      </c>
      <c r="C713" s="34">
        <f t="shared" si="144"/>
        <v>210230404</v>
      </c>
      <c r="D713" s="35">
        <f t="shared" ref="D713:D715" si="149">D712+1</f>
        <v>152407003</v>
      </c>
      <c r="E713" s="29">
        <v>1</v>
      </c>
      <c r="F713" s="22" t="s">
        <v>196</v>
      </c>
      <c r="G713" s="58">
        <v>4</v>
      </c>
      <c r="H713" s="178"/>
    </row>
    <row r="714" spans="1:8" x14ac:dyDescent="0.3">
      <c r="A714" s="29" t="b">
        <v>1</v>
      </c>
      <c r="B714" s="29" t="s">
        <v>751</v>
      </c>
      <c r="C714" s="34">
        <f t="shared" si="144"/>
        <v>210230404</v>
      </c>
      <c r="D714" s="35">
        <f t="shared" si="149"/>
        <v>152407004</v>
      </c>
      <c r="E714" s="29">
        <v>1</v>
      </c>
      <c r="F714" s="22" t="s">
        <v>196</v>
      </c>
      <c r="G714" s="58">
        <v>4</v>
      </c>
      <c r="H714" s="178"/>
    </row>
    <row r="715" spans="1:8" x14ac:dyDescent="0.3">
      <c r="A715" s="29" t="b">
        <v>1</v>
      </c>
      <c r="B715" s="29" t="s">
        <v>752</v>
      </c>
      <c r="C715" s="34">
        <f t="shared" si="144"/>
        <v>210230404</v>
      </c>
      <c r="D715" s="35">
        <f t="shared" si="149"/>
        <v>152407005</v>
      </c>
      <c r="E715" s="29">
        <v>1</v>
      </c>
      <c r="F715" s="22" t="s">
        <v>196</v>
      </c>
      <c r="G715" s="58">
        <v>4</v>
      </c>
      <c r="H715" s="178"/>
    </row>
    <row r="716" spans="1:8" x14ac:dyDescent="0.3">
      <c r="A716" s="36" t="b">
        <v>1</v>
      </c>
      <c r="B716" s="36" t="s">
        <v>2106</v>
      </c>
      <c r="C716" s="37">
        <f>C715</f>
        <v>210230404</v>
      </c>
      <c r="D716" s="21">
        <f>D691+1000000</f>
        <v>153403001</v>
      </c>
      <c r="E716" s="36">
        <v>1</v>
      </c>
      <c r="F716" s="23" t="s">
        <v>195</v>
      </c>
      <c r="G716" s="56">
        <v>4</v>
      </c>
      <c r="H716" s="151" t="s">
        <v>2107</v>
      </c>
    </row>
    <row r="717" spans="1:8" x14ac:dyDescent="0.3">
      <c r="A717" s="36" t="b">
        <v>1</v>
      </c>
      <c r="B717" s="36" t="s">
        <v>2108</v>
      </c>
      <c r="C717" s="37">
        <f>C716</f>
        <v>210230404</v>
      </c>
      <c r="D717" s="38">
        <f>D716+1</f>
        <v>153403002</v>
      </c>
      <c r="E717" s="36">
        <v>1</v>
      </c>
      <c r="F717" s="23" t="s">
        <v>195</v>
      </c>
      <c r="G717" s="56">
        <v>4</v>
      </c>
      <c r="H717" s="151"/>
    </row>
    <row r="718" spans="1:8" ht="16.5" customHeight="1" x14ac:dyDescent="0.3">
      <c r="A718" s="36" t="b">
        <v>1</v>
      </c>
      <c r="B718" s="36" t="s">
        <v>2109</v>
      </c>
      <c r="C718" s="37">
        <f t="shared" ref="C718:C740" si="150">C717</f>
        <v>210230404</v>
      </c>
      <c r="D718" s="38">
        <f t="shared" ref="D718:D720" si="151">D717+1</f>
        <v>153403003</v>
      </c>
      <c r="E718" s="36">
        <v>1</v>
      </c>
      <c r="F718" s="23" t="s">
        <v>195</v>
      </c>
      <c r="G718" s="56">
        <v>4</v>
      </c>
      <c r="H718" s="151"/>
    </row>
    <row r="719" spans="1:8" x14ac:dyDescent="0.3">
      <c r="A719" s="36" t="b">
        <v>1</v>
      </c>
      <c r="B719" s="36" t="s">
        <v>2110</v>
      </c>
      <c r="C719" s="37">
        <f t="shared" si="150"/>
        <v>210230404</v>
      </c>
      <c r="D719" s="38">
        <f t="shared" si="151"/>
        <v>153403004</v>
      </c>
      <c r="E719" s="36">
        <v>1</v>
      </c>
      <c r="F719" s="23" t="s">
        <v>195</v>
      </c>
      <c r="G719" s="56">
        <v>4</v>
      </c>
      <c r="H719" s="151"/>
    </row>
    <row r="720" spans="1:8" x14ac:dyDescent="0.3">
      <c r="A720" s="36" t="b">
        <v>1</v>
      </c>
      <c r="B720" s="36" t="s">
        <v>2111</v>
      </c>
      <c r="C720" s="37">
        <f t="shared" si="150"/>
        <v>210230404</v>
      </c>
      <c r="D720" s="38">
        <f t="shared" si="151"/>
        <v>153403005</v>
      </c>
      <c r="E720" s="36">
        <v>1</v>
      </c>
      <c r="F720" s="23" t="s">
        <v>195</v>
      </c>
      <c r="G720" s="56">
        <v>4</v>
      </c>
      <c r="H720" s="151"/>
    </row>
    <row r="721" spans="1:8" x14ac:dyDescent="0.3">
      <c r="A721" s="36" t="b">
        <v>1</v>
      </c>
      <c r="B721" s="36" t="s">
        <v>2112</v>
      </c>
      <c r="C721" s="37">
        <f t="shared" si="150"/>
        <v>210230404</v>
      </c>
      <c r="D721" s="21">
        <f>D716-2000</f>
        <v>153401001</v>
      </c>
      <c r="E721" s="36">
        <v>1</v>
      </c>
      <c r="F721" s="23" t="s">
        <v>195</v>
      </c>
      <c r="G721" s="56">
        <v>4</v>
      </c>
      <c r="H721" s="151" t="s">
        <v>2113</v>
      </c>
    </row>
    <row r="722" spans="1:8" x14ac:dyDescent="0.3">
      <c r="A722" s="36" t="b">
        <v>1</v>
      </c>
      <c r="B722" s="36" t="s">
        <v>2114</v>
      </c>
      <c r="C722" s="37">
        <f t="shared" si="150"/>
        <v>210230404</v>
      </c>
      <c r="D722" s="38">
        <f>D721+1</f>
        <v>153401002</v>
      </c>
      <c r="E722" s="36">
        <v>1</v>
      </c>
      <c r="F722" s="23" t="s">
        <v>195</v>
      </c>
      <c r="G722" s="56">
        <v>4</v>
      </c>
      <c r="H722" s="151"/>
    </row>
    <row r="723" spans="1:8" ht="16.5" customHeight="1" x14ac:dyDescent="0.3">
      <c r="A723" s="36" t="b">
        <v>1</v>
      </c>
      <c r="B723" s="36" t="s">
        <v>2115</v>
      </c>
      <c r="C723" s="37">
        <f t="shared" si="150"/>
        <v>210230404</v>
      </c>
      <c r="D723" s="38">
        <f t="shared" ref="D723:D725" si="152">D722+1</f>
        <v>153401003</v>
      </c>
      <c r="E723" s="36">
        <v>1</v>
      </c>
      <c r="F723" s="23" t="s">
        <v>195</v>
      </c>
      <c r="G723" s="56">
        <v>4</v>
      </c>
      <c r="H723" s="151"/>
    </row>
    <row r="724" spans="1:8" x14ac:dyDescent="0.3">
      <c r="A724" s="36" t="b">
        <v>1</v>
      </c>
      <c r="B724" s="36" t="s">
        <v>2116</v>
      </c>
      <c r="C724" s="37">
        <f t="shared" si="150"/>
        <v>210230404</v>
      </c>
      <c r="D724" s="38">
        <f t="shared" si="152"/>
        <v>153401004</v>
      </c>
      <c r="E724" s="36">
        <v>1</v>
      </c>
      <c r="F724" s="23" t="s">
        <v>195</v>
      </c>
      <c r="G724" s="56">
        <v>4</v>
      </c>
      <c r="H724" s="151"/>
    </row>
    <row r="725" spans="1:8" x14ac:dyDescent="0.3">
      <c r="A725" s="36" t="b">
        <v>1</v>
      </c>
      <c r="B725" s="36" t="s">
        <v>2117</v>
      </c>
      <c r="C725" s="37">
        <f t="shared" si="150"/>
        <v>210230404</v>
      </c>
      <c r="D725" s="38">
        <f t="shared" si="152"/>
        <v>153401005</v>
      </c>
      <c r="E725" s="36">
        <v>1</v>
      </c>
      <c r="F725" s="23" t="s">
        <v>195</v>
      </c>
      <c r="G725" s="56">
        <v>4</v>
      </c>
      <c r="H725" s="151"/>
    </row>
    <row r="726" spans="1:8" x14ac:dyDescent="0.3">
      <c r="A726" s="36" t="b">
        <v>1</v>
      </c>
      <c r="B726" s="36" t="s">
        <v>2118</v>
      </c>
      <c r="C726" s="37">
        <f t="shared" si="150"/>
        <v>210230404</v>
      </c>
      <c r="D726" s="21">
        <f>D721+5000</f>
        <v>153406001</v>
      </c>
      <c r="E726" s="36">
        <v>1</v>
      </c>
      <c r="F726" s="23" t="s">
        <v>195</v>
      </c>
      <c r="G726" s="56">
        <v>4</v>
      </c>
      <c r="H726" s="151" t="s">
        <v>2119</v>
      </c>
    </row>
    <row r="727" spans="1:8" x14ac:dyDescent="0.3">
      <c r="A727" s="36" t="b">
        <v>1</v>
      </c>
      <c r="B727" s="36" t="s">
        <v>2120</v>
      </c>
      <c r="C727" s="37">
        <f t="shared" si="150"/>
        <v>210230404</v>
      </c>
      <c r="D727" s="38">
        <f>D726+1</f>
        <v>153406002</v>
      </c>
      <c r="E727" s="36">
        <v>1</v>
      </c>
      <c r="F727" s="23" t="s">
        <v>195</v>
      </c>
      <c r="G727" s="56">
        <v>4</v>
      </c>
      <c r="H727" s="151"/>
    </row>
    <row r="728" spans="1:8" ht="16.5" customHeight="1" x14ac:dyDescent="0.3">
      <c r="A728" s="36" t="b">
        <v>1</v>
      </c>
      <c r="B728" s="36" t="s">
        <v>2121</v>
      </c>
      <c r="C728" s="37">
        <f t="shared" si="150"/>
        <v>210230404</v>
      </c>
      <c r="D728" s="38">
        <f t="shared" ref="D728:D730" si="153">D727+1</f>
        <v>153406003</v>
      </c>
      <c r="E728" s="36">
        <v>1</v>
      </c>
      <c r="F728" s="23" t="s">
        <v>195</v>
      </c>
      <c r="G728" s="56">
        <v>4</v>
      </c>
      <c r="H728" s="151"/>
    </row>
    <row r="729" spans="1:8" x14ac:dyDescent="0.3">
      <c r="A729" s="36" t="b">
        <v>1</v>
      </c>
      <c r="B729" s="36" t="s">
        <v>2122</v>
      </c>
      <c r="C729" s="37">
        <f t="shared" si="150"/>
        <v>210230404</v>
      </c>
      <c r="D729" s="38">
        <f t="shared" si="153"/>
        <v>153406004</v>
      </c>
      <c r="E729" s="36">
        <v>1</v>
      </c>
      <c r="F729" s="23" t="s">
        <v>195</v>
      </c>
      <c r="G729" s="56">
        <v>4</v>
      </c>
      <c r="H729" s="151"/>
    </row>
    <row r="730" spans="1:8" x14ac:dyDescent="0.3">
      <c r="A730" s="36" t="b">
        <v>1</v>
      </c>
      <c r="B730" s="36" t="s">
        <v>2123</v>
      </c>
      <c r="C730" s="37">
        <f t="shared" si="150"/>
        <v>210230404</v>
      </c>
      <c r="D730" s="38">
        <f t="shared" si="153"/>
        <v>153406005</v>
      </c>
      <c r="E730" s="36">
        <v>1</v>
      </c>
      <c r="F730" s="23" t="s">
        <v>195</v>
      </c>
      <c r="G730" s="56">
        <v>4</v>
      </c>
      <c r="H730" s="151"/>
    </row>
    <row r="731" spans="1:8" x14ac:dyDescent="0.3">
      <c r="A731" s="36" t="b">
        <v>1</v>
      </c>
      <c r="B731" s="36" t="s">
        <v>2124</v>
      </c>
      <c r="C731" s="37">
        <f t="shared" si="150"/>
        <v>210230404</v>
      </c>
      <c r="D731" s="21">
        <f>D726-1000</f>
        <v>153405001</v>
      </c>
      <c r="E731" s="36">
        <v>1</v>
      </c>
      <c r="F731" s="23" t="s">
        <v>195</v>
      </c>
      <c r="G731" s="56">
        <v>4</v>
      </c>
      <c r="H731" s="151" t="s">
        <v>2125</v>
      </c>
    </row>
    <row r="732" spans="1:8" x14ac:dyDescent="0.3">
      <c r="A732" s="36" t="b">
        <v>1</v>
      </c>
      <c r="B732" s="36" t="s">
        <v>2126</v>
      </c>
      <c r="C732" s="37">
        <f t="shared" si="150"/>
        <v>210230404</v>
      </c>
      <c r="D732" s="38">
        <f>D731+1</f>
        <v>153405002</v>
      </c>
      <c r="E732" s="36">
        <v>1</v>
      </c>
      <c r="F732" s="23" t="s">
        <v>195</v>
      </c>
      <c r="G732" s="56">
        <v>4</v>
      </c>
      <c r="H732" s="151"/>
    </row>
    <row r="733" spans="1:8" ht="16.5" customHeight="1" x14ac:dyDescent="0.3">
      <c r="A733" s="36" t="b">
        <v>1</v>
      </c>
      <c r="B733" s="36" t="s">
        <v>2127</v>
      </c>
      <c r="C733" s="37">
        <f t="shared" si="150"/>
        <v>210230404</v>
      </c>
      <c r="D733" s="38">
        <f t="shared" ref="D733:D735" si="154">D732+1</f>
        <v>153405003</v>
      </c>
      <c r="E733" s="36">
        <v>1</v>
      </c>
      <c r="F733" s="23" t="s">
        <v>195</v>
      </c>
      <c r="G733" s="56">
        <v>4</v>
      </c>
      <c r="H733" s="151"/>
    </row>
    <row r="734" spans="1:8" x14ac:dyDescent="0.3">
      <c r="A734" s="36" t="b">
        <v>1</v>
      </c>
      <c r="B734" s="36" t="s">
        <v>2128</v>
      </c>
      <c r="C734" s="37">
        <f t="shared" si="150"/>
        <v>210230404</v>
      </c>
      <c r="D734" s="38">
        <f t="shared" si="154"/>
        <v>153405004</v>
      </c>
      <c r="E734" s="36">
        <v>1</v>
      </c>
      <c r="F734" s="23" t="s">
        <v>195</v>
      </c>
      <c r="G734" s="56">
        <v>4</v>
      </c>
      <c r="H734" s="151"/>
    </row>
    <row r="735" spans="1:8" x14ac:dyDescent="0.3">
      <c r="A735" s="36" t="b">
        <v>1</v>
      </c>
      <c r="B735" s="36" t="s">
        <v>2129</v>
      </c>
      <c r="C735" s="37">
        <f t="shared" si="150"/>
        <v>210230404</v>
      </c>
      <c r="D735" s="38">
        <f t="shared" si="154"/>
        <v>153405005</v>
      </c>
      <c r="E735" s="36">
        <v>1</v>
      </c>
      <c r="F735" s="23" t="s">
        <v>195</v>
      </c>
      <c r="G735" s="56">
        <v>4</v>
      </c>
      <c r="H735" s="151"/>
    </row>
    <row r="736" spans="1:8" x14ac:dyDescent="0.3">
      <c r="A736" s="36" t="b">
        <v>1</v>
      </c>
      <c r="B736" s="36" t="s">
        <v>2130</v>
      </c>
      <c r="C736" s="37">
        <f t="shared" si="150"/>
        <v>210230404</v>
      </c>
      <c r="D736" s="21">
        <f>D731+2000</f>
        <v>153407001</v>
      </c>
      <c r="E736" s="36">
        <v>1</v>
      </c>
      <c r="F736" s="23" t="s">
        <v>195</v>
      </c>
      <c r="G736" s="56">
        <v>4</v>
      </c>
      <c r="H736" s="151" t="s">
        <v>2131</v>
      </c>
    </row>
    <row r="737" spans="1:8" x14ac:dyDescent="0.3">
      <c r="A737" s="36" t="b">
        <v>1</v>
      </c>
      <c r="B737" s="36" t="s">
        <v>2132</v>
      </c>
      <c r="C737" s="37">
        <f t="shared" si="150"/>
        <v>210230404</v>
      </c>
      <c r="D737" s="38">
        <f>D736+1</f>
        <v>153407002</v>
      </c>
      <c r="E737" s="36">
        <v>1</v>
      </c>
      <c r="F737" s="23" t="s">
        <v>195</v>
      </c>
      <c r="G737" s="56">
        <v>4</v>
      </c>
      <c r="H737" s="151"/>
    </row>
    <row r="738" spans="1:8" ht="16.5" customHeight="1" x14ac:dyDescent="0.3">
      <c r="A738" s="36" t="b">
        <v>1</v>
      </c>
      <c r="B738" s="36" t="s">
        <v>2133</v>
      </c>
      <c r="C738" s="37">
        <f t="shared" si="150"/>
        <v>210230404</v>
      </c>
      <c r="D738" s="38">
        <f t="shared" ref="D738:D740" si="155">D737+1</f>
        <v>153407003</v>
      </c>
      <c r="E738" s="36">
        <v>1</v>
      </c>
      <c r="F738" s="23" t="s">
        <v>195</v>
      </c>
      <c r="G738" s="56">
        <v>4</v>
      </c>
      <c r="H738" s="151"/>
    </row>
    <row r="739" spans="1:8" x14ac:dyDescent="0.3">
      <c r="A739" s="36" t="b">
        <v>1</v>
      </c>
      <c r="B739" s="36" t="s">
        <v>2134</v>
      </c>
      <c r="C739" s="37">
        <f t="shared" si="150"/>
        <v>210230404</v>
      </c>
      <c r="D739" s="38">
        <f t="shared" si="155"/>
        <v>153407004</v>
      </c>
      <c r="E739" s="36">
        <v>1</v>
      </c>
      <c r="F739" s="23" t="s">
        <v>195</v>
      </c>
      <c r="G739" s="56">
        <v>4</v>
      </c>
      <c r="H739" s="151"/>
    </row>
    <row r="740" spans="1:8" x14ac:dyDescent="0.3">
      <c r="A740" s="36" t="b">
        <v>1</v>
      </c>
      <c r="B740" s="36" t="s">
        <v>2135</v>
      </c>
      <c r="C740" s="37">
        <f t="shared" si="150"/>
        <v>210230404</v>
      </c>
      <c r="D740" s="38">
        <f t="shared" si="155"/>
        <v>153407005</v>
      </c>
      <c r="E740" s="36">
        <v>1</v>
      </c>
      <c r="F740" s="23" t="s">
        <v>195</v>
      </c>
      <c r="G740" s="56">
        <v>4</v>
      </c>
      <c r="H740" s="151"/>
    </row>
    <row r="741" spans="1:8" x14ac:dyDescent="0.3">
      <c r="A741" s="50" t="b">
        <v>1</v>
      </c>
      <c r="B741" s="50" t="s">
        <v>1025</v>
      </c>
      <c r="C741" s="51">
        <f>C740</f>
        <v>210230404</v>
      </c>
      <c r="D741" s="50">
        <f>D716+1000000</f>
        <v>154403001</v>
      </c>
      <c r="E741" s="50">
        <v>1</v>
      </c>
      <c r="F741" s="49" t="s">
        <v>1145</v>
      </c>
      <c r="G741" s="57">
        <v>4</v>
      </c>
      <c r="H741" s="177" t="s">
        <v>1026</v>
      </c>
    </row>
    <row r="742" spans="1:8" x14ac:dyDescent="0.3">
      <c r="A742" s="50" t="b">
        <v>1</v>
      </c>
      <c r="B742" s="50" t="s">
        <v>1027</v>
      </c>
      <c r="C742" s="51">
        <f>C741</f>
        <v>210230404</v>
      </c>
      <c r="D742" s="52">
        <f>D741+1</f>
        <v>154403002</v>
      </c>
      <c r="E742" s="50">
        <v>1</v>
      </c>
      <c r="F742" s="49" t="s">
        <v>1145</v>
      </c>
      <c r="G742" s="57">
        <v>4</v>
      </c>
      <c r="H742" s="177"/>
    </row>
    <row r="743" spans="1:8" ht="16.5" customHeight="1" x14ac:dyDescent="0.3">
      <c r="A743" s="50" t="b">
        <v>1</v>
      </c>
      <c r="B743" s="50" t="s">
        <v>1028</v>
      </c>
      <c r="C743" s="51">
        <f t="shared" ref="C743:C765" si="156">C742</f>
        <v>210230404</v>
      </c>
      <c r="D743" s="52">
        <f t="shared" ref="D743:D745" si="157">D742+1</f>
        <v>154403003</v>
      </c>
      <c r="E743" s="50">
        <v>1</v>
      </c>
      <c r="F743" s="49" t="s">
        <v>1145</v>
      </c>
      <c r="G743" s="57">
        <v>4</v>
      </c>
      <c r="H743" s="177"/>
    </row>
    <row r="744" spans="1:8" x14ac:dyDescent="0.3">
      <c r="A744" s="50" t="b">
        <v>1</v>
      </c>
      <c r="B744" s="50" t="s">
        <v>1029</v>
      </c>
      <c r="C744" s="51">
        <f t="shared" si="156"/>
        <v>210230404</v>
      </c>
      <c r="D744" s="52">
        <f t="shared" si="157"/>
        <v>154403004</v>
      </c>
      <c r="E744" s="50">
        <v>1</v>
      </c>
      <c r="F744" s="49" t="s">
        <v>1145</v>
      </c>
      <c r="G744" s="57">
        <v>4</v>
      </c>
      <c r="H744" s="177"/>
    </row>
    <row r="745" spans="1:8" x14ac:dyDescent="0.3">
      <c r="A745" s="50" t="b">
        <v>1</v>
      </c>
      <c r="B745" s="50" t="s">
        <v>1030</v>
      </c>
      <c r="C745" s="51">
        <f t="shared" si="156"/>
        <v>210230404</v>
      </c>
      <c r="D745" s="52">
        <f t="shared" si="157"/>
        <v>154403005</v>
      </c>
      <c r="E745" s="50">
        <v>1</v>
      </c>
      <c r="F745" s="49" t="s">
        <v>1145</v>
      </c>
      <c r="G745" s="57">
        <v>4</v>
      </c>
      <c r="H745" s="177"/>
    </row>
    <row r="746" spans="1:8" x14ac:dyDescent="0.3">
      <c r="A746" s="50" t="b">
        <v>1</v>
      </c>
      <c r="B746" s="50" t="s">
        <v>1031</v>
      </c>
      <c r="C746" s="51">
        <f t="shared" si="156"/>
        <v>210230404</v>
      </c>
      <c r="D746" s="50">
        <f>D741-2000</f>
        <v>154401001</v>
      </c>
      <c r="E746" s="50">
        <v>1</v>
      </c>
      <c r="F746" s="49" t="s">
        <v>1145</v>
      </c>
      <c r="G746" s="57">
        <v>4</v>
      </c>
      <c r="H746" s="177" t="s">
        <v>1032</v>
      </c>
    </row>
    <row r="747" spans="1:8" x14ac:dyDescent="0.3">
      <c r="A747" s="50" t="b">
        <v>1</v>
      </c>
      <c r="B747" s="50" t="s">
        <v>1033</v>
      </c>
      <c r="C747" s="51">
        <f t="shared" si="156"/>
        <v>210230404</v>
      </c>
      <c r="D747" s="52">
        <f>D746+1</f>
        <v>154401002</v>
      </c>
      <c r="E747" s="50">
        <v>1</v>
      </c>
      <c r="F747" s="49" t="s">
        <v>1145</v>
      </c>
      <c r="G747" s="57">
        <v>4</v>
      </c>
      <c r="H747" s="177"/>
    </row>
    <row r="748" spans="1:8" ht="16.5" customHeight="1" x14ac:dyDescent="0.3">
      <c r="A748" s="50" t="b">
        <v>1</v>
      </c>
      <c r="B748" s="50" t="s">
        <v>1034</v>
      </c>
      <c r="C748" s="51">
        <f t="shared" si="156"/>
        <v>210230404</v>
      </c>
      <c r="D748" s="52">
        <f t="shared" ref="D748:D750" si="158">D747+1</f>
        <v>154401003</v>
      </c>
      <c r="E748" s="50">
        <v>1</v>
      </c>
      <c r="F748" s="49" t="s">
        <v>1145</v>
      </c>
      <c r="G748" s="57">
        <v>4</v>
      </c>
      <c r="H748" s="177"/>
    </row>
    <row r="749" spans="1:8" x14ac:dyDescent="0.3">
      <c r="A749" s="50" t="b">
        <v>1</v>
      </c>
      <c r="B749" s="50" t="s">
        <v>1035</v>
      </c>
      <c r="C749" s="51">
        <f t="shared" si="156"/>
        <v>210230404</v>
      </c>
      <c r="D749" s="52">
        <f t="shared" si="158"/>
        <v>154401004</v>
      </c>
      <c r="E749" s="50">
        <v>1</v>
      </c>
      <c r="F749" s="49" t="s">
        <v>1145</v>
      </c>
      <c r="G749" s="57">
        <v>4</v>
      </c>
      <c r="H749" s="177"/>
    </row>
    <row r="750" spans="1:8" x14ac:dyDescent="0.3">
      <c r="A750" s="50" t="b">
        <v>1</v>
      </c>
      <c r="B750" s="50" t="s">
        <v>1036</v>
      </c>
      <c r="C750" s="51">
        <f t="shared" si="156"/>
        <v>210230404</v>
      </c>
      <c r="D750" s="52">
        <f t="shared" si="158"/>
        <v>154401005</v>
      </c>
      <c r="E750" s="50">
        <v>1</v>
      </c>
      <c r="F750" s="49" t="s">
        <v>1145</v>
      </c>
      <c r="G750" s="57">
        <v>4</v>
      </c>
      <c r="H750" s="177"/>
    </row>
    <row r="751" spans="1:8" x14ac:dyDescent="0.3">
      <c r="A751" s="50" t="b">
        <v>1</v>
      </c>
      <c r="B751" s="50" t="s">
        <v>1037</v>
      </c>
      <c r="C751" s="51">
        <f t="shared" si="156"/>
        <v>210230404</v>
      </c>
      <c r="D751" s="50">
        <f>D746+5000</f>
        <v>154406001</v>
      </c>
      <c r="E751" s="50">
        <v>1</v>
      </c>
      <c r="F751" s="49" t="s">
        <v>1145</v>
      </c>
      <c r="G751" s="57">
        <v>4</v>
      </c>
      <c r="H751" s="177" t="s">
        <v>1038</v>
      </c>
    </row>
    <row r="752" spans="1:8" x14ac:dyDescent="0.3">
      <c r="A752" s="50" t="b">
        <v>1</v>
      </c>
      <c r="B752" s="50" t="s">
        <v>1039</v>
      </c>
      <c r="C752" s="51">
        <f t="shared" si="156"/>
        <v>210230404</v>
      </c>
      <c r="D752" s="52">
        <f>D751+1</f>
        <v>154406002</v>
      </c>
      <c r="E752" s="50">
        <v>1</v>
      </c>
      <c r="F752" s="49" t="s">
        <v>1145</v>
      </c>
      <c r="G752" s="57">
        <v>4</v>
      </c>
      <c r="H752" s="177"/>
    </row>
    <row r="753" spans="1:8" ht="16.5" customHeight="1" x14ac:dyDescent="0.3">
      <c r="A753" s="50" t="b">
        <v>1</v>
      </c>
      <c r="B753" s="50" t="s">
        <v>1040</v>
      </c>
      <c r="C753" s="51">
        <f t="shared" si="156"/>
        <v>210230404</v>
      </c>
      <c r="D753" s="52">
        <f t="shared" ref="D753:D755" si="159">D752+1</f>
        <v>154406003</v>
      </c>
      <c r="E753" s="50">
        <v>1</v>
      </c>
      <c r="F753" s="49" t="s">
        <v>1145</v>
      </c>
      <c r="G753" s="57">
        <v>4</v>
      </c>
      <c r="H753" s="177"/>
    </row>
    <row r="754" spans="1:8" x14ac:dyDescent="0.3">
      <c r="A754" s="50" t="b">
        <v>1</v>
      </c>
      <c r="B754" s="50" t="s">
        <v>1041</v>
      </c>
      <c r="C754" s="51">
        <f t="shared" si="156"/>
        <v>210230404</v>
      </c>
      <c r="D754" s="52">
        <f t="shared" si="159"/>
        <v>154406004</v>
      </c>
      <c r="E754" s="50">
        <v>1</v>
      </c>
      <c r="F754" s="49" t="s">
        <v>1145</v>
      </c>
      <c r="G754" s="57">
        <v>4</v>
      </c>
      <c r="H754" s="177"/>
    </row>
    <row r="755" spans="1:8" x14ac:dyDescent="0.3">
      <c r="A755" s="50" t="b">
        <v>1</v>
      </c>
      <c r="B755" s="50" t="s">
        <v>1042</v>
      </c>
      <c r="C755" s="51">
        <f t="shared" si="156"/>
        <v>210230404</v>
      </c>
      <c r="D755" s="52">
        <f t="shared" si="159"/>
        <v>154406005</v>
      </c>
      <c r="E755" s="50">
        <v>1</v>
      </c>
      <c r="F755" s="49" t="s">
        <v>1145</v>
      </c>
      <c r="G755" s="57">
        <v>4</v>
      </c>
      <c r="H755" s="177"/>
    </row>
    <row r="756" spans="1:8" x14ac:dyDescent="0.3">
      <c r="A756" s="50" t="b">
        <v>1</v>
      </c>
      <c r="B756" s="50" t="s">
        <v>1043</v>
      </c>
      <c r="C756" s="51">
        <f t="shared" si="156"/>
        <v>210230404</v>
      </c>
      <c r="D756" s="50">
        <f>D751-1000</f>
        <v>154405001</v>
      </c>
      <c r="E756" s="50">
        <v>1</v>
      </c>
      <c r="F756" s="49" t="s">
        <v>1145</v>
      </c>
      <c r="G756" s="57">
        <v>4</v>
      </c>
      <c r="H756" s="177" t="s">
        <v>1044</v>
      </c>
    </row>
    <row r="757" spans="1:8" x14ac:dyDescent="0.3">
      <c r="A757" s="50" t="b">
        <v>1</v>
      </c>
      <c r="B757" s="50" t="s">
        <v>1045</v>
      </c>
      <c r="C757" s="51">
        <f t="shared" si="156"/>
        <v>210230404</v>
      </c>
      <c r="D757" s="52">
        <f>D756+1</f>
        <v>154405002</v>
      </c>
      <c r="E757" s="50">
        <v>1</v>
      </c>
      <c r="F757" s="49" t="s">
        <v>1145</v>
      </c>
      <c r="G757" s="57">
        <v>4</v>
      </c>
      <c r="H757" s="177"/>
    </row>
    <row r="758" spans="1:8" ht="16.5" customHeight="1" x14ac:dyDescent="0.3">
      <c r="A758" s="50" t="b">
        <v>1</v>
      </c>
      <c r="B758" s="50" t="s">
        <v>1046</v>
      </c>
      <c r="C758" s="51">
        <f t="shared" si="156"/>
        <v>210230404</v>
      </c>
      <c r="D758" s="52">
        <f t="shared" ref="D758:D760" si="160">D757+1</f>
        <v>154405003</v>
      </c>
      <c r="E758" s="50">
        <v>1</v>
      </c>
      <c r="F758" s="49" t="s">
        <v>1145</v>
      </c>
      <c r="G758" s="57">
        <v>4</v>
      </c>
      <c r="H758" s="177"/>
    </row>
    <row r="759" spans="1:8" x14ac:dyDescent="0.3">
      <c r="A759" s="50" t="b">
        <v>1</v>
      </c>
      <c r="B759" s="50" t="s">
        <v>1047</v>
      </c>
      <c r="C759" s="51">
        <f t="shared" si="156"/>
        <v>210230404</v>
      </c>
      <c r="D759" s="52">
        <f t="shared" si="160"/>
        <v>154405004</v>
      </c>
      <c r="E759" s="50">
        <v>1</v>
      </c>
      <c r="F759" s="49" t="s">
        <v>1145</v>
      </c>
      <c r="G759" s="57">
        <v>4</v>
      </c>
      <c r="H759" s="177"/>
    </row>
    <row r="760" spans="1:8" x14ac:dyDescent="0.3">
      <c r="A760" s="50" t="b">
        <v>1</v>
      </c>
      <c r="B760" s="50" t="s">
        <v>1048</v>
      </c>
      <c r="C760" s="51">
        <f t="shared" si="156"/>
        <v>210230404</v>
      </c>
      <c r="D760" s="52">
        <f t="shared" si="160"/>
        <v>154405005</v>
      </c>
      <c r="E760" s="50">
        <v>1</v>
      </c>
      <c r="F760" s="49" t="s">
        <v>1145</v>
      </c>
      <c r="G760" s="57">
        <v>4</v>
      </c>
      <c r="H760" s="177"/>
    </row>
    <row r="761" spans="1:8" x14ac:dyDescent="0.3">
      <c r="A761" s="50" t="b">
        <v>1</v>
      </c>
      <c r="B761" s="50" t="s">
        <v>1049</v>
      </c>
      <c r="C761" s="51">
        <f t="shared" si="156"/>
        <v>210230404</v>
      </c>
      <c r="D761" s="50">
        <f>D756+2000</f>
        <v>154407001</v>
      </c>
      <c r="E761" s="50">
        <v>1</v>
      </c>
      <c r="F761" s="49" t="s">
        <v>1145</v>
      </c>
      <c r="G761" s="57">
        <v>4</v>
      </c>
      <c r="H761" s="177" t="s">
        <v>1050</v>
      </c>
    </row>
    <row r="762" spans="1:8" x14ac:dyDescent="0.3">
      <c r="A762" s="50" t="b">
        <v>1</v>
      </c>
      <c r="B762" s="50" t="s">
        <v>1051</v>
      </c>
      <c r="C762" s="51">
        <f t="shared" si="156"/>
        <v>210230404</v>
      </c>
      <c r="D762" s="52">
        <f>D761+1</f>
        <v>154407002</v>
      </c>
      <c r="E762" s="50">
        <v>1</v>
      </c>
      <c r="F762" s="49" t="s">
        <v>1145</v>
      </c>
      <c r="G762" s="57">
        <v>4</v>
      </c>
      <c r="H762" s="177"/>
    </row>
    <row r="763" spans="1:8" ht="16.5" customHeight="1" x14ac:dyDescent="0.3">
      <c r="A763" s="50" t="b">
        <v>1</v>
      </c>
      <c r="B763" s="50" t="s">
        <v>1052</v>
      </c>
      <c r="C763" s="51">
        <f t="shared" si="156"/>
        <v>210230404</v>
      </c>
      <c r="D763" s="52">
        <f t="shared" ref="D763:D765" si="161">D762+1</f>
        <v>154407003</v>
      </c>
      <c r="E763" s="50">
        <v>1</v>
      </c>
      <c r="F763" s="49" t="s">
        <v>1145</v>
      </c>
      <c r="G763" s="57">
        <v>4</v>
      </c>
      <c r="H763" s="177"/>
    </row>
    <row r="764" spans="1:8" x14ac:dyDescent="0.3">
      <c r="A764" s="50" t="b">
        <v>1</v>
      </c>
      <c r="B764" s="50" t="s">
        <v>1053</v>
      </c>
      <c r="C764" s="51">
        <f t="shared" si="156"/>
        <v>210230404</v>
      </c>
      <c r="D764" s="52">
        <f t="shared" si="161"/>
        <v>154407004</v>
      </c>
      <c r="E764" s="50">
        <v>1</v>
      </c>
      <c r="F764" s="49" t="s">
        <v>1145</v>
      </c>
      <c r="G764" s="57">
        <v>4</v>
      </c>
      <c r="H764" s="177"/>
    </row>
    <row r="765" spans="1:8" x14ac:dyDescent="0.3">
      <c r="A765" s="50" t="b">
        <v>1</v>
      </c>
      <c r="B765" s="50" t="s">
        <v>1054</v>
      </c>
      <c r="C765" s="51">
        <f t="shared" si="156"/>
        <v>210230404</v>
      </c>
      <c r="D765" s="52">
        <f t="shared" si="161"/>
        <v>154407005</v>
      </c>
      <c r="E765" s="50">
        <v>1</v>
      </c>
      <c r="F765" s="49" t="s">
        <v>1145</v>
      </c>
      <c r="G765" s="57">
        <v>4</v>
      </c>
      <c r="H765" s="177"/>
    </row>
    <row r="766" spans="1:8" x14ac:dyDescent="0.3">
      <c r="A766" s="27" t="b">
        <v>1</v>
      </c>
      <c r="B766" s="27" t="s">
        <v>457</v>
      </c>
      <c r="C766" s="31">
        <v>210230414</v>
      </c>
      <c r="D766" s="21">
        <v>151403001</v>
      </c>
      <c r="E766" s="27">
        <v>1</v>
      </c>
      <c r="F766" s="27" t="s">
        <v>197</v>
      </c>
      <c r="G766" s="54">
        <v>3</v>
      </c>
      <c r="H766" s="186" t="s">
        <v>1463</v>
      </c>
    </row>
    <row r="767" spans="1:8" x14ac:dyDescent="0.3">
      <c r="A767" s="27" t="b">
        <v>1</v>
      </c>
      <c r="B767" s="27" t="s">
        <v>458</v>
      </c>
      <c r="C767" s="32">
        <f>C766</f>
        <v>210230414</v>
      </c>
      <c r="D767" s="33">
        <f>D766+1</f>
        <v>151403002</v>
      </c>
      <c r="E767" s="27">
        <v>1</v>
      </c>
      <c r="F767" s="27" t="s">
        <v>197</v>
      </c>
      <c r="G767" s="54">
        <v>3</v>
      </c>
      <c r="H767" s="158"/>
    </row>
    <row r="768" spans="1:8" ht="16.5" customHeight="1" x14ac:dyDescent="0.3">
      <c r="A768" s="27" t="b">
        <v>1</v>
      </c>
      <c r="B768" s="27" t="s">
        <v>459</v>
      </c>
      <c r="C768" s="32">
        <f t="shared" ref="C768:C815" si="162">C767</f>
        <v>210230414</v>
      </c>
      <c r="D768" s="33">
        <f t="shared" ref="D768:D770" si="163">D767+1</f>
        <v>151403003</v>
      </c>
      <c r="E768" s="27">
        <v>1</v>
      </c>
      <c r="F768" s="27" t="s">
        <v>197</v>
      </c>
      <c r="G768" s="54">
        <v>3</v>
      </c>
      <c r="H768" s="158"/>
    </row>
    <row r="769" spans="1:8" x14ac:dyDescent="0.3">
      <c r="A769" s="27" t="b">
        <v>1</v>
      </c>
      <c r="B769" s="27" t="s">
        <v>460</v>
      </c>
      <c r="C769" s="32">
        <f t="shared" si="162"/>
        <v>210230414</v>
      </c>
      <c r="D769" s="33">
        <f t="shared" si="163"/>
        <v>151403004</v>
      </c>
      <c r="E769" s="27">
        <v>1</v>
      </c>
      <c r="F769" s="27" t="s">
        <v>197</v>
      </c>
      <c r="G769" s="54">
        <v>3</v>
      </c>
      <c r="H769" s="158"/>
    </row>
    <row r="770" spans="1:8" x14ac:dyDescent="0.3">
      <c r="A770" s="27" t="b">
        <v>1</v>
      </c>
      <c r="B770" s="27" t="s">
        <v>461</v>
      </c>
      <c r="C770" s="32">
        <f t="shared" si="162"/>
        <v>210230414</v>
      </c>
      <c r="D770" s="33">
        <f t="shared" si="163"/>
        <v>151403005</v>
      </c>
      <c r="E770" s="27">
        <v>1</v>
      </c>
      <c r="F770" s="27" t="s">
        <v>197</v>
      </c>
      <c r="G770" s="54">
        <v>3</v>
      </c>
      <c r="H770" s="158"/>
    </row>
    <row r="771" spans="1:8" x14ac:dyDescent="0.3">
      <c r="A771" s="27" t="b">
        <v>1</v>
      </c>
      <c r="B771" s="27" t="s">
        <v>1464</v>
      </c>
      <c r="C771" s="32">
        <f t="shared" si="162"/>
        <v>210230414</v>
      </c>
      <c r="D771" s="33">
        <f>D766+10</f>
        <v>151403011</v>
      </c>
      <c r="E771" s="27">
        <v>1</v>
      </c>
      <c r="F771" s="27" t="s">
        <v>197</v>
      </c>
      <c r="G771" s="54">
        <v>1</v>
      </c>
      <c r="H771" s="158"/>
    </row>
    <row r="772" spans="1:8" x14ac:dyDescent="0.3">
      <c r="A772" s="27" t="b">
        <v>1</v>
      </c>
      <c r="B772" s="27" t="s">
        <v>1465</v>
      </c>
      <c r="C772" s="32">
        <f>C771</f>
        <v>210230414</v>
      </c>
      <c r="D772" s="33">
        <f t="shared" ref="D772:D775" si="164">D767+10</f>
        <v>151403012</v>
      </c>
      <c r="E772" s="27">
        <v>1</v>
      </c>
      <c r="F772" s="27" t="s">
        <v>197</v>
      </c>
      <c r="G772" s="54">
        <v>1</v>
      </c>
      <c r="H772" s="158"/>
    </row>
    <row r="773" spans="1:8" ht="16.5" customHeight="1" x14ac:dyDescent="0.3">
      <c r="A773" s="27" t="b">
        <v>1</v>
      </c>
      <c r="B773" s="27" t="s">
        <v>1466</v>
      </c>
      <c r="C773" s="32">
        <f t="shared" si="162"/>
        <v>210230414</v>
      </c>
      <c r="D773" s="33">
        <f t="shared" si="164"/>
        <v>151403013</v>
      </c>
      <c r="E773" s="27">
        <v>1</v>
      </c>
      <c r="F773" s="27" t="s">
        <v>197</v>
      </c>
      <c r="G773" s="54">
        <v>1</v>
      </c>
      <c r="H773" s="158"/>
    </row>
    <row r="774" spans="1:8" x14ac:dyDescent="0.3">
      <c r="A774" s="27" t="b">
        <v>1</v>
      </c>
      <c r="B774" s="27" t="s">
        <v>1467</v>
      </c>
      <c r="C774" s="32">
        <f t="shared" si="162"/>
        <v>210230414</v>
      </c>
      <c r="D774" s="33">
        <f t="shared" si="164"/>
        <v>151403014</v>
      </c>
      <c r="E774" s="27">
        <v>1</v>
      </c>
      <c r="F774" s="27" t="s">
        <v>197</v>
      </c>
      <c r="G774" s="54">
        <v>1</v>
      </c>
      <c r="H774" s="158"/>
    </row>
    <row r="775" spans="1:8" x14ac:dyDescent="0.3">
      <c r="A775" s="27" t="b">
        <v>1</v>
      </c>
      <c r="B775" s="27" t="s">
        <v>1468</v>
      </c>
      <c r="C775" s="32">
        <f t="shared" si="162"/>
        <v>210230414</v>
      </c>
      <c r="D775" s="33">
        <f t="shared" si="164"/>
        <v>151403015</v>
      </c>
      <c r="E775" s="27">
        <v>1</v>
      </c>
      <c r="F775" s="27" t="s">
        <v>197</v>
      </c>
      <c r="G775" s="54">
        <v>1</v>
      </c>
      <c r="H775" s="159"/>
    </row>
    <row r="776" spans="1:8" x14ac:dyDescent="0.3">
      <c r="A776" s="27" t="b">
        <v>1</v>
      </c>
      <c r="B776" s="27" t="s">
        <v>462</v>
      </c>
      <c r="C776" s="32">
        <f>C770</f>
        <v>210230414</v>
      </c>
      <c r="D776" s="21">
        <f>D766-2000</f>
        <v>151401001</v>
      </c>
      <c r="E776" s="27">
        <v>1</v>
      </c>
      <c r="F776" s="27" t="s">
        <v>197</v>
      </c>
      <c r="G776" s="54">
        <v>3</v>
      </c>
      <c r="H776" s="186" t="s">
        <v>1469</v>
      </c>
    </row>
    <row r="777" spans="1:8" x14ac:dyDescent="0.3">
      <c r="A777" s="27" t="b">
        <v>1</v>
      </c>
      <c r="B777" s="27" t="s">
        <v>463</v>
      </c>
      <c r="C777" s="32">
        <f t="shared" si="162"/>
        <v>210230414</v>
      </c>
      <c r="D777" s="33">
        <f>D776+1</f>
        <v>151401002</v>
      </c>
      <c r="E777" s="27">
        <v>1</v>
      </c>
      <c r="F777" s="27" t="s">
        <v>197</v>
      </c>
      <c r="G777" s="54">
        <v>3</v>
      </c>
      <c r="H777" s="158"/>
    </row>
    <row r="778" spans="1:8" ht="16.5" customHeight="1" x14ac:dyDescent="0.3">
      <c r="A778" s="27" t="b">
        <v>1</v>
      </c>
      <c r="B778" s="27" t="s">
        <v>464</v>
      </c>
      <c r="C778" s="32">
        <f t="shared" si="162"/>
        <v>210230414</v>
      </c>
      <c r="D778" s="33">
        <f t="shared" ref="D778:D780" si="165">D777+1</f>
        <v>151401003</v>
      </c>
      <c r="E778" s="27">
        <v>1</v>
      </c>
      <c r="F778" s="27" t="s">
        <v>197</v>
      </c>
      <c r="G778" s="54">
        <v>3</v>
      </c>
      <c r="H778" s="158"/>
    </row>
    <row r="779" spans="1:8" x14ac:dyDescent="0.3">
      <c r="A779" s="27" t="b">
        <v>1</v>
      </c>
      <c r="B779" s="27" t="s">
        <v>465</v>
      </c>
      <c r="C779" s="32">
        <f t="shared" si="162"/>
        <v>210230414</v>
      </c>
      <c r="D779" s="33">
        <f t="shared" si="165"/>
        <v>151401004</v>
      </c>
      <c r="E779" s="27">
        <v>1</v>
      </c>
      <c r="F779" s="27" t="s">
        <v>197</v>
      </c>
      <c r="G779" s="54">
        <v>3</v>
      </c>
      <c r="H779" s="158"/>
    </row>
    <row r="780" spans="1:8" x14ac:dyDescent="0.3">
      <c r="A780" s="27" t="b">
        <v>1</v>
      </c>
      <c r="B780" s="27" t="s">
        <v>466</v>
      </c>
      <c r="C780" s="32">
        <f t="shared" si="162"/>
        <v>210230414</v>
      </c>
      <c r="D780" s="33">
        <f t="shared" si="165"/>
        <v>151401005</v>
      </c>
      <c r="E780" s="27">
        <v>1</v>
      </c>
      <c r="F780" s="27" t="s">
        <v>197</v>
      </c>
      <c r="G780" s="54">
        <v>3</v>
      </c>
      <c r="H780" s="158"/>
    </row>
    <row r="781" spans="1:8" x14ac:dyDescent="0.3">
      <c r="A781" s="27" t="b">
        <v>1</v>
      </c>
      <c r="B781" s="27" t="s">
        <v>1470</v>
      </c>
      <c r="C781" s="32">
        <f>C775</f>
        <v>210230414</v>
      </c>
      <c r="D781" s="33">
        <f>D776+10</f>
        <v>151401011</v>
      </c>
      <c r="E781" s="27">
        <v>1</v>
      </c>
      <c r="F781" s="27" t="s">
        <v>197</v>
      </c>
      <c r="G781" s="54">
        <v>1</v>
      </c>
      <c r="H781" s="158"/>
    </row>
    <row r="782" spans="1:8" x14ac:dyDescent="0.3">
      <c r="A782" s="27" t="b">
        <v>1</v>
      </c>
      <c r="B782" s="27" t="s">
        <v>1471</v>
      </c>
      <c r="C782" s="32">
        <f t="shared" si="162"/>
        <v>210230414</v>
      </c>
      <c r="D782" s="33">
        <f t="shared" ref="D782:D785" si="166">D777+10</f>
        <v>151401012</v>
      </c>
      <c r="E782" s="27">
        <v>1</v>
      </c>
      <c r="F782" s="27" t="s">
        <v>197</v>
      </c>
      <c r="G782" s="54">
        <v>1</v>
      </c>
      <c r="H782" s="158"/>
    </row>
    <row r="783" spans="1:8" ht="16.5" customHeight="1" x14ac:dyDescent="0.3">
      <c r="A783" s="27" t="b">
        <v>1</v>
      </c>
      <c r="B783" s="27" t="s">
        <v>1472</v>
      </c>
      <c r="C783" s="32">
        <f t="shared" si="162"/>
        <v>210230414</v>
      </c>
      <c r="D783" s="33">
        <f t="shared" si="166"/>
        <v>151401013</v>
      </c>
      <c r="E783" s="27">
        <v>1</v>
      </c>
      <c r="F783" s="27" t="s">
        <v>197</v>
      </c>
      <c r="G783" s="54">
        <v>1</v>
      </c>
      <c r="H783" s="158"/>
    </row>
    <row r="784" spans="1:8" x14ac:dyDescent="0.3">
      <c r="A784" s="27" t="b">
        <v>1</v>
      </c>
      <c r="B784" s="27" t="s">
        <v>1473</v>
      </c>
      <c r="C784" s="32">
        <f t="shared" si="162"/>
        <v>210230414</v>
      </c>
      <c r="D784" s="33">
        <f t="shared" si="166"/>
        <v>151401014</v>
      </c>
      <c r="E784" s="27">
        <v>1</v>
      </c>
      <c r="F784" s="27" t="s">
        <v>197</v>
      </c>
      <c r="G784" s="54">
        <v>1</v>
      </c>
      <c r="H784" s="158"/>
    </row>
    <row r="785" spans="1:8" x14ac:dyDescent="0.3">
      <c r="A785" s="27" t="b">
        <v>1</v>
      </c>
      <c r="B785" s="27" t="s">
        <v>1474</v>
      </c>
      <c r="C785" s="32">
        <f t="shared" si="162"/>
        <v>210230414</v>
      </c>
      <c r="D785" s="33">
        <f t="shared" si="166"/>
        <v>151401015</v>
      </c>
      <c r="E785" s="27">
        <v>1</v>
      </c>
      <c r="F785" s="27" t="s">
        <v>197</v>
      </c>
      <c r="G785" s="54">
        <v>1</v>
      </c>
      <c r="H785" s="159"/>
    </row>
    <row r="786" spans="1:8" x14ac:dyDescent="0.3">
      <c r="A786" s="27" t="b">
        <v>1</v>
      </c>
      <c r="B786" s="27" t="s">
        <v>467</v>
      </c>
      <c r="C786" s="32">
        <f>C780</f>
        <v>210230414</v>
      </c>
      <c r="D786" s="21">
        <f>D776+5000</f>
        <v>151406001</v>
      </c>
      <c r="E786" s="27">
        <v>1</v>
      </c>
      <c r="F786" s="27" t="s">
        <v>197</v>
      </c>
      <c r="G786" s="54">
        <v>3</v>
      </c>
      <c r="H786" s="186" t="s">
        <v>1475</v>
      </c>
    </row>
    <row r="787" spans="1:8" x14ac:dyDescent="0.3">
      <c r="A787" s="27" t="b">
        <v>1</v>
      </c>
      <c r="B787" s="27" t="s">
        <v>468</v>
      </c>
      <c r="C787" s="32">
        <f t="shared" si="162"/>
        <v>210230414</v>
      </c>
      <c r="D787" s="33">
        <f>D786+1</f>
        <v>151406002</v>
      </c>
      <c r="E787" s="27">
        <v>1</v>
      </c>
      <c r="F787" s="27" t="s">
        <v>197</v>
      </c>
      <c r="G787" s="54">
        <v>3</v>
      </c>
      <c r="H787" s="158"/>
    </row>
    <row r="788" spans="1:8" ht="16.5" customHeight="1" x14ac:dyDescent="0.3">
      <c r="A788" s="27" t="b">
        <v>1</v>
      </c>
      <c r="B788" s="27" t="s">
        <v>469</v>
      </c>
      <c r="C788" s="32">
        <f t="shared" si="162"/>
        <v>210230414</v>
      </c>
      <c r="D788" s="33">
        <f t="shared" ref="D788:D790" si="167">D787+1</f>
        <v>151406003</v>
      </c>
      <c r="E788" s="27">
        <v>1</v>
      </c>
      <c r="F788" s="27" t="s">
        <v>197</v>
      </c>
      <c r="G788" s="54">
        <v>3</v>
      </c>
      <c r="H788" s="158"/>
    </row>
    <row r="789" spans="1:8" x14ac:dyDescent="0.3">
      <c r="A789" s="27" t="b">
        <v>1</v>
      </c>
      <c r="B789" s="27" t="s">
        <v>470</v>
      </c>
      <c r="C789" s="32">
        <f t="shared" si="162"/>
        <v>210230414</v>
      </c>
      <c r="D789" s="33">
        <f t="shared" si="167"/>
        <v>151406004</v>
      </c>
      <c r="E789" s="27">
        <v>1</v>
      </c>
      <c r="F789" s="27" t="s">
        <v>197</v>
      </c>
      <c r="G789" s="54">
        <v>3</v>
      </c>
      <c r="H789" s="158"/>
    </row>
    <row r="790" spans="1:8" x14ac:dyDescent="0.3">
      <c r="A790" s="27" t="b">
        <v>1</v>
      </c>
      <c r="B790" s="27" t="s">
        <v>471</v>
      </c>
      <c r="C790" s="32">
        <f t="shared" si="162"/>
        <v>210230414</v>
      </c>
      <c r="D790" s="33">
        <f t="shared" si="167"/>
        <v>151406005</v>
      </c>
      <c r="E790" s="27">
        <v>1</v>
      </c>
      <c r="F790" s="27" t="s">
        <v>197</v>
      </c>
      <c r="G790" s="54">
        <v>3</v>
      </c>
      <c r="H790" s="158"/>
    </row>
    <row r="791" spans="1:8" x14ac:dyDescent="0.3">
      <c r="A791" s="27" t="b">
        <v>1</v>
      </c>
      <c r="B791" s="27" t="s">
        <v>1476</v>
      </c>
      <c r="C791" s="32">
        <f>C785</f>
        <v>210230414</v>
      </c>
      <c r="D791" s="33">
        <f>D786+10</f>
        <v>151406011</v>
      </c>
      <c r="E791" s="27">
        <v>1</v>
      </c>
      <c r="F791" s="27" t="s">
        <v>197</v>
      </c>
      <c r="G791" s="54">
        <v>1</v>
      </c>
      <c r="H791" s="158"/>
    </row>
    <row r="792" spans="1:8" x14ac:dyDescent="0.3">
      <c r="A792" s="27" t="b">
        <v>1</v>
      </c>
      <c r="B792" s="27" t="s">
        <v>1477</v>
      </c>
      <c r="C792" s="32">
        <f t="shared" si="162"/>
        <v>210230414</v>
      </c>
      <c r="D792" s="33">
        <f t="shared" ref="D792:D795" si="168">D787+10</f>
        <v>151406012</v>
      </c>
      <c r="E792" s="27">
        <v>1</v>
      </c>
      <c r="F792" s="27" t="s">
        <v>197</v>
      </c>
      <c r="G792" s="54">
        <v>1</v>
      </c>
      <c r="H792" s="158"/>
    </row>
    <row r="793" spans="1:8" ht="16.5" customHeight="1" x14ac:dyDescent="0.3">
      <c r="A793" s="27" t="b">
        <v>1</v>
      </c>
      <c r="B793" s="27" t="s">
        <v>1478</v>
      </c>
      <c r="C793" s="32">
        <f t="shared" si="162"/>
        <v>210230414</v>
      </c>
      <c r="D793" s="33">
        <f t="shared" si="168"/>
        <v>151406013</v>
      </c>
      <c r="E793" s="27">
        <v>1</v>
      </c>
      <c r="F793" s="27" t="s">
        <v>197</v>
      </c>
      <c r="G793" s="54">
        <v>1</v>
      </c>
      <c r="H793" s="158"/>
    </row>
    <row r="794" spans="1:8" x14ac:dyDescent="0.3">
      <c r="A794" s="27" t="b">
        <v>1</v>
      </c>
      <c r="B794" s="27" t="s">
        <v>1479</v>
      </c>
      <c r="C794" s="32">
        <f t="shared" si="162"/>
        <v>210230414</v>
      </c>
      <c r="D794" s="33">
        <f t="shared" si="168"/>
        <v>151406014</v>
      </c>
      <c r="E794" s="27">
        <v>1</v>
      </c>
      <c r="F794" s="27" t="s">
        <v>197</v>
      </c>
      <c r="G794" s="54">
        <v>1</v>
      </c>
      <c r="H794" s="158"/>
    </row>
    <row r="795" spans="1:8" x14ac:dyDescent="0.3">
      <c r="A795" s="27" t="b">
        <v>1</v>
      </c>
      <c r="B795" s="27" t="s">
        <v>1480</v>
      </c>
      <c r="C795" s="32">
        <f t="shared" si="162"/>
        <v>210230414</v>
      </c>
      <c r="D795" s="33">
        <f t="shared" si="168"/>
        <v>151406015</v>
      </c>
      <c r="E795" s="27">
        <v>1</v>
      </c>
      <c r="F795" s="27" t="s">
        <v>197</v>
      </c>
      <c r="G795" s="54">
        <v>1</v>
      </c>
      <c r="H795" s="159"/>
    </row>
    <row r="796" spans="1:8" x14ac:dyDescent="0.3">
      <c r="A796" s="27" t="b">
        <v>1</v>
      </c>
      <c r="B796" s="27" t="s">
        <v>472</v>
      </c>
      <c r="C796" s="32">
        <f>C790</f>
        <v>210230414</v>
      </c>
      <c r="D796" s="21">
        <f>D786-1000</f>
        <v>151405001</v>
      </c>
      <c r="E796" s="27">
        <v>1</v>
      </c>
      <c r="F796" s="27" t="s">
        <v>197</v>
      </c>
      <c r="G796" s="54">
        <v>3</v>
      </c>
      <c r="H796" s="186" t="s">
        <v>1481</v>
      </c>
    </row>
    <row r="797" spans="1:8" x14ac:dyDescent="0.3">
      <c r="A797" s="27" t="b">
        <v>1</v>
      </c>
      <c r="B797" s="27" t="s">
        <v>473</v>
      </c>
      <c r="C797" s="32">
        <f t="shared" si="162"/>
        <v>210230414</v>
      </c>
      <c r="D797" s="33">
        <f>D796+1</f>
        <v>151405002</v>
      </c>
      <c r="E797" s="27">
        <v>1</v>
      </c>
      <c r="F797" s="27" t="s">
        <v>197</v>
      </c>
      <c r="G797" s="54">
        <v>3</v>
      </c>
      <c r="H797" s="158"/>
    </row>
    <row r="798" spans="1:8" ht="16.5" customHeight="1" x14ac:dyDescent="0.3">
      <c r="A798" s="27" t="b">
        <v>1</v>
      </c>
      <c r="B798" s="27" t="s">
        <v>474</v>
      </c>
      <c r="C798" s="32">
        <f t="shared" si="162"/>
        <v>210230414</v>
      </c>
      <c r="D798" s="33">
        <f t="shared" ref="D798:D800" si="169">D797+1</f>
        <v>151405003</v>
      </c>
      <c r="E798" s="27">
        <v>1</v>
      </c>
      <c r="F798" s="27" t="s">
        <v>197</v>
      </c>
      <c r="G798" s="54">
        <v>3</v>
      </c>
      <c r="H798" s="158"/>
    </row>
    <row r="799" spans="1:8" x14ac:dyDescent="0.3">
      <c r="A799" s="27" t="b">
        <v>1</v>
      </c>
      <c r="B799" s="27" t="s">
        <v>475</v>
      </c>
      <c r="C799" s="32">
        <f t="shared" si="162"/>
        <v>210230414</v>
      </c>
      <c r="D799" s="33">
        <f t="shared" si="169"/>
        <v>151405004</v>
      </c>
      <c r="E799" s="27">
        <v>1</v>
      </c>
      <c r="F799" s="27" t="s">
        <v>197</v>
      </c>
      <c r="G799" s="54">
        <v>3</v>
      </c>
      <c r="H799" s="158"/>
    </row>
    <row r="800" spans="1:8" x14ac:dyDescent="0.3">
      <c r="A800" s="27" t="b">
        <v>1</v>
      </c>
      <c r="B800" s="27" t="s">
        <v>476</v>
      </c>
      <c r="C800" s="32">
        <f t="shared" si="162"/>
        <v>210230414</v>
      </c>
      <c r="D800" s="33">
        <f t="shared" si="169"/>
        <v>151405005</v>
      </c>
      <c r="E800" s="27">
        <v>1</v>
      </c>
      <c r="F800" s="27" t="s">
        <v>197</v>
      </c>
      <c r="G800" s="54">
        <v>3</v>
      </c>
      <c r="H800" s="158"/>
    </row>
    <row r="801" spans="1:8" x14ac:dyDescent="0.3">
      <c r="A801" s="27" t="b">
        <v>1</v>
      </c>
      <c r="B801" s="27" t="s">
        <v>1482</v>
      </c>
      <c r="C801" s="32">
        <f>C795</f>
        <v>210230414</v>
      </c>
      <c r="D801" s="33">
        <f>D796+10</f>
        <v>151405011</v>
      </c>
      <c r="E801" s="27">
        <v>1</v>
      </c>
      <c r="F801" s="27" t="s">
        <v>197</v>
      </c>
      <c r="G801" s="54">
        <v>1</v>
      </c>
      <c r="H801" s="158"/>
    </row>
    <row r="802" spans="1:8" x14ac:dyDescent="0.3">
      <c r="A802" s="27" t="b">
        <v>1</v>
      </c>
      <c r="B802" s="27" t="s">
        <v>1483</v>
      </c>
      <c r="C802" s="32">
        <f t="shared" si="162"/>
        <v>210230414</v>
      </c>
      <c r="D802" s="33">
        <f t="shared" ref="D802:D805" si="170">D797+10</f>
        <v>151405012</v>
      </c>
      <c r="E802" s="27">
        <v>1</v>
      </c>
      <c r="F802" s="27" t="s">
        <v>197</v>
      </c>
      <c r="G802" s="54">
        <v>1</v>
      </c>
      <c r="H802" s="158"/>
    </row>
    <row r="803" spans="1:8" ht="16.5" customHeight="1" x14ac:dyDescent="0.3">
      <c r="A803" s="27" t="b">
        <v>1</v>
      </c>
      <c r="B803" s="27" t="s">
        <v>1484</v>
      </c>
      <c r="C803" s="32">
        <f t="shared" si="162"/>
        <v>210230414</v>
      </c>
      <c r="D803" s="33">
        <f t="shared" si="170"/>
        <v>151405013</v>
      </c>
      <c r="E803" s="27">
        <v>1</v>
      </c>
      <c r="F803" s="27" t="s">
        <v>197</v>
      </c>
      <c r="G803" s="54">
        <v>1</v>
      </c>
      <c r="H803" s="158"/>
    </row>
    <row r="804" spans="1:8" x14ac:dyDescent="0.3">
      <c r="A804" s="27" t="b">
        <v>1</v>
      </c>
      <c r="B804" s="27" t="s">
        <v>1485</v>
      </c>
      <c r="C804" s="32">
        <f t="shared" si="162"/>
        <v>210230414</v>
      </c>
      <c r="D804" s="33">
        <f t="shared" si="170"/>
        <v>151405014</v>
      </c>
      <c r="E804" s="27">
        <v>1</v>
      </c>
      <c r="F804" s="27" t="s">
        <v>197</v>
      </c>
      <c r="G804" s="54">
        <v>1</v>
      </c>
      <c r="H804" s="158"/>
    </row>
    <row r="805" spans="1:8" x14ac:dyDescent="0.3">
      <c r="A805" s="27" t="b">
        <v>1</v>
      </c>
      <c r="B805" s="27" t="s">
        <v>1486</v>
      </c>
      <c r="C805" s="32">
        <f t="shared" si="162"/>
        <v>210230414</v>
      </c>
      <c r="D805" s="33">
        <f t="shared" si="170"/>
        <v>151405015</v>
      </c>
      <c r="E805" s="27">
        <v>1</v>
      </c>
      <c r="F805" s="27" t="s">
        <v>197</v>
      </c>
      <c r="G805" s="54">
        <v>1</v>
      </c>
      <c r="H805" s="159"/>
    </row>
    <row r="806" spans="1:8" x14ac:dyDescent="0.3">
      <c r="A806" s="27" t="b">
        <v>1</v>
      </c>
      <c r="B806" s="27" t="s">
        <v>741</v>
      </c>
      <c r="C806" s="32">
        <f>C800</f>
        <v>210230414</v>
      </c>
      <c r="D806" s="21">
        <f>D796+2000</f>
        <v>151407001</v>
      </c>
      <c r="E806" s="27">
        <v>1</v>
      </c>
      <c r="F806" s="27" t="s">
        <v>197</v>
      </c>
      <c r="G806" s="54">
        <v>3</v>
      </c>
      <c r="H806" s="186" t="s">
        <v>1487</v>
      </c>
    </row>
    <row r="807" spans="1:8" x14ac:dyDescent="0.3">
      <c r="A807" s="27" t="b">
        <v>1</v>
      </c>
      <c r="B807" s="27" t="s">
        <v>743</v>
      </c>
      <c r="C807" s="32">
        <f t="shared" si="162"/>
        <v>210230414</v>
      </c>
      <c r="D807" s="33">
        <f>D806+1</f>
        <v>151407002</v>
      </c>
      <c r="E807" s="27">
        <v>1</v>
      </c>
      <c r="F807" s="27" t="s">
        <v>197</v>
      </c>
      <c r="G807" s="54">
        <v>3</v>
      </c>
      <c r="H807" s="158"/>
    </row>
    <row r="808" spans="1:8" ht="16.5" customHeight="1" x14ac:dyDescent="0.3">
      <c r="A808" s="27" t="b">
        <v>1</v>
      </c>
      <c r="B808" s="27" t="s">
        <v>744</v>
      </c>
      <c r="C808" s="32">
        <f t="shared" si="162"/>
        <v>210230414</v>
      </c>
      <c r="D808" s="33">
        <f t="shared" ref="D808:D810" si="171">D807+1</f>
        <v>151407003</v>
      </c>
      <c r="E808" s="27">
        <v>1</v>
      </c>
      <c r="F808" s="27" t="s">
        <v>197</v>
      </c>
      <c r="G808" s="54">
        <v>3</v>
      </c>
      <c r="H808" s="158"/>
    </row>
    <row r="809" spans="1:8" x14ac:dyDescent="0.3">
      <c r="A809" s="27" t="b">
        <v>1</v>
      </c>
      <c r="B809" s="27" t="s">
        <v>745</v>
      </c>
      <c r="C809" s="32">
        <f t="shared" si="162"/>
        <v>210230414</v>
      </c>
      <c r="D809" s="33">
        <f t="shared" si="171"/>
        <v>151407004</v>
      </c>
      <c r="E809" s="27">
        <v>1</v>
      </c>
      <c r="F809" s="27" t="s">
        <v>197</v>
      </c>
      <c r="G809" s="54">
        <v>3</v>
      </c>
      <c r="H809" s="158"/>
    </row>
    <row r="810" spans="1:8" x14ac:dyDescent="0.3">
      <c r="A810" s="27" t="b">
        <v>1</v>
      </c>
      <c r="B810" s="27" t="s">
        <v>746</v>
      </c>
      <c r="C810" s="32">
        <f t="shared" si="162"/>
        <v>210230414</v>
      </c>
      <c r="D810" s="33">
        <f t="shared" si="171"/>
        <v>151407005</v>
      </c>
      <c r="E810" s="27">
        <v>1</v>
      </c>
      <c r="F810" s="27" t="s">
        <v>197</v>
      </c>
      <c r="G810" s="54">
        <v>3</v>
      </c>
      <c r="H810" s="158"/>
    </row>
    <row r="811" spans="1:8" x14ac:dyDescent="0.3">
      <c r="A811" s="27" t="b">
        <v>1</v>
      </c>
      <c r="B811" s="27" t="s">
        <v>1488</v>
      </c>
      <c r="C811" s="32">
        <f>C805</f>
        <v>210230414</v>
      </c>
      <c r="D811" s="33">
        <f>D806+10</f>
        <v>151407011</v>
      </c>
      <c r="E811" s="27">
        <v>1</v>
      </c>
      <c r="F811" s="27" t="s">
        <v>197</v>
      </c>
      <c r="G811" s="54">
        <v>1</v>
      </c>
      <c r="H811" s="158"/>
    </row>
    <row r="812" spans="1:8" x14ac:dyDescent="0.3">
      <c r="A812" s="27" t="b">
        <v>1</v>
      </c>
      <c r="B812" s="27" t="s">
        <v>1489</v>
      </c>
      <c r="C812" s="32">
        <f t="shared" si="162"/>
        <v>210230414</v>
      </c>
      <c r="D812" s="33">
        <f t="shared" ref="D812:D815" si="172">D807+10</f>
        <v>151407012</v>
      </c>
      <c r="E812" s="27">
        <v>1</v>
      </c>
      <c r="F812" s="27" t="s">
        <v>197</v>
      </c>
      <c r="G812" s="54">
        <v>1</v>
      </c>
      <c r="H812" s="158"/>
    </row>
    <row r="813" spans="1:8" ht="16.5" customHeight="1" x14ac:dyDescent="0.3">
      <c r="A813" s="27" t="b">
        <v>1</v>
      </c>
      <c r="B813" s="27" t="s">
        <v>1490</v>
      </c>
      <c r="C813" s="32">
        <f t="shared" si="162"/>
        <v>210230414</v>
      </c>
      <c r="D813" s="33">
        <f t="shared" si="172"/>
        <v>151407013</v>
      </c>
      <c r="E813" s="27">
        <v>1</v>
      </c>
      <c r="F813" s="27" t="s">
        <v>197</v>
      </c>
      <c r="G813" s="54">
        <v>1</v>
      </c>
      <c r="H813" s="158"/>
    </row>
    <row r="814" spans="1:8" x14ac:dyDescent="0.3">
      <c r="A814" s="27" t="b">
        <v>1</v>
      </c>
      <c r="B814" s="27" t="s">
        <v>1491</v>
      </c>
      <c r="C814" s="32">
        <f t="shared" si="162"/>
        <v>210230414</v>
      </c>
      <c r="D814" s="33">
        <f t="shared" si="172"/>
        <v>151407014</v>
      </c>
      <c r="E814" s="27">
        <v>1</v>
      </c>
      <c r="F814" s="27" t="s">
        <v>197</v>
      </c>
      <c r="G814" s="54">
        <v>1</v>
      </c>
      <c r="H814" s="158"/>
    </row>
    <row r="815" spans="1:8" x14ac:dyDescent="0.3">
      <c r="A815" s="27" t="b">
        <v>1</v>
      </c>
      <c r="B815" s="27" t="s">
        <v>1492</v>
      </c>
      <c r="C815" s="32">
        <f t="shared" si="162"/>
        <v>210230414</v>
      </c>
      <c r="D815" s="33">
        <f t="shared" si="172"/>
        <v>151407015</v>
      </c>
      <c r="E815" s="27">
        <v>1</v>
      </c>
      <c r="F815" s="27" t="s">
        <v>197</v>
      </c>
      <c r="G815" s="54">
        <v>1</v>
      </c>
      <c r="H815" s="159"/>
    </row>
    <row r="816" spans="1:8" x14ac:dyDescent="0.3">
      <c r="A816" s="29" t="b">
        <v>1</v>
      </c>
      <c r="B816" s="29" t="s">
        <v>477</v>
      </c>
      <c r="C816" s="34">
        <f>C810</f>
        <v>210230414</v>
      </c>
      <c r="D816" s="21">
        <f>D766+1000000</f>
        <v>152403001</v>
      </c>
      <c r="E816" s="29">
        <v>1</v>
      </c>
      <c r="F816" s="22" t="s">
        <v>196</v>
      </c>
      <c r="G816" s="58">
        <v>3</v>
      </c>
      <c r="H816" s="179" t="s">
        <v>1493</v>
      </c>
    </row>
    <row r="817" spans="1:8" x14ac:dyDescent="0.3">
      <c r="A817" s="29" t="b">
        <v>1</v>
      </c>
      <c r="B817" s="29" t="s">
        <v>478</v>
      </c>
      <c r="C817" s="34">
        <f>C816</f>
        <v>210230414</v>
      </c>
      <c r="D817" s="35">
        <f>D816+1</f>
        <v>152403002</v>
      </c>
      <c r="E817" s="29">
        <v>1</v>
      </c>
      <c r="F817" s="22" t="s">
        <v>196</v>
      </c>
      <c r="G817" s="58">
        <v>3</v>
      </c>
      <c r="H817" s="160"/>
    </row>
    <row r="818" spans="1:8" ht="16.5" customHeight="1" x14ac:dyDescent="0.3">
      <c r="A818" s="29" t="b">
        <v>1</v>
      </c>
      <c r="B818" s="29" t="s">
        <v>479</v>
      </c>
      <c r="C818" s="34">
        <f t="shared" ref="C818:C865" si="173">C817</f>
        <v>210230414</v>
      </c>
      <c r="D818" s="35">
        <f t="shared" ref="D818:D820" si="174">D817+1</f>
        <v>152403003</v>
      </c>
      <c r="E818" s="29">
        <v>1</v>
      </c>
      <c r="F818" s="22" t="s">
        <v>196</v>
      </c>
      <c r="G818" s="58">
        <v>3</v>
      </c>
      <c r="H818" s="160"/>
    </row>
    <row r="819" spans="1:8" x14ac:dyDescent="0.3">
      <c r="A819" s="29" t="b">
        <v>1</v>
      </c>
      <c r="B819" s="29" t="s">
        <v>480</v>
      </c>
      <c r="C819" s="34">
        <f t="shared" si="173"/>
        <v>210230414</v>
      </c>
      <c r="D819" s="35">
        <f t="shared" si="174"/>
        <v>152403004</v>
      </c>
      <c r="E819" s="29">
        <v>1</v>
      </c>
      <c r="F819" s="22" t="s">
        <v>196</v>
      </c>
      <c r="G819" s="58">
        <v>3</v>
      </c>
      <c r="H819" s="160"/>
    </row>
    <row r="820" spans="1:8" x14ac:dyDescent="0.3">
      <c r="A820" s="29" t="b">
        <v>1</v>
      </c>
      <c r="B820" s="29" t="s">
        <v>481</v>
      </c>
      <c r="C820" s="34">
        <f t="shared" si="173"/>
        <v>210230414</v>
      </c>
      <c r="D820" s="35">
        <f t="shared" si="174"/>
        <v>152403005</v>
      </c>
      <c r="E820" s="29">
        <v>1</v>
      </c>
      <c r="F820" s="22" t="s">
        <v>196</v>
      </c>
      <c r="G820" s="58">
        <v>3</v>
      </c>
      <c r="H820" s="160"/>
    </row>
    <row r="821" spans="1:8" x14ac:dyDescent="0.3">
      <c r="A821" s="29" t="b">
        <v>1</v>
      </c>
      <c r="B821" s="29" t="s">
        <v>1494</v>
      </c>
      <c r="C821" s="34">
        <f>C815</f>
        <v>210230414</v>
      </c>
      <c r="D821" s="22">
        <f>D816+10</f>
        <v>152403011</v>
      </c>
      <c r="E821" s="29">
        <v>1</v>
      </c>
      <c r="F821" s="22" t="s">
        <v>196</v>
      </c>
      <c r="G821" s="58">
        <v>1</v>
      </c>
      <c r="H821" s="160"/>
    </row>
    <row r="822" spans="1:8" x14ac:dyDescent="0.3">
      <c r="A822" s="29" t="b">
        <v>1</v>
      </c>
      <c r="B822" s="29" t="s">
        <v>1495</v>
      </c>
      <c r="C822" s="34">
        <f>C821</f>
        <v>210230414</v>
      </c>
      <c r="D822" s="22">
        <f t="shared" ref="D822:D825" si="175">D817+10</f>
        <v>152403012</v>
      </c>
      <c r="E822" s="29">
        <v>1</v>
      </c>
      <c r="F822" s="22" t="s">
        <v>196</v>
      </c>
      <c r="G822" s="58">
        <v>1</v>
      </c>
      <c r="H822" s="160"/>
    </row>
    <row r="823" spans="1:8" ht="16.5" customHeight="1" x14ac:dyDescent="0.3">
      <c r="A823" s="29" t="b">
        <v>1</v>
      </c>
      <c r="B823" s="29" t="s">
        <v>1496</v>
      </c>
      <c r="C823" s="34">
        <f t="shared" si="173"/>
        <v>210230414</v>
      </c>
      <c r="D823" s="22">
        <f t="shared" si="175"/>
        <v>152403013</v>
      </c>
      <c r="E823" s="29">
        <v>1</v>
      </c>
      <c r="F823" s="22" t="s">
        <v>196</v>
      </c>
      <c r="G823" s="58">
        <v>1</v>
      </c>
      <c r="H823" s="160"/>
    </row>
    <row r="824" spans="1:8" x14ac:dyDescent="0.3">
      <c r="A824" s="29" t="b">
        <v>1</v>
      </c>
      <c r="B824" s="29" t="s">
        <v>1497</v>
      </c>
      <c r="C824" s="34">
        <f t="shared" si="173"/>
        <v>210230414</v>
      </c>
      <c r="D824" s="22">
        <f t="shared" si="175"/>
        <v>152403014</v>
      </c>
      <c r="E824" s="29">
        <v>1</v>
      </c>
      <c r="F824" s="22" t="s">
        <v>196</v>
      </c>
      <c r="G824" s="58">
        <v>1</v>
      </c>
      <c r="H824" s="160"/>
    </row>
    <row r="825" spans="1:8" x14ac:dyDescent="0.3">
      <c r="A825" s="29" t="b">
        <v>1</v>
      </c>
      <c r="B825" s="29" t="s">
        <v>1498</v>
      </c>
      <c r="C825" s="34">
        <f t="shared" si="173"/>
        <v>210230414</v>
      </c>
      <c r="D825" s="22">
        <f t="shared" si="175"/>
        <v>152403015</v>
      </c>
      <c r="E825" s="29">
        <v>1</v>
      </c>
      <c r="F825" s="22" t="s">
        <v>196</v>
      </c>
      <c r="G825" s="58">
        <v>1</v>
      </c>
      <c r="H825" s="161"/>
    </row>
    <row r="826" spans="1:8" x14ac:dyDescent="0.3">
      <c r="A826" s="29" t="b">
        <v>1</v>
      </c>
      <c r="B826" s="29" t="s">
        <v>482</v>
      </c>
      <c r="C826" s="34">
        <f>C820</f>
        <v>210230414</v>
      </c>
      <c r="D826" s="21">
        <f>D816-2000</f>
        <v>152401001</v>
      </c>
      <c r="E826" s="29">
        <v>1</v>
      </c>
      <c r="F826" s="22" t="s">
        <v>196</v>
      </c>
      <c r="G826" s="58">
        <v>3</v>
      </c>
      <c r="H826" s="179" t="s">
        <v>1499</v>
      </c>
    </row>
    <row r="827" spans="1:8" x14ac:dyDescent="0.3">
      <c r="A827" s="29" t="b">
        <v>1</v>
      </c>
      <c r="B827" s="29" t="s">
        <v>483</v>
      </c>
      <c r="C827" s="34">
        <f t="shared" si="173"/>
        <v>210230414</v>
      </c>
      <c r="D827" s="35">
        <f>D826+1</f>
        <v>152401002</v>
      </c>
      <c r="E827" s="29">
        <v>1</v>
      </c>
      <c r="F827" s="22" t="s">
        <v>196</v>
      </c>
      <c r="G827" s="58">
        <v>3</v>
      </c>
      <c r="H827" s="160"/>
    </row>
    <row r="828" spans="1:8" ht="16.5" customHeight="1" x14ac:dyDescent="0.3">
      <c r="A828" s="29" t="b">
        <v>1</v>
      </c>
      <c r="B828" s="29" t="s">
        <v>484</v>
      </c>
      <c r="C828" s="34">
        <f t="shared" si="173"/>
        <v>210230414</v>
      </c>
      <c r="D828" s="35">
        <f t="shared" ref="D828:D830" si="176">D827+1</f>
        <v>152401003</v>
      </c>
      <c r="E828" s="29">
        <v>1</v>
      </c>
      <c r="F828" s="22" t="s">
        <v>196</v>
      </c>
      <c r="G828" s="58">
        <v>3</v>
      </c>
      <c r="H828" s="160"/>
    </row>
    <row r="829" spans="1:8" x14ac:dyDescent="0.3">
      <c r="A829" s="29" t="b">
        <v>1</v>
      </c>
      <c r="B829" s="29" t="s">
        <v>485</v>
      </c>
      <c r="C829" s="34">
        <f t="shared" si="173"/>
        <v>210230414</v>
      </c>
      <c r="D829" s="35">
        <f t="shared" si="176"/>
        <v>152401004</v>
      </c>
      <c r="E829" s="29">
        <v>1</v>
      </c>
      <c r="F829" s="22" t="s">
        <v>196</v>
      </c>
      <c r="G829" s="58">
        <v>3</v>
      </c>
      <c r="H829" s="160"/>
    </row>
    <row r="830" spans="1:8" x14ac:dyDescent="0.3">
      <c r="A830" s="29" t="b">
        <v>1</v>
      </c>
      <c r="B830" s="29" t="s">
        <v>486</v>
      </c>
      <c r="C830" s="34">
        <f t="shared" si="173"/>
        <v>210230414</v>
      </c>
      <c r="D830" s="35">
        <f t="shared" si="176"/>
        <v>152401005</v>
      </c>
      <c r="E830" s="29">
        <v>1</v>
      </c>
      <c r="F830" s="22" t="s">
        <v>196</v>
      </c>
      <c r="G830" s="58">
        <v>3</v>
      </c>
      <c r="H830" s="160"/>
    </row>
    <row r="831" spans="1:8" x14ac:dyDescent="0.3">
      <c r="A831" s="29" t="b">
        <v>1</v>
      </c>
      <c r="B831" s="29" t="s">
        <v>1500</v>
      </c>
      <c r="C831" s="34">
        <f>C825</f>
        <v>210230414</v>
      </c>
      <c r="D831" s="22">
        <f>D826+10</f>
        <v>152401011</v>
      </c>
      <c r="E831" s="29">
        <v>1</v>
      </c>
      <c r="F831" s="22" t="s">
        <v>196</v>
      </c>
      <c r="G831" s="58">
        <v>1</v>
      </c>
      <c r="H831" s="160"/>
    </row>
    <row r="832" spans="1:8" x14ac:dyDescent="0.3">
      <c r="A832" s="29" t="b">
        <v>1</v>
      </c>
      <c r="B832" s="29" t="s">
        <v>1501</v>
      </c>
      <c r="C832" s="34">
        <f t="shared" si="173"/>
        <v>210230414</v>
      </c>
      <c r="D832" s="22">
        <f t="shared" ref="D832:D835" si="177">D827+10</f>
        <v>152401012</v>
      </c>
      <c r="E832" s="29">
        <v>1</v>
      </c>
      <c r="F832" s="22" t="s">
        <v>196</v>
      </c>
      <c r="G832" s="58">
        <v>1</v>
      </c>
      <c r="H832" s="160"/>
    </row>
    <row r="833" spans="1:8" ht="16.5" customHeight="1" x14ac:dyDescent="0.3">
      <c r="A833" s="29" t="b">
        <v>1</v>
      </c>
      <c r="B833" s="29" t="s">
        <v>1502</v>
      </c>
      <c r="C833" s="34">
        <f t="shared" si="173"/>
        <v>210230414</v>
      </c>
      <c r="D833" s="22">
        <f t="shared" si="177"/>
        <v>152401013</v>
      </c>
      <c r="E833" s="29">
        <v>1</v>
      </c>
      <c r="F833" s="22" t="s">
        <v>196</v>
      </c>
      <c r="G833" s="58">
        <v>1</v>
      </c>
      <c r="H833" s="160"/>
    </row>
    <row r="834" spans="1:8" x14ac:dyDescent="0.3">
      <c r="A834" s="29" t="b">
        <v>1</v>
      </c>
      <c r="B834" s="29" t="s">
        <v>1503</v>
      </c>
      <c r="C834" s="34">
        <f t="shared" si="173"/>
        <v>210230414</v>
      </c>
      <c r="D834" s="22">
        <f t="shared" si="177"/>
        <v>152401014</v>
      </c>
      <c r="E834" s="29">
        <v>1</v>
      </c>
      <c r="F834" s="22" t="s">
        <v>196</v>
      </c>
      <c r="G834" s="58">
        <v>1</v>
      </c>
      <c r="H834" s="160"/>
    </row>
    <row r="835" spans="1:8" x14ac:dyDescent="0.3">
      <c r="A835" s="29" t="b">
        <v>1</v>
      </c>
      <c r="B835" s="29" t="s">
        <v>1504</v>
      </c>
      <c r="C835" s="34">
        <f t="shared" si="173"/>
        <v>210230414</v>
      </c>
      <c r="D835" s="22">
        <f t="shared" si="177"/>
        <v>152401015</v>
      </c>
      <c r="E835" s="29">
        <v>1</v>
      </c>
      <c r="F835" s="22" t="s">
        <v>196</v>
      </c>
      <c r="G835" s="58">
        <v>1</v>
      </c>
      <c r="H835" s="161"/>
    </row>
    <row r="836" spans="1:8" x14ac:dyDescent="0.3">
      <c r="A836" s="29" t="b">
        <v>1</v>
      </c>
      <c r="B836" s="29" t="s">
        <v>487</v>
      </c>
      <c r="C836" s="34">
        <f>C830</f>
        <v>210230414</v>
      </c>
      <c r="D836" s="21">
        <f>D826+5000</f>
        <v>152406001</v>
      </c>
      <c r="E836" s="29">
        <v>1</v>
      </c>
      <c r="F836" s="22" t="s">
        <v>196</v>
      </c>
      <c r="G836" s="58">
        <v>3</v>
      </c>
      <c r="H836" s="179" t="s">
        <v>1505</v>
      </c>
    </row>
    <row r="837" spans="1:8" x14ac:dyDescent="0.3">
      <c r="A837" s="29" t="b">
        <v>1</v>
      </c>
      <c r="B837" s="29" t="s">
        <v>488</v>
      </c>
      <c r="C837" s="34">
        <f t="shared" si="173"/>
        <v>210230414</v>
      </c>
      <c r="D837" s="35">
        <f>D836+1</f>
        <v>152406002</v>
      </c>
      <c r="E837" s="29">
        <v>1</v>
      </c>
      <c r="F837" s="22" t="s">
        <v>196</v>
      </c>
      <c r="G837" s="58">
        <v>3</v>
      </c>
      <c r="H837" s="160"/>
    </row>
    <row r="838" spans="1:8" ht="16.5" customHeight="1" x14ac:dyDescent="0.3">
      <c r="A838" s="29" t="b">
        <v>1</v>
      </c>
      <c r="B838" s="29" t="s">
        <v>489</v>
      </c>
      <c r="C838" s="34">
        <f t="shared" si="173"/>
        <v>210230414</v>
      </c>
      <c r="D838" s="35">
        <f t="shared" ref="D838:D840" si="178">D837+1</f>
        <v>152406003</v>
      </c>
      <c r="E838" s="29">
        <v>1</v>
      </c>
      <c r="F838" s="22" t="s">
        <v>196</v>
      </c>
      <c r="G838" s="58">
        <v>3</v>
      </c>
      <c r="H838" s="160"/>
    </row>
    <row r="839" spans="1:8" x14ac:dyDescent="0.3">
      <c r="A839" s="29" t="b">
        <v>1</v>
      </c>
      <c r="B839" s="29" t="s">
        <v>490</v>
      </c>
      <c r="C839" s="34">
        <f t="shared" si="173"/>
        <v>210230414</v>
      </c>
      <c r="D839" s="35">
        <f t="shared" si="178"/>
        <v>152406004</v>
      </c>
      <c r="E839" s="29">
        <v>1</v>
      </c>
      <c r="F839" s="22" t="s">
        <v>196</v>
      </c>
      <c r="G839" s="58">
        <v>3</v>
      </c>
      <c r="H839" s="160"/>
    </row>
    <row r="840" spans="1:8" x14ac:dyDescent="0.3">
      <c r="A840" s="29" t="b">
        <v>1</v>
      </c>
      <c r="B840" s="29" t="s">
        <v>491</v>
      </c>
      <c r="C840" s="34">
        <f t="shared" si="173"/>
        <v>210230414</v>
      </c>
      <c r="D840" s="35">
        <f t="shared" si="178"/>
        <v>152406005</v>
      </c>
      <c r="E840" s="29">
        <v>1</v>
      </c>
      <c r="F840" s="22" t="s">
        <v>196</v>
      </c>
      <c r="G840" s="58">
        <v>3</v>
      </c>
      <c r="H840" s="160"/>
    </row>
    <row r="841" spans="1:8" x14ac:dyDescent="0.3">
      <c r="A841" s="29" t="b">
        <v>1</v>
      </c>
      <c r="B841" s="29" t="s">
        <v>1506</v>
      </c>
      <c r="C841" s="34">
        <f>C835</f>
        <v>210230414</v>
      </c>
      <c r="D841" s="22">
        <f>D836+10</f>
        <v>152406011</v>
      </c>
      <c r="E841" s="29">
        <v>1</v>
      </c>
      <c r="F841" s="22" t="s">
        <v>196</v>
      </c>
      <c r="G841" s="58">
        <v>1</v>
      </c>
      <c r="H841" s="160"/>
    </row>
    <row r="842" spans="1:8" x14ac:dyDescent="0.3">
      <c r="A842" s="29" t="b">
        <v>1</v>
      </c>
      <c r="B842" s="29" t="s">
        <v>1507</v>
      </c>
      <c r="C842" s="34">
        <f t="shared" si="173"/>
        <v>210230414</v>
      </c>
      <c r="D842" s="22">
        <f t="shared" ref="D842:D845" si="179">D837+10</f>
        <v>152406012</v>
      </c>
      <c r="E842" s="29">
        <v>1</v>
      </c>
      <c r="F842" s="22" t="s">
        <v>196</v>
      </c>
      <c r="G842" s="58">
        <v>1</v>
      </c>
      <c r="H842" s="160"/>
    </row>
    <row r="843" spans="1:8" ht="16.5" customHeight="1" x14ac:dyDescent="0.3">
      <c r="A843" s="29" t="b">
        <v>1</v>
      </c>
      <c r="B843" s="29" t="s">
        <v>1508</v>
      </c>
      <c r="C843" s="34">
        <f t="shared" si="173"/>
        <v>210230414</v>
      </c>
      <c r="D843" s="22">
        <f t="shared" si="179"/>
        <v>152406013</v>
      </c>
      <c r="E843" s="29">
        <v>1</v>
      </c>
      <c r="F843" s="22" t="s">
        <v>196</v>
      </c>
      <c r="G843" s="58">
        <v>1</v>
      </c>
      <c r="H843" s="160"/>
    </row>
    <row r="844" spans="1:8" x14ac:dyDescent="0.3">
      <c r="A844" s="29" t="b">
        <v>1</v>
      </c>
      <c r="B844" s="29" t="s">
        <v>1509</v>
      </c>
      <c r="C844" s="34">
        <f t="shared" si="173"/>
        <v>210230414</v>
      </c>
      <c r="D844" s="22">
        <f t="shared" si="179"/>
        <v>152406014</v>
      </c>
      <c r="E844" s="29">
        <v>1</v>
      </c>
      <c r="F844" s="22" t="s">
        <v>196</v>
      </c>
      <c r="G844" s="58">
        <v>1</v>
      </c>
      <c r="H844" s="160"/>
    </row>
    <row r="845" spans="1:8" x14ac:dyDescent="0.3">
      <c r="A845" s="29" t="b">
        <v>1</v>
      </c>
      <c r="B845" s="29" t="s">
        <v>1510</v>
      </c>
      <c r="C845" s="34">
        <f t="shared" si="173"/>
        <v>210230414</v>
      </c>
      <c r="D845" s="22">
        <f t="shared" si="179"/>
        <v>152406015</v>
      </c>
      <c r="E845" s="29">
        <v>1</v>
      </c>
      <c r="F845" s="22" t="s">
        <v>196</v>
      </c>
      <c r="G845" s="58">
        <v>1</v>
      </c>
      <c r="H845" s="161"/>
    </row>
    <row r="846" spans="1:8" x14ac:dyDescent="0.3">
      <c r="A846" s="29" t="b">
        <v>1</v>
      </c>
      <c r="B846" s="29" t="s">
        <v>492</v>
      </c>
      <c r="C846" s="34">
        <f>C840</f>
        <v>210230414</v>
      </c>
      <c r="D846" s="21">
        <f>D836-1000</f>
        <v>152405001</v>
      </c>
      <c r="E846" s="29">
        <v>1</v>
      </c>
      <c r="F846" s="22" t="s">
        <v>196</v>
      </c>
      <c r="G846" s="58">
        <v>3</v>
      </c>
      <c r="H846" s="179" t="s">
        <v>1511</v>
      </c>
    </row>
    <row r="847" spans="1:8" x14ac:dyDescent="0.3">
      <c r="A847" s="29" t="b">
        <v>1</v>
      </c>
      <c r="B847" s="29" t="s">
        <v>493</v>
      </c>
      <c r="C847" s="34">
        <f t="shared" si="173"/>
        <v>210230414</v>
      </c>
      <c r="D847" s="35">
        <f>D846+1</f>
        <v>152405002</v>
      </c>
      <c r="E847" s="29">
        <v>1</v>
      </c>
      <c r="F847" s="22" t="s">
        <v>196</v>
      </c>
      <c r="G847" s="58">
        <v>3</v>
      </c>
      <c r="H847" s="160"/>
    </row>
    <row r="848" spans="1:8" ht="16.5" customHeight="1" x14ac:dyDescent="0.3">
      <c r="A848" s="29" t="b">
        <v>1</v>
      </c>
      <c r="B848" s="29" t="s">
        <v>494</v>
      </c>
      <c r="C848" s="34">
        <f t="shared" si="173"/>
        <v>210230414</v>
      </c>
      <c r="D848" s="35">
        <f t="shared" ref="D848:D850" si="180">D847+1</f>
        <v>152405003</v>
      </c>
      <c r="E848" s="29">
        <v>1</v>
      </c>
      <c r="F848" s="22" t="s">
        <v>196</v>
      </c>
      <c r="G848" s="58">
        <v>3</v>
      </c>
      <c r="H848" s="160"/>
    </row>
    <row r="849" spans="1:8" x14ac:dyDescent="0.3">
      <c r="A849" s="29" t="b">
        <v>1</v>
      </c>
      <c r="B849" s="29" t="s">
        <v>495</v>
      </c>
      <c r="C849" s="34">
        <f t="shared" si="173"/>
        <v>210230414</v>
      </c>
      <c r="D849" s="35">
        <f t="shared" si="180"/>
        <v>152405004</v>
      </c>
      <c r="E849" s="29">
        <v>1</v>
      </c>
      <c r="F849" s="22" t="s">
        <v>196</v>
      </c>
      <c r="G849" s="58">
        <v>3</v>
      </c>
      <c r="H849" s="160"/>
    </row>
    <row r="850" spans="1:8" x14ac:dyDescent="0.3">
      <c r="A850" s="29" t="b">
        <v>1</v>
      </c>
      <c r="B850" s="29" t="s">
        <v>496</v>
      </c>
      <c r="C850" s="34">
        <f t="shared" si="173"/>
        <v>210230414</v>
      </c>
      <c r="D850" s="35">
        <f t="shared" si="180"/>
        <v>152405005</v>
      </c>
      <c r="E850" s="29">
        <v>1</v>
      </c>
      <c r="F850" s="22" t="s">
        <v>196</v>
      </c>
      <c r="G850" s="58">
        <v>3</v>
      </c>
      <c r="H850" s="160"/>
    </row>
    <row r="851" spans="1:8" x14ac:dyDescent="0.3">
      <c r="A851" s="29" t="b">
        <v>1</v>
      </c>
      <c r="B851" s="29" t="s">
        <v>1512</v>
      </c>
      <c r="C851" s="34">
        <f>C845</f>
        <v>210230414</v>
      </c>
      <c r="D851" s="22">
        <f>D846+10</f>
        <v>152405011</v>
      </c>
      <c r="E851" s="29">
        <v>1</v>
      </c>
      <c r="F851" s="22" t="s">
        <v>196</v>
      </c>
      <c r="G851" s="58">
        <v>1</v>
      </c>
      <c r="H851" s="160"/>
    </row>
    <row r="852" spans="1:8" x14ac:dyDescent="0.3">
      <c r="A852" s="29" t="b">
        <v>1</v>
      </c>
      <c r="B852" s="29" t="s">
        <v>1513</v>
      </c>
      <c r="C852" s="34">
        <f t="shared" si="173"/>
        <v>210230414</v>
      </c>
      <c r="D852" s="22">
        <f t="shared" ref="D852:D855" si="181">D847+10</f>
        <v>152405012</v>
      </c>
      <c r="E852" s="29">
        <v>1</v>
      </c>
      <c r="F852" s="22" t="s">
        <v>196</v>
      </c>
      <c r="G852" s="58">
        <v>1</v>
      </c>
      <c r="H852" s="160"/>
    </row>
    <row r="853" spans="1:8" ht="16.5" customHeight="1" x14ac:dyDescent="0.3">
      <c r="A853" s="29" t="b">
        <v>1</v>
      </c>
      <c r="B853" s="29" t="s">
        <v>1514</v>
      </c>
      <c r="C853" s="34">
        <f t="shared" si="173"/>
        <v>210230414</v>
      </c>
      <c r="D853" s="22">
        <f t="shared" si="181"/>
        <v>152405013</v>
      </c>
      <c r="E853" s="29">
        <v>1</v>
      </c>
      <c r="F853" s="22" t="s">
        <v>196</v>
      </c>
      <c r="G853" s="58">
        <v>1</v>
      </c>
      <c r="H853" s="160"/>
    </row>
    <row r="854" spans="1:8" x14ac:dyDescent="0.3">
      <c r="A854" s="29" t="b">
        <v>1</v>
      </c>
      <c r="B854" s="29" t="s">
        <v>1515</v>
      </c>
      <c r="C854" s="34">
        <f t="shared" si="173"/>
        <v>210230414</v>
      </c>
      <c r="D854" s="22">
        <f t="shared" si="181"/>
        <v>152405014</v>
      </c>
      <c r="E854" s="29">
        <v>1</v>
      </c>
      <c r="F854" s="22" t="s">
        <v>196</v>
      </c>
      <c r="G854" s="58">
        <v>1</v>
      </c>
      <c r="H854" s="160"/>
    </row>
    <row r="855" spans="1:8" x14ac:dyDescent="0.3">
      <c r="A855" s="29" t="b">
        <v>1</v>
      </c>
      <c r="B855" s="29" t="s">
        <v>1516</v>
      </c>
      <c r="C855" s="34">
        <f t="shared" si="173"/>
        <v>210230414</v>
      </c>
      <c r="D855" s="22">
        <f t="shared" si="181"/>
        <v>152405015</v>
      </c>
      <c r="E855" s="29">
        <v>1</v>
      </c>
      <c r="F855" s="22" t="s">
        <v>196</v>
      </c>
      <c r="G855" s="58">
        <v>1</v>
      </c>
      <c r="H855" s="161"/>
    </row>
    <row r="856" spans="1:8" x14ac:dyDescent="0.3">
      <c r="A856" s="29" t="b">
        <v>1</v>
      </c>
      <c r="B856" s="29" t="s">
        <v>747</v>
      </c>
      <c r="C856" s="34">
        <f>C850</f>
        <v>210230414</v>
      </c>
      <c r="D856" s="21">
        <f>D846+2000</f>
        <v>152407001</v>
      </c>
      <c r="E856" s="29">
        <v>1</v>
      </c>
      <c r="F856" s="22" t="s">
        <v>196</v>
      </c>
      <c r="G856" s="58">
        <v>3</v>
      </c>
      <c r="H856" s="179" t="s">
        <v>1517</v>
      </c>
    </row>
    <row r="857" spans="1:8" x14ac:dyDescent="0.3">
      <c r="A857" s="29" t="b">
        <v>1</v>
      </c>
      <c r="B857" s="29" t="s">
        <v>749</v>
      </c>
      <c r="C857" s="34">
        <f t="shared" si="173"/>
        <v>210230414</v>
      </c>
      <c r="D857" s="35">
        <f>D856+1</f>
        <v>152407002</v>
      </c>
      <c r="E857" s="29">
        <v>1</v>
      </c>
      <c r="F857" s="22" t="s">
        <v>196</v>
      </c>
      <c r="G857" s="58">
        <v>3</v>
      </c>
      <c r="H857" s="160"/>
    </row>
    <row r="858" spans="1:8" ht="16.5" customHeight="1" x14ac:dyDescent="0.3">
      <c r="A858" s="29" t="b">
        <v>1</v>
      </c>
      <c r="B858" s="29" t="s">
        <v>750</v>
      </c>
      <c r="C858" s="34">
        <f t="shared" si="173"/>
        <v>210230414</v>
      </c>
      <c r="D858" s="35">
        <f t="shared" ref="D858:D860" si="182">D857+1</f>
        <v>152407003</v>
      </c>
      <c r="E858" s="29">
        <v>1</v>
      </c>
      <c r="F858" s="22" t="s">
        <v>196</v>
      </c>
      <c r="G858" s="58">
        <v>3</v>
      </c>
      <c r="H858" s="160"/>
    </row>
    <row r="859" spans="1:8" x14ac:dyDescent="0.3">
      <c r="A859" s="29" t="b">
        <v>1</v>
      </c>
      <c r="B859" s="29" t="s">
        <v>751</v>
      </c>
      <c r="C859" s="34">
        <f t="shared" si="173"/>
        <v>210230414</v>
      </c>
      <c r="D859" s="35">
        <f t="shared" si="182"/>
        <v>152407004</v>
      </c>
      <c r="E859" s="29">
        <v>1</v>
      </c>
      <c r="F859" s="22" t="s">
        <v>196</v>
      </c>
      <c r="G859" s="58">
        <v>3</v>
      </c>
      <c r="H859" s="160"/>
    </row>
    <row r="860" spans="1:8" x14ac:dyDescent="0.3">
      <c r="A860" s="29" t="b">
        <v>1</v>
      </c>
      <c r="B860" s="29" t="s">
        <v>752</v>
      </c>
      <c r="C860" s="34">
        <f t="shared" si="173"/>
        <v>210230414</v>
      </c>
      <c r="D860" s="35">
        <f t="shared" si="182"/>
        <v>152407005</v>
      </c>
      <c r="E860" s="29">
        <v>1</v>
      </c>
      <c r="F860" s="22" t="s">
        <v>196</v>
      </c>
      <c r="G860" s="58">
        <v>3</v>
      </c>
      <c r="H860" s="160"/>
    </row>
    <row r="861" spans="1:8" x14ac:dyDescent="0.3">
      <c r="A861" s="29" t="b">
        <v>1</v>
      </c>
      <c r="B861" s="29" t="s">
        <v>1518</v>
      </c>
      <c r="C861" s="34">
        <f>C855</f>
        <v>210230414</v>
      </c>
      <c r="D861" s="22">
        <f>D856+10</f>
        <v>152407011</v>
      </c>
      <c r="E861" s="29">
        <v>1</v>
      </c>
      <c r="F861" s="22" t="s">
        <v>196</v>
      </c>
      <c r="G861" s="58">
        <v>1</v>
      </c>
      <c r="H861" s="160"/>
    </row>
    <row r="862" spans="1:8" x14ac:dyDescent="0.3">
      <c r="A862" s="29" t="b">
        <v>1</v>
      </c>
      <c r="B862" s="29" t="s">
        <v>1519</v>
      </c>
      <c r="C862" s="34">
        <f t="shared" si="173"/>
        <v>210230414</v>
      </c>
      <c r="D862" s="22">
        <f t="shared" ref="D862:D865" si="183">D857+10</f>
        <v>152407012</v>
      </c>
      <c r="E862" s="29">
        <v>1</v>
      </c>
      <c r="F862" s="22" t="s">
        <v>196</v>
      </c>
      <c r="G862" s="58">
        <v>1</v>
      </c>
      <c r="H862" s="160"/>
    </row>
    <row r="863" spans="1:8" ht="16.5" customHeight="1" x14ac:dyDescent="0.3">
      <c r="A863" s="29" t="b">
        <v>1</v>
      </c>
      <c r="B863" s="29" t="s">
        <v>1520</v>
      </c>
      <c r="C863" s="34">
        <f t="shared" si="173"/>
        <v>210230414</v>
      </c>
      <c r="D863" s="22">
        <f t="shared" si="183"/>
        <v>152407013</v>
      </c>
      <c r="E863" s="29">
        <v>1</v>
      </c>
      <c r="F863" s="22" t="s">
        <v>196</v>
      </c>
      <c r="G863" s="58">
        <v>1</v>
      </c>
      <c r="H863" s="160"/>
    </row>
    <row r="864" spans="1:8" x14ac:dyDescent="0.3">
      <c r="A864" s="29" t="b">
        <v>1</v>
      </c>
      <c r="B864" s="29" t="s">
        <v>1521</v>
      </c>
      <c r="C864" s="34">
        <f t="shared" si="173"/>
        <v>210230414</v>
      </c>
      <c r="D864" s="22">
        <f t="shared" si="183"/>
        <v>152407014</v>
      </c>
      <c r="E864" s="29">
        <v>1</v>
      </c>
      <c r="F864" s="22" t="s">
        <v>196</v>
      </c>
      <c r="G864" s="58">
        <v>1</v>
      </c>
      <c r="H864" s="160"/>
    </row>
    <row r="865" spans="1:8" x14ac:dyDescent="0.3">
      <c r="A865" s="29" t="b">
        <v>1</v>
      </c>
      <c r="B865" s="29" t="s">
        <v>1522</v>
      </c>
      <c r="C865" s="34">
        <f t="shared" si="173"/>
        <v>210230414</v>
      </c>
      <c r="D865" s="22">
        <f t="shared" si="183"/>
        <v>152407015</v>
      </c>
      <c r="E865" s="29">
        <v>1</v>
      </c>
      <c r="F865" s="22" t="s">
        <v>196</v>
      </c>
      <c r="G865" s="58">
        <v>1</v>
      </c>
      <c r="H865" s="161"/>
    </row>
    <row r="866" spans="1:8" x14ac:dyDescent="0.3">
      <c r="A866" s="36" t="b">
        <v>1</v>
      </c>
      <c r="B866" s="36" t="s">
        <v>2106</v>
      </c>
      <c r="C866" s="37">
        <f>C860</f>
        <v>210230414</v>
      </c>
      <c r="D866" s="21">
        <f>D816+1000000</f>
        <v>153403001</v>
      </c>
      <c r="E866" s="36">
        <v>1</v>
      </c>
      <c r="F866" s="23" t="s">
        <v>195</v>
      </c>
      <c r="G866" s="56">
        <v>3</v>
      </c>
      <c r="H866" s="185" t="s">
        <v>2136</v>
      </c>
    </row>
    <row r="867" spans="1:8" x14ac:dyDescent="0.3">
      <c r="A867" s="36" t="b">
        <v>1</v>
      </c>
      <c r="B867" s="36" t="s">
        <v>2108</v>
      </c>
      <c r="C867" s="37">
        <f>C866</f>
        <v>210230414</v>
      </c>
      <c r="D867" s="38">
        <f>D866+1</f>
        <v>153403002</v>
      </c>
      <c r="E867" s="36">
        <v>1</v>
      </c>
      <c r="F867" s="23" t="s">
        <v>195</v>
      </c>
      <c r="G867" s="56">
        <v>3</v>
      </c>
      <c r="H867" s="154"/>
    </row>
    <row r="868" spans="1:8" ht="16.5" customHeight="1" x14ac:dyDescent="0.3">
      <c r="A868" s="36" t="b">
        <v>1</v>
      </c>
      <c r="B868" s="36" t="s">
        <v>2109</v>
      </c>
      <c r="C868" s="37">
        <f t="shared" ref="C868:C915" si="184">C867</f>
        <v>210230414</v>
      </c>
      <c r="D868" s="38">
        <f t="shared" ref="D868:D870" si="185">D867+1</f>
        <v>153403003</v>
      </c>
      <c r="E868" s="36">
        <v>1</v>
      </c>
      <c r="F868" s="23" t="s">
        <v>195</v>
      </c>
      <c r="G868" s="56">
        <v>3</v>
      </c>
      <c r="H868" s="154"/>
    </row>
    <row r="869" spans="1:8" x14ac:dyDescent="0.3">
      <c r="A869" s="36" t="b">
        <v>1</v>
      </c>
      <c r="B869" s="36" t="s">
        <v>2110</v>
      </c>
      <c r="C869" s="37">
        <f t="shared" si="184"/>
        <v>210230414</v>
      </c>
      <c r="D869" s="38">
        <f t="shared" si="185"/>
        <v>153403004</v>
      </c>
      <c r="E869" s="36">
        <v>1</v>
      </c>
      <c r="F869" s="23" t="s">
        <v>195</v>
      </c>
      <c r="G869" s="56">
        <v>3</v>
      </c>
      <c r="H869" s="154"/>
    </row>
    <row r="870" spans="1:8" x14ac:dyDescent="0.3">
      <c r="A870" s="36" t="b">
        <v>1</v>
      </c>
      <c r="B870" s="36" t="s">
        <v>2111</v>
      </c>
      <c r="C870" s="37">
        <f t="shared" si="184"/>
        <v>210230414</v>
      </c>
      <c r="D870" s="38">
        <f t="shared" si="185"/>
        <v>153403005</v>
      </c>
      <c r="E870" s="36">
        <v>1</v>
      </c>
      <c r="F870" s="23" t="s">
        <v>195</v>
      </c>
      <c r="G870" s="56">
        <v>3</v>
      </c>
      <c r="H870" s="154"/>
    </row>
    <row r="871" spans="1:8" x14ac:dyDescent="0.3">
      <c r="A871" s="36" t="b">
        <v>1</v>
      </c>
      <c r="B871" s="36" t="s">
        <v>2137</v>
      </c>
      <c r="C871" s="37">
        <f>C865</f>
        <v>210230414</v>
      </c>
      <c r="D871" s="23">
        <f>D866+10</f>
        <v>153403011</v>
      </c>
      <c r="E871" s="36">
        <v>1</v>
      </c>
      <c r="F871" s="23" t="s">
        <v>195</v>
      </c>
      <c r="G871" s="56">
        <v>1</v>
      </c>
      <c r="H871" s="154"/>
    </row>
    <row r="872" spans="1:8" x14ac:dyDescent="0.3">
      <c r="A872" s="36" t="b">
        <v>1</v>
      </c>
      <c r="B872" s="36" t="s">
        <v>2138</v>
      </c>
      <c r="C872" s="37">
        <f>C871</f>
        <v>210230414</v>
      </c>
      <c r="D872" s="23">
        <f t="shared" ref="D872:D875" si="186">D867+10</f>
        <v>153403012</v>
      </c>
      <c r="E872" s="36">
        <v>1</v>
      </c>
      <c r="F872" s="23" t="s">
        <v>195</v>
      </c>
      <c r="G872" s="56">
        <v>1</v>
      </c>
      <c r="H872" s="154"/>
    </row>
    <row r="873" spans="1:8" ht="16.5" customHeight="1" x14ac:dyDescent="0.3">
      <c r="A873" s="36" t="b">
        <v>1</v>
      </c>
      <c r="B873" s="36" t="s">
        <v>2139</v>
      </c>
      <c r="C873" s="37">
        <f t="shared" si="184"/>
        <v>210230414</v>
      </c>
      <c r="D873" s="23">
        <f t="shared" si="186"/>
        <v>153403013</v>
      </c>
      <c r="E873" s="36">
        <v>1</v>
      </c>
      <c r="F873" s="23" t="s">
        <v>195</v>
      </c>
      <c r="G873" s="56">
        <v>1</v>
      </c>
      <c r="H873" s="154"/>
    </row>
    <row r="874" spans="1:8" x14ac:dyDescent="0.3">
      <c r="A874" s="36" t="b">
        <v>1</v>
      </c>
      <c r="B874" s="36" t="s">
        <v>2140</v>
      </c>
      <c r="C874" s="37">
        <f t="shared" si="184"/>
        <v>210230414</v>
      </c>
      <c r="D874" s="23">
        <f t="shared" si="186"/>
        <v>153403014</v>
      </c>
      <c r="E874" s="36">
        <v>1</v>
      </c>
      <c r="F874" s="23" t="s">
        <v>195</v>
      </c>
      <c r="G874" s="56">
        <v>1</v>
      </c>
      <c r="H874" s="154"/>
    </row>
    <row r="875" spans="1:8" x14ac:dyDescent="0.3">
      <c r="A875" s="36" t="b">
        <v>1</v>
      </c>
      <c r="B875" s="36" t="s">
        <v>2141</v>
      </c>
      <c r="C875" s="37">
        <f t="shared" si="184"/>
        <v>210230414</v>
      </c>
      <c r="D875" s="23">
        <f t="shared" si="186"/>
        <v>153403015</v>
      </c>
      <c r="E875" s="36">
        <v>1</v>
      </c>
      <c r="F875" s="23" t="s">
        <v>195</v>
      </c>
      <c r="G875" s="56">
        <v>1</v>
      </c>
      <c r="H875" s="155"/>
    </row>
    <row r="876" spans="1:8" x14ac:dyDescent="0.3">
      <c r="A876" s="36" t="b">
        <v>1</v>
      </c>
      <c r="B876" s="36" t="s">
        <v>2112</v>
      </c>
      <c r="C876" s="37">
        <f>C870</f>
        <v>210230414</v>
      </c>
      <c r="D876" s="21">
        <f>D866-2000</f>
        <v>153401001</v>
      </c>
      <c r="E876" s="36">
        <v>1</v>
      </c>
      <c r="F876" s="23" t="s">
        <v>195</v>
      </c>
      <c r="G876" s="56">
        <v>3</v>
      </c>
      <c r="H876" s="185" t="s">
        <v>2142</v>
      </c>
    </row>
    <row r="877" spans="1:8" x14ac:dyDescent="0.3">
      <c r="A877" s="36" t="b">
        <v>1</v>
      </c>
      <c r="B877" s="36" t="s">
        <v>2114</v>
      </c>
      <c r="C877" s="37">
        <f t="shared" si="184"/>
        <v>210230414</v>
      </c>
      <c r="D877" s="38">
        <f>D876+1</f>
        <v>153401002</v>
      </c>
      <c r="E877" s="36">
        <v>1</v>
      </c>
      <c r="F877" s="23" t="s">
        <v>195</v>
      </c>
      <c r="G877" s="56">
        <v>3</v>
      </c>
      <c r="H877" s="154"/>
    </row>
    <row r="878" spans="1:8" ht="16.5" customHeight="1" x14ac:dyDescent="0.3">
      <c r="A878" s="36" t="b">
        <v>1</v>
      </c>
      <c r="B878" s="36" t="s">
        <v>2115</v>
      </c>
      <c r="C878" s="37">
        <f t="shared" si="184"/>
        <v>210230414</v>
      </c>
      <c r="D878" s="38">
        <f t="shared" ref="D878:D880" si="187">D877+1</f>
        <v>153401003</v>
      </c>
      <c r="E878" s="36">
        <v>1</v>
      </c>
      <c r="F878" s="23" t="s">
        <v>195</v>
      </c>
      <c r="G878" s="56">
        <v>3</v>
      </c>
      <c r="H878" s="154"/>
    </row>
    <row r="879" spans="1:8" x14ac:dyDescent="0.3">
      <c r="A879" s="36" t="b">
        <v>1</v>
      </c>
      <c r="B879" s="36" t="s">
        <v>2116</v>
      </c>
      <c r="C879" s="37">
        <f t="shared" si="184"/>
        <v>210230414</v>
      </c>
      <c r="D879" s="38">
        <f t="shared" si="187"/>
        <v>153401004</v>
      </c>
      <c r="E879" s="36">
        <v>1</v>
      </c>
      <c r="F879" s="23" t="s">
        <v>195</v>
      </c>
      <c r="G879" s="56">
        <v>3</v>
      </c>
      <c r="H879" s="154"/>
    </row>
    <row r="880" spans="1:8" x14ac:dyDescent="0.3">
      <c r="A880" s="36" t="b">
        <v>1</v>
      </c>
      <c r="B880" s="36" t="s">
        <v>2117</v>
      </c>
      <c r="C880" s="37">
        <f t="shared" si="184"/>
        <v>210230414</v>
      </c>
      <c r="D880" s="38">
        <f t="shared" si="187"/>
        <v>153401005</v>
      </c>
      <c r="E880" s="36">
        <v>1</v>
      </c>
      <c r="F880" s="23" t="s">
        <v>195</v>
      </c>
      <c r="G880" s="56">
        <v>3</v>
      </c>
      <c r="H880" s="154"/>
    </row>
    <row r="881" spans="1:8" x14ac:dyDescent="0.3">
      <c r="A881" s="36" t="b">
        <v>1</v>
      </c>
      <c r="B881" s="36" t="s">
        <v>2143</v>
      </c>
      <c r="C881" s="37">
        <f>C875</f>
        <v>210230414</v>
      </c>
      <c r="D881" s="23">
        <f>D876+10</f>
        <v>153401011</v>
      </c>
      <c r="E881" s="36">
        <v>1</v>
      </c>
      <c r="F881" s="23" t="s">
        <v>195</v>
      </c>
      <c r="G881" s="56">
        <v>1</v>
      </c>
      <c r="H881" s="154"/>
    </row>
    <row r="882" spans="1:8" x14ac:dyDescent="0.3">
      <c r="A882" s="36" t="b">
        <v>1</v>
      </c>
      <c r="B882" s="36" t="s">
        <v>2144</v>
      </c>
      <c r="C882" s="37">
        <f t="shared" si="184"/>
        <v>210230414</v>
      </c>
      <c r="D882" s="23">
        <f t="shared" ref="D882:D885" si="188">D877+10</f>
        <v>153401012</v>
      </c>
      <c r="E882" s="36">
        <v>1</v>
      </c>
      <c r="F882" s="23" t="s">
        <v>195</v>
      </c>
      <c r="G882" s="56">
        <v>1</v>
      </c>
      <c r="H882" s="154"/>
    </row>
    <row r="883" spans="1:8" ht="16.5" customHeight="1" x14ac:dyDescent="0.3">
      <c r="A883" s="36" t="b">
        <v>1</v>
      </c>
      <c r="B883" s="36" t="s">
        <v>2145</v>
      </c>
      <c r="C883" s="37">
        <f t="shared" si="184"/>
        <v>210230414</v>
      </c>
      <c r="D883" s="23">
        <f t="shared" si="188"/>
        <v>153401013</v>
      </c>
      <c r="E883" s="36">
        <v>1</v>
      </c>
      <c r="F883" s="23" t="s">
        <v>195</v>
      </c>
      <c r="G883" s="56">
        <v>1</v>
      </c>
      <c r="H883" s="154"/>
    </row>
    <row r="884" spans="1:8" x14ac:dyDescent="0.3">
      <c r="A884" s="36" t="b">
        <v>1</v>
      </c>
      <c r="B884" s="36" t="s">
        <v>2146</v>
      </c>
      <c r="C884" s="37">
        <f t="shared" si="184"/>
        <v>210230414</v>
      </c>
      <c r="D884" s="23">
        <f t="shared" si="188"/>
        <v>153401014</v>
      </c>
      <c r="E884" s="36">
        <v>1</v>
      </c>
      <c r="F884" s="23" t="s">
        <v>195</v>
      </c>
      <c r="G884" s="56">
        <v>1</v>
      </c>
      <c r="H884" s="154"/>
    </row>
    <row r="885" spans="1:8" x14ac:dyDescent="0.3">
      <c r="A885" s="36" t="b">
        <v>1</v>
      </c>
      <c r="B885" s="36" t="s">
        <v>2147</v>
      </c>
      <c r="C885" s="37">
        <f t="shared" si="184"/>
        <v>210230414</v>
      </c>
      <c r="D885" s="23">
        <f t="shared" si="188"/>
        <v>153401015</v>
      </c>
      <c r="E885" s="36">
        <v>1</v>
      </c>
      <c r="F885" s="23" t="s">
        <v>195</v>
      </c>
      <c r="G885" s="56">
        <v>1</v>
      </c>
      <c r="H885" s="155"/>
    </row>
    <row r="886" spans="1:8" x14ac:dyDescent="0.3">
      <c r="A886" s="36" t="b">
        <v>1</v>
      </c>
      <c r="B886" s="36" t="s">
        <v>2118</v>
      </c>
      <c r="C886" s="37">
        <f>C880</f>
        <v>210230414</v>
      </c>
      <c r="D886" s="21">
        <f>D876+5000</f>
        <v>153406001</v>
      </c>
      <c r="E886" s="36">
        <v>1</v>
      </c>
      <c r="F886" s="23" t="s">
        <v>195</v>
      </c>
      <c r="G886" s="56">
        <v>3</v>
      </c>
      <c r="H886" s="185" t="s">
        <v>2148</v>
      </c>
    </row>
    <row r="887" spans="1:8" x14ac:dyDescent="0.3">
      <c r="A887" s="36" t="b">
        <v>1</v>
      </c>
      <c r="B887" s="36" t="s">
        <v>2120</v>
      </c>
      <c r="C887" s="37">
        <f t="shared" si="184"/>
        <v>210230414</v>
      </c>
      <c r="D887" s="38">
        <f>D886+1</f>
        <v>153406002</v>
      </c>
      <c r="E887" s="36">
        <v>1</v>
      </c>
      <c r="F887" s="23" t="s">
        <v>195</v>
      </c>
      <c r="G887" s="56">
        <v>3</v>
      </c>
      <c r="H887" s="154"/>
    </row>
    <row r="888" spans="1:8" ht="16.5" customHeight="1" x14ac:dyDescent="0.3">
      <c r="A888" s="36" t="b">
        <v>1</v>
      </c>
      <c r="B888" s="36" t="s">
        <v>2121</v>
      </c>
      <c r="C888" s="37">
        <f t="shared" si="184"/>
        <v>210230414</v>
      </c>
      <c r="D888" s="38">
        <f t="shared" ref="D888:D890" si="189">D887+1</f>
        <v>153406003</v>
      </c>
      <c r="E888" s="36">
        <v>1</v>
      </c>
      <c r="F888" s="23" t="s">
        <v>195</v>
      </c>
      <c r="G888" s="56">
        <v>3</v>
      </c>
      <c r="H888" s="154"/>
    </row>
    <row r="889" spans="1:8" x14ac:dyDescent="0.3">
      <c r="A889" s="36" t="b">
        <v>1</v>
      </c>
      <c r="B889" s="36" t="s">
        <v>2122</v>
      </c>
      <c r="C889" s="37">
        <f t="shared" si="184"/>
        <v>210230414</v>
      </c>
      <c r="D889" s="38">
        <f t="shared" si="189"/>
        <v>153406004</v>
      </c>
      <c r="E889" s="36">
        <v>1</v>
      </c>
      <c r="F889" s="23" t="s">
        <v>195</v>
      </c>
      <c r="G889" s="56">
        <v>3</v>
      </c>
      <c r="H889" s="154"/>
    </row>
    <row r="890" spans="1:8" x14ac:dyDescent="0.3">
      <c r="A890" s="36" t="b">
        <v>1</v>
      </c>
      <c r="B890" s="36" t="s">
        <v>2123</v>
      </c>
      <c r="C890" s="37">
        <f t="shared" si="184"/>
        <v>210230414</v>
      </c>
      <c r="D890" s="38">
        <f t="shared" si="189"/>
        <v>153406005</v>
      </c>
      <c r="E890" s="36">
        <v>1</v>
      </c>
      <c r="F890" s="23" t="s">
        <v>195</v>
      </c>
      <c r="G890" s="56">
        <v>3</v>
      </c>
      <c r="H890" s="154"/>
    </row>
    <row r="891" spans="1:8" x14ac:dyDescent="0.3">
      <c r="A891" s="36" t="b">
        <v>1</v>
      </c>
      <c r="B891" s="36" t="s">
        <v>2149</v>
      </c>
      <c r="C891" s="37">
        <f>C885</f>
        <v>210230414</v>
      </c>
      <c r="D891" s="23">
        <f>D886+10</f>
        <v>153406011</v>
      </c>
      <c r="E891" s="36">
        <v>1</v>
      </c>
      <c r="F891" s="23" t="s">
        <v>195</v>
      </c>
      <c r="G891" s="56">
        <v>1</v>
      </c>
      <c r="H891" s="154"/>
    </row>
    <row r="892" spans="1:8" x14ac:dyDescent="0.3">
      <c r="A892" s="36" t="b">
        <v>1</v>
      </c>
      <c r="B892" s="36" t="s">
        <v>2150</v>
      </c>
      <c r="C892" s="37">
        <f t="shared" si="184"/>
        <v>210230414</v>
      </c>
      <c r="D892" s="23">
        <f t="shared" ref="D892:D895" si="190">D887+10</f>
        <v>153406012</v>
      </c>
      <c r="E892" s="36">
        <v>1</v>
      </c>
      <c r="F892" s="23" t="s">
        <v>195</v>
      </c>
      <c r="G892" s="56">
        <v>1</v>
      </c>
      <c r="H892" s="154"/>
    </row>
    <row r="893" spans="1:8" ht="16.5" customHeight="1" x14ac:dyDescent="0.3">
      <c r="A893" s="36" t="b">
        <v>1</v>
      </c>
      <c r="B893" s="36" t="s">
        <v>2151</v>
      </c>
      <c r="C893" s="37">
        <f t="shared" si="184"/>
        <v>210230414</v>
      </c>
      <c r="D893" s="23">
        <f t="shared" si="190"/>
        <v>153406013</v>
      </c>
      <c r="E893" s="36">
        <v>1</v>
      </c>
      <c r="F893" s="23" t="s">
        <v>195</v>
      </c>
      <c r="G893" s="56">
        <v>1</v>
      </c>
      <c r="H893" s="154"/>
    </row>
    <row r="894" spans="1:8" x14ac:dyDescent="0.3">
      <c r="A894" s="36" t="b">
        <v>1</v>
      </c>
      <c r="B894" s="36" t="s">
        <v>2152</v>
      </c>
      <c r="C894" s="37">
        <f t="shared" si="184"/>
        <v>210230414</v>
      </c>
      <c r="D894" s="23">
        <f t="shared" si="190"/>
        <v>153406014</v>
      </c>
      <c r="E894" s="36">
        <v>1</v>
      </c>
      <c r="F894" s="23" t="s">
        <v>195</v>
      </c>
      <c r="G894" s="56">
        <v>1</v>
      </c>
      <c r="H894" s="154"/>
    </row>
    <row r="895" spans="1:8" x14ac:dyDescent="0.3">
      <c r="A895" s="36" t="b">
        <v>1</v>
      </c>
      <c r="B895" s="36" t="s">
        <v>2153</v>
      </c>
      <c r="C895" s="37">
        <f t="shared" si="184"/>
        <v>210230414</v>
      </c>
      <c r="D895" s="23">
        <f t="shared" si="190"/>
        <v>153406015</v>
      </c>
      <c r="E895" s="36">
        <v>1</v>
      </c>
      <c r="F895" s="23" t="s">
        <v>195</v>
      </c>
      <c r="G895" s="56">
        <v>1</v>
      </c>
      <c r="H895" s="155"/>
    </row>
    <row r="896" spans="1:8" x14ac:dyDescent="0.3">
      <c r="A896" s="36" t="b">
        <v>1</v>
      </c>
      <c r="B896" s="36" t="s">
        <v>2124</v>
      </c>
      <c r="C896" s="37">
        <f>C890</f>
        <v>210230414</v>
      </c>
      <c r="D896" s="21">
        <f>D886-1000</f>
        <v>153405001</v>
      </c>
      <c r="E896" s="36">
        <v>1</v>
      </c>
      <c r="F896" s="23" t="s">
        <v>195</v>
      </c>
      <c r="G896" s="56">
        <v>3</v>
      </c>
      <c r="H896" s="185" t="s">
        <v>2154</v>
      </c>
    </row>
    <row r="897" spans="1:8" x14ac:dyDescent="0.3">
      <c r="A897" s="36" t="b">
        <v>1</v>
      </c>
      <c r="B897" s="36" t="s">
        <v>2126</v>
      </c>
      <c r="C897" s="37">
        <f t="shared" si="184"/>
        <v>210230414</v>
      </c>
      <c r="D897" s="38">
        <f>D896+1</f>
        <v>153405002</v>
      </c>
      <c r="E897" s="36">
        <v>1</v>
      </c>
      <c r="F897" s="23" t="s">
        <v>195</v>
      </c>
      <c r="G897" s="56">
        <v>3</v>
      </c>
      <c r="H897" s="154"/>
    </row>
    <row r="898" spans="1:8" ht="16.5" customHeight="1" x14ac:dyDescent="0.3">
      <c r="A898" s="36" t="b">
        <v>1</v>
      </c>
      <c r="B898" s="36" t="s">
        <v>2127</v>
      </c>
      <c r="C898" s="37">
        <f t="shared" si="184"/>
        <v>210230414</v>
      </c>
      <c r="D898" s="38">
        <f t="shared" ref="D898:D900" si="191">D897+1</f>
        <v>153405003</v>
      </c>
      <c r="E898" s="36">
        <v>1</v>
      </c>
      <c r="F898" s="23" t="s">
        <v>195</v>
      </c>
      <c r="G898" s="56">
        <v>3</v>
      </c>
      <c r="H898" s="154"/>
    </row>
    <row r="899" spans="1:8" x14ac:dyDescent="0.3">
      <c r="A899" s="36" t="b">
        <v>1</v>
      </c>
      <c r="B899" s="36" t="s">
        <v>2128</v>
      </c>
      <c r="C899" s="37">
        <f t="shared" si="184"/>
        <v>210230414</v>
      </c>
      <c r="D899" s="38">
        <f t="shared" si="191"/>
        <v>153405004</v>
      </c>
      <c r="E899" s="36">
        <v>1</v>
      </c>
      <c r="F899" s="23" t="s">
        <v>195</v>
      </c>
      <c r="G899" s="56">
        <v>3</v>
      </c>
      <c r="H899" s="154"/>
    </row>
    <row r="900" spans="1:8" x14ac:dyDescent="0.3">
      <c r="A900" s="36" t="b">
        <v>1</v>
      </c>
      <c r="B900" s="36" t="s">
        <v>2129</v>
      </c>
      <c r="C900" s="37">
        <f t="shared" si="184"/>
        <v>210230414</v>
      </c>
      <c r="D900" s="38">
        <f t="shared" si="191"/>
        <v>153405005</v>
      </c>
      <c r="E900" s="36">
        <v>1</v>
      </c>
      <c r="F900" s="23" t="s">
        <v>195</v>
      </c>
      <c r="G900" s="56">
        <v>3</v>
      </c>
      <c r="H900" s="154"/>
    </row>
    <row r="901" spans="1:8" x14ac:dyDescent="0.3">
      <c r="A901" s="36" t="b">
        <v>1</v>
      </c>
      <c r="B901" s="36" t="s">
        <v>2155</v>
      </c>
      <c r="C901" s="37">
        <f>C895</f>
        <v>210230414</v>
      </c>
      <c r="D901" s="23">
        <f>D896+10</f>
        <v>153405011</v>
      </c>
      <c r="E901" s="36">
        <v>1</v>
      </c>
      <c r="F901" s="23" t="s">
        <v>195</v>
      </c>
      <c r="G901" s="56">
        <v>1</v>
      </c>
      <c r="H901" s="154"/>
    </row>
    <row r="902" spans="1:8" x14ac:dyDescent="0.3">
      <c r="A902" s="36" t="b">
        <v>1</v>
      </c>
      <c r="B902" s="36" t="s">
        <v>2156</v>
      </c>
      <c r="C902" s="37">
        <f t="shared" si="184"/>
        <v>210230414</v>
      </c>
      <c r="D902" s="23">
        <f t="shared" ref="D902:D905" si="192">D897+10</f>
        <v>153405012</v>
      </c>
      <c r="E902" s="36">
        <v>1</v>
      </c>
      <c r="F902" s="23" t="s">
        <v>195</v>
      </c>
      <c r="G902" s="56">
        <v>1</v>
      </c>
      <c r="H902" s="154"/>
    </row>
    <row r="903" spans="1:8" ht="16.5" customHeight="1" x14ac:dyDescent="0.3">
      <c r="A903" s="36" t="b">
        <v>1</v>
      </c>
      <c r="B903" s="36" t="s">
        <v>2157</v>
      </c>
      <c r="C903" s="37">
        <f t="shared" si="184"/>
        <v>210230414</v>
      </c>
      <c r="D903" s="23">
        <f t="shared" si="192"/>
        <v>153405013</v>
      </c>
      <c r="E903" s="36">
        <v>1</v>
      </c>
      <c r="F903" s="23" t="s">
        <v>195</v>
      </c>
      <c r="G903" s="56">
        <v>1</v>
      </c>
      <c r="H903" s="154"/>
    </row>
    <row r="904" spans="1:8" x14ac:dyDescent="0.3">
      <c r="A904" s="36" t="b">
        <v>1</v>
      </c>
      <c r="B904" s="36" t="s">
        <v>2158</v>
      </c>
      <c r="C904" s="37">
        <f t="shared" si="184"/>
        <v>210230414</v>
      </c>
      <c r="D904" s="23">
        <f t="shared" si="192"/>
        <v>153405014</v>
      </c>
      <c r="E904" s="36">
        <v>1</v>
      </c>
      <c r="F904" s="23" t="s">
        <v>195</v>
      </c>
      <c r="G904" s="56">
        <v>1</v>
      </c>
      <c r="H904" s="154"/>
    </row>
    <row r="905" spans="1:8" x14ac:dyDescent="0.3">
      <c r="A905" s="36" t="b">
        <v>1</v>
      </c>
      <c r="B905" s="36" t="s">
        <v>2159</v>
      </c>
      <c r="C905" s="37">
        <f t="shared" si="184"/>
        <v>210230414</v>
      </c>
      <c r="D905" s="23">
        <f t="shared" si="192"/>
        <v>153405015</v>
      </c>
      <c r="E905" s="36">
        <v>1</v>
      </c>
      <c r="F905" s="23" t="s">
        <v>195</v>
      </c>
      <c r="G905" s="56">
        <v>1</v>
      </c>
      <c r="H905" s="155"/>
    </row>
    <row r="906" spans="1:8" x14ac:dyDescent="0.3">
      <c r="A906" s="36" t="b">
        <v>1</v>
      </c>
      <c r="B906" s="36" t="s">
        <v>2130</v>
      </c>
      <c r="C906" s="37">
        <f>C900</f>
        <v>210230414</v>
      </c>
      <c r="D906" s="21">
        <f>D896+2000</f>
        <v>153407001</v>
      </c>
      <c r="E906" s="36">
        <v>1</v>
      </c>
      <c r="F906" s="23" t="s">
        <v>195</v>
      </c>
      <c r="G906" s="56">
        <v>3</v>
      </c>
      <c r="H906" s="185" t="s">
        <v>2160</v>
      </c>
    </row>
    <row r="907" spans="1:8" x14ac:dyDescent="0.3">
      <c r="A907" s="36" t="b">
        <v>1</v>
      </c>
      <c r="B907" s="36" t="s">
        <v>2132</v>
      </c>
      <c r="C907" s="37">
        <f t="shared" si="184"/>
        <v>210230414</v>
      </c>
      <c r="D907" s="38">
        <f>D906+1</f>
        <v>153407002</v>
      </c>
      <c r="E907" s="36">
        <v>1</v>
      </c>
      <c r="F907" s="23" t="s">
        <v>195</v>
      </c>
      <c r="G907" s="56">
        <v>3</v>
      </c>
      <c r="H907" s="154"/>
    </row>
    <row r="908" spans="1:8" ht="16.5" customHeight="1" x14ac:dyDescent="0.3">
      <c r="A908" s="36" t="b">
        <v>1</v>
      </c>
      <c r="B908" s="36" t="s">
        <v>2133</v>
      </c>
      <c r="C908" s="37">
        <f t="shared" si="184"/>
        <v>210230414</v>
      </c>
      <c r="D908" s="38">
        <f t="shared" ref="D908:D910" si="193">D907+1</f>
        <v>153407003</v>
      </c>
      <c r="E908" s="36">
        <v>1</v>
      </c>
      <c r="F908" s="23" t="s">
        <v>195</v>
      </c>
      <c r="G908" s="56">
        <v>3</v>
      </c>
      <c r="H908" s="154"/>
    </row>
    <row r="909" spans="1:8" x14ac:dyDescent="0.3">
      <c r="A909" s="36" t="b">
        <v>1</v>
      </c>
      <c r="B909" s="36" t="s">
        <v>2134</v>
      </c>
      <c r="C909" s="37">
        <f t="shared" si="184"/>
        <v>210230414</v>
      </c>
      <c r="D909" s="38">
        <f t="shared" si="193"/>
        <v>153407004</v>
      </c>
      <c r="E909" s="36">
        <v>1</v>
      </c>
      <c r="F909" s="23" t="s">
        <v>195</v>
      </c>
      <c r="G909" s="56">
        <v>3</v>
      </c>
      <c r="H909" s="154"/>
    </row>
    <row r="910" spans="1:8" x14ac:dyDescent="0.3">
      <c r="A910" s="36" t="b">
        <v>1</v>
      </c>
      <c r="B910" s="36" t="s">
        <v>2135</v>
      </c>
      <c r="C910" s="37">
        <f t="shared" si="184"/>
        <v>210230414</v>
      </c>
      <c r="D910" s="38">
        <f t="shared" si="193"/>
        <v>153407005</v>
      </c>
      <c r="E910" s="36">
        <v>1</v>
      </c>
      <c r="F910" s="23" t="s">
        <v>195</v>
      </c>
      <c r="G910" s="56">
        <v>3</v>
      </c>
      <c r="H910" s="154"/>
    </row>
    <row r="911" spans="1:8" x14ac:dyDescent="0.3">
      <c r="A911" s="36" t="b">
        <v>1</v>
      </c>
      <c r="B911" s="36" t="s">
        <v>2161</v>
      </c>
      <c r="C911" s="37">
        <f>C905</f>
        <v>210230414</v>
      </c>
      <c r="D911" s="23">
        <f>D906+10</f>
        <v>153407011</v>
      </c>
      <c r="E911" s="36">
        <v>1</v>
      </c>
      <c r="F911" s="23" t="s">
        <v>195</v>
      </c>
      <c r="G911" s="56">
        <v>1</v>
      </c>
      <c r="H911" s="154"/>
    </row>
    <row r="912" spans="1:8" x14ac:dyDescent="0.3">
      <c r="A912" s="36" t="b">
        <v>1</v>
      </c>
      <c r="B912" s="36" t="s">
        <v>2162</v>
      </c>
      <c r="C912" s="37">
        <f t="shared" si="184"/>
        <v>210230414</v>
      </c>
      <c r="D912" s="23">
        <f t="shared" ref="D912:D915" si="194">D907+10</f>
        <v>153407012</v>
      </c>
      <c r="E912" s="36">
        <v>1</v>
      </c>
      <c r="F912" s="23" t="s">
        <v>195</v>
      </c>
      <c r="G912" s="56">
        <v>1</v>
      </c>
      <c r="H912" s="154"/>
    </row>
    <row r="913" spans="1:8" ht="16.5" customHeight="1" x14ac:dyDescent="0.3">
      <c r="A913" s="36" t="b">
        <v>1</v>
      </c>
      <c r="B913" s="36" t="s">
        <v>2163</v>
      </c>
      <c r="C913" s="37">
        <f t="shared" si="184"/>
        <v>210230414</v>
      </c>
      <c r="D913" s="23">
        <f t="shared" si="194"/>
        <v>153407013</v>
      </c>
      <c r="E913" s="36">
        <v>1</v>
      </c>
      <c r="F913" s="23" t="s">
        <v>195</v>
      </c>
      <c r="G913" s="56">
        <v>1</v>
      </c>
      <c r="H913" s="154"/>
    </row>
    <row r="914" spans="1:8" x14ac:dyDescent="0.3">
      <c r="A914" s="36" t="b">
        <v>1</v>
      </c>
      <c r="B914" s="36" t="s">
        <v>2164</v>
      </c>
      <c r="C914" s="37">
        <f t="shared" si="184"/>
        <v>210230414</v>
      </c>
      <c r="D914" s="23">
        <f t="shared" si="194"/>
        <v>153407014</v>
      </c>
      <c r="E914" s="36">
        <v>1</v>
      </c>
      <c r="F914" s="23" t="s">
        <v>195</v>
      </c>
      <c r="G914" s="56">
        <v>1</v>
      </c>
      <c r="H914" s="154"/>
    </row>
    <row r="915" spans="1:8" x14ac:dyDescent="0.3">
      <c r="A915" s="36" t="b">
        <v>1</v>
      </c>
      <c r="B915" s="36" t="s">
        <v>2165</v>
      </c>
      <c r="C915" s="37">
        <f t="shared" si="184"/>
        <v>210230414</v>
      </c>
      <c r="D915" s="23">
        <f t="shared" si="194"/>
        <v>153407015</v>
      </c>
      <c r="E915" s="36">
        <v>1</v>
      </c>
      <c r="F915" s="23" t="s">
        <v>195</v>
      </c>
      <c r="G915" s="56">
        <v>1</v>
      </c>
      <c r="H915" s="155"/>
    </row>
    <row r="916" spans="1:8" x14ac:dyDescent="0.3">
      <c r="A916" s="50" t="b">
        <v>1</v>
      </c>
      <c r="B916" s="50" t="s">
        <v>1025</v>
      </c>
      <c r="C916" s="51">
        <f>C910</f>
        <v>210230414</v>
      </c>
      <c r="D916" s="21">
        <f>D866+1000000</f>
        <v>154403001</v>
      </c>
      <c r="E916" s="50">
        <v>1</v>
      </c>
      <c r="F916" s="49" t="s">
        <v>1145</v>
      </c>
      <c r="G916" s="57">
        <v>3</v>
      </c>
      <c r="H916" s="187" t="s">
        <v>1523</v>
      </c>
    </row>
    <row r="917" spans="1:8" x14ac:dyDescent="0.3">
      <c r="A917" s="50" t="b">
        <v>1</v>
      </c>
      <c r="B917" s="50" t="s">
        <v>1027</v>
      </c>
      <c r="C917" s="51">
        <f>C916</f>
        <v>210230414</v>
      </c>
      <c r="D917" s="52">
        <f>D916+1</f>
        <v>154403002</v>
      </c>
      <c r="E917" s="50">
        <v>1</v>
      </c>
      <c r="F917" s="49" t="s">
        <v>1145</v>
      </c>
      <c r="G917" s="57">
        <v>3</v>
      </c>
      <c r="H917" s="156"/>
    </row>
    <row r="918" spans="1:8" ht="16.5" customHeight="1" x14ac:dyDescent="0.3">
      <c r="A918" s="50" t="b">
        <v>1</v>
      </c>
      <c r="B918" s="50" t="s">
        <v>1028</v>
      </c>
      <c r="C918" s="51">
        <f t="shared" ref="C918:C965" si="195">C917</f>
        <v>210230414</v>
      </c>
      <c r="D918" s="52">
        <f t="shared" ref="D918:D920" si="196">D917+1</f>
        <v>154403003</v>
      </c>
      <c r="E918" s="50">
        <v>1</v>
      </c>
      <c r="F918" s="49" t="s">
        <v>1145</v>
      </c>
      <c r="G918" s="57">
        <v>3</v>
      </c>
      <c r="H918" s="156"/>
    </row>
    <row r="919" spans="1:8" x14ac:dyDescent="0.3">
      <c r="A919" s="50" t="b">
        <v>1</v>
      </c>
      <c r="B919" s="50" t="s">
        <v>1029</v>
      </c>
      <c r="C919" s="51">
        <f t="shared" si="195"/>
        <v>210230414</v>
      </c>
      <c r="D919" s="52">
        <f t="shared" si="196"/>
        <v>154403004</v>
      </c>
      <c r="E919" s="50">
        <v>1</v>
      </c>
      <c r="F919" s="49" t="s">
        <v>1145</v>
      </c>
      <c r="G919" s="57">
        <v>3</v>
      </c>
      <c r="H919" s="156"/>
    </row>
    <row r="920" spans="1:8" x14ac:dyDescent="0.3">
      <c r="A920" s="50" t="b">
        <v>1</v>
      </c>
      <c r="B920" s="50" t="s">
        <v>1030</v>
      </c>
      <c r="C920" s="51">
        <f t="shared" si="195"/>
        <v>210230414</v>
      </c>
      <c r="D920" s="52">
        <f t="shared" si="196"/>
        <v>154403005</v>
      </c>
      <c r="E920" s="50">
        <v>1</v>
      </c>
      <c r="F920" s="49" t="s">
        <v>1145</v>
      </c>
      <c r="G920" s="57">
        <v>3</v>
      </c>
      <c r="H920" s="156"/>
    </row>
    <row r="921" spans="1:8" x14ac:dyDescent="0.3">
      <c r="A921" s="50" t="b">
        <v>1</v>
      </c>
      <c r="B921" s="50" t="s">
        <v>1330</v>
      </c>
      <c r="C921" s="51">
        <f>C915</f>
        <v>210230414</v>
      </c>
      <c r="D921" s="49">
        <f>D916+10</f>
        <v>154403011</v>
      </c>
      <c r="E921" s="50">
        <v>1</v>
      </c>
      <c r="F921" s="49" t="s">
        <v>1145</v>
      </c>
      <c r="G921" s="57">
        <v>1</v>
      </c>
      <c r="H921" s="156"/>
    </row>
    <row r="922" spans="1:8" x14ac:dyDescent="0.3">
      <c r="A922" s="50" t="b">
        <v>1</v>
      </c>
      <c r="B922" s="50" t="s">
        <v>1331</v>
      </c>
      <c r="C922" s="51">
        <f>C921</f>
        <v>210230414</v>
      </c>
      <c r="D922" s="49">
        <f t="shared" ref="D922:D925" si="197">D917+10</f>
        <v>154403012</v>
      </c>
      <c r="E922" s="50">
        <v>1</v>
      </c>
      <c r="F922" s="49" t="s">
        <v>1145</v>
      </c>
      <c r="G922" s="57">
        <v>1</v>
      </c>
      <c r="H922" s="156"/>
    </row>
    <row r="923" spans="1:8" ht="16.5" customHeight="1" x14ac:dyDescent="0.3">
      <c r="A923" s="50" t="b">
        <v>1</v>
      </c>
      <c r="B923" s="50" t="s">
        <v>1332</v>
      </c>
      <c r="C923" s="51">
        <f t="shared" si="195"/>
        <v>210230414</v>
      </c>
      <c r="D923" s="49">
        <f t="shared" si="197"/>
        <v>154403013</v>
      </c>
      <c r="E923" s="50">
        <v>1</v>
      </c>
      <c r="F923" s="49" t="s">
        <v>1145</v>
      </c>
      <c r="G923" s="57">
        <v>1</v>
      </c>
      <c r="H923" s="156"/>
    </row>
    <row r="924" spans="1:8" x14ac:dyDescent="0.3">
      <c r="A924" s="50" t="b">
        <v>1</v>
      </c>
      <c r="B924" s="50" t="s">
        <v>1333</v>
      </c>
      <c r="C924" s="51">
        <f t="shared" si="195"/>
        <v>210230414</v>
      </c>
      <c r="D924" s="49">
        <f t="shared" si="197"/>
        <v>154403014</v>
      </c>
      <c r="E924" s="50">
        <v>1</v>
      </c>
      <c r="F924" s="49" t="s">
        <v>1145</v>
      </c>
      <c r="G924" s="57">
        <v>1</v>
      </c>
      <c r="H924" s="156"/>
    </row>
    <row r="925" spans="1:8" x14ac:dyDescent="0.3">
      <c r="A925" s="50" t="b">
        <v>1</v>
      </c>
      <c r="B925" s="50" t="s">
        <v>1334</v>
      </c>
      <c r="C925" s="51">
        <f t="shared" si="195"/>
        <v>210230414</v>
      </c>
      <c r="D925" s="49">
        <f t="shared" si="197"/>
        <v>154403015</v>
      </c>
      <c r="E925" s="50">
        <v>1</v>
      </c>
      <c r="F925" s="49" t="s">
        <v>1145</v>
      </c>
      <c r="G925" s="57">
        <v>1</v>
      </c>
      <c r="H925" s="157"/>
    </row>
    <row r="926" spans="1:8" x14ac:dyDescent="0.3">
      <c r="A926" s="50" t="b">
        <v>1</v>
      </c>
      <c r="B926" s="50" t="s">
        <v>1031</v>
      </c>
      <c r="C926" s="51">
        <f>C920</f>
        <v>210230414</v>
      </c>
      <c r="D926" s="21">
        <f>D916-2000</f>
        <v>154401001</v>
      </c>
      <c r="E926" s="50">
        <v>1</v>
      </c>
      <c r="F926" s="49" t="s">
        <v>1145</v>
      </c>
      <c r="G926" s="57">
        <v>3</v>
      </c>
      <c r="H926" s="187" t="s">
        <v>1524</v>
      </c>
    </row>
    <row r="927" spans="1:8" x14ac:dyDescent="0.3">
      <c r="A927" s="50" t="b">
        <v>1</v>
      </c>
      <c r="B927" s="50" t="s">
        <v>1033</v>
      </c>
      <c r="C927" s="51">
        <f t="shared" si="195"/>
        <v>210230414</v>
      </c>
      <c r="D927" s="52">
        <f>D926+1</f>
        <v>154401002</v>
      </c>
      <c r="E927" s="50">
        <v>1</v>
      </c>
      <c r="F927" s="49" t="s">
        <v>1145</v>
      </c>
      <c r="G927" s="57">
        <v>3</v>
      </c>
      <c r="H927" s="156"/>
    </row>
    <row r="928" spans="1:8" ht="16.5" customHeight="1" x14ac:dyDescent="0.3">
      <c r="A928" s="50" t="b">
        <v>1</v>
      </c>
      <c r="B928" s="50" t="s">
        <v>1034</v>
      </c>
      <c r="C928" s="51">
        <f t="shared" si="195"/>
        <v>210230414</v>
      </c>
      <c r="D928" s="52">
        <f t="shared" ref="D928:D930" si="198">D927+1</f>
        <v>154401003</v>
      </c>
      <c r="E928" s="50">
        <v>1</v>
      </c>
      <c r="F928" s="49" t="s">
        <v>1145</v>
      </c>
      <c r="G928" s="57">
        <v>3</v>
      </c>
      <c r="H928" s="156"/>
    </row>
    <row r="929" spans="1:8" x14ac:dyDescent="0.3">
      <c r="A929" s="50" t="b">
        <v>1</v>
      </c>
      <c r="B929" s="50" t="s">
        <v>1035</v>
      </c>
      <c r="C929" s="51">
        <f t="shared" si="195"/>
        <v>210230414</v>
      </c>
      <c r="D929" s="52">
        <f t="shared" si="198"/>
        <v>154401004</v>
      </c>
      <c r="E929" s="50">
        <v>1</v>
      </c>
      <c r="F929" s="49" t="s">
        <v>1145</v>
      </c>
      <c r="G929" s="57">
        <v>3</v>
      </c>
      <c r="H929" s="156"/>
    </row>
    <row r="930" spans="1:8" x14ac:dyDescent="0.3">
      <c r="A930" s="50" t="b">
        <v>1</v>
      </c>
      <c r="B930" s="50" t="s">
        <v>1036</v>
      </c>
      <c r="C930" s="51">
        <f t="shared" si="195"/>
        <v>210230414</v>
      </c>
      <c r="D930" s="52">
        <f t="shared" si="198"/>
        <v>154401005</v>
      </c>
      <c r="E930" s="50">
        <v>1</v>
      </c>
      <c r="F930" s="49" t="s">
        <v>1145</v>
      </c>
      <c r="G930" s="57">
        <v>3</v>
      </c>
      <c r="H930" s="156"/>
    </row>
    <row r="931" spans="1:8" x14ac:dyDescent="0.3">
      <c r="A931" s="50" t="b">
        <v>1</v>
      </c>
      <c r="B931" s="50" t="s">
        <v>1335</v>
      </c>
      <c r="C931" s="51">
        <f>C925</f>
        <v>210230414</v>
      </c>
      <c r="D931" s="49">
        <f>D926+10</f>
        <v>154401011</v>
      </c>
      <c r="E931" s="50">
        <v>1</v>
      </c>
      <c r="F931" s="49" t="s">
        <v>1145</v>
      </c>
      <c r="G931" s="57">
        <v>1</v>
      </c>
      <c r="H931" s="156"/>
    </row>
    <row r="932" spans="1:8" x14ac:dyDescent="0.3">
      <c r="A932" s="50" t="b">
        <v>1</v>
      </c>
      <c r="B932" s="50" t="s">
        <v>1336</v>
      </c>
      <c r="C932" s="51">
        <f t="shared" si="195"/>
        <v>210230414</v>
      </c>
      <c r="D932" s="49">
        <f t="shared" ref="D932:D935" si="199">D927+10</f>
        <v>154401012</v>
      </c>
      <c r="E932" s="50">
        <v>1</v>
      </c>
      <c r="F932" s="49" t="s">
        <v>1145</v>
      </c>
      <c r="G932" s="57">
        <v>1</v>
      </c>
      <c r="H932" s="156"/>
    </row>
    <row r="933" spans="1:8" ht="16.5" customHeight="1" x14ac:dyDescent="0.3">
      <c r="A933" s="50" t="b">
        <v>1</v>
      </c>
      <c r="B933" s="50" t="s">
        <v>1337</v>
      </c>
      <c r="C933" s="51">
        <f t="shared" si="195"/>
        <v>210230414</v>
      </c>
      <c r="D933" s="49">
        <f t="shared" si="199"/>
        <v>154401013</v>
      </c>
      <c r="E933" s="50">
        <v>1</v>
      </c>
      <c r="F933" s="49" t="s">
        <v>1145</v>
      </c>
      <c r="G933" s="57">
        <v>1</v>
      </c>
      <c r="H933" s="156"/>
    </row>
    <row r="934" spans="1:8" x14ac:dyDescent="0.3">
      <c r="A934" s="50" t="b">
        <v>1</v>
      </c>
      <c r="B934" s="50" t="s">
        <v>1338</v>
      </c>
      <c r="C934" s="51">
        <f t="shared" si="195"/>
        <v>210230414</v>
      </c>
      <c r="D934" s="49">
        <f t="shared" si="199"/>
        <v>154401014</v>
      </c>
      <c r="E934" s="50">
        <v>1</v>
      </c>
      <c r="F934" s="49" t="s">
        <v>1145</v>
      </c>
      <c r="G934" s="57">
        <v>1</v>
      </c>
      <c r="H934" s="156"/>
    </row>
    <row r="935" spans="1:8" x14ac:dyDescent="0.3">
      <c r="A935" s="50" t="b">
        <v>1</v>
      </c>
      <c r="B935" s="50" t="s">
        <v>1339</v>
      </c>
      <c r="C935" s="51">
        <f t="shared" si="195"/>
        <v>210230414</v>
      </c>
      <c r="D935" s="49">
        <f t="shared" si="199"/>
        <v>154401015</v>
      </c>
      <c r="E935" s="50">
        <v>1</v>
      </c>
      <c r="F935" s="49" t="s">
        <v>1145</v>
      </c>
      <c r="G935" s="57">
        <v>1</v>
      </c>
      <c r="H935" s="157"/>
    </row>
    <row r="936" spans="1:8" x14ac:dyDescent="0.3">
      <c r="A936" s="50" t="b">
        <v>1</v>
      </c>
      <c r="B936" s="50" t="s">
        <v>1037</v>
      </c>
      <c r="C936" s="51">
        <f>C930</f>
        <v>210230414</v>
      </c>
      <c r="D936" s="21">
        <f>D926+5000</f>
        <v>154406001</v>
      </c>
      <c r="E936" s="50">
        <v>1</v>
      </c>
      <c r="F936" s="49" t="s">
        <v>1145</v>
      </c>
      <c r="G936" s="57">
        <v>3</v>
      </c>
      <c r="H936" s="187" t="s">
        <v>1525</v>
      </c>
    </row>
    <row r="937" spans="1:8" x14ac:dyDescent="0.3">
      <c r="A937" s="50" t="b">
        <v>1</v>
      </c>
      <c r="B937" s="50" t="s">
        <v>1039</v>
      </c>
      <c r="C937" s="51">
        <f t="shared" si="195"/>
        <v>210230414</v>
      </c>
      <c r="D937" s="52">
        <f>D936+1</f>
        <v>154406002</v>
      </c>
      <c r="E937" s="50">
        <v>1</v>
      </c>
      <c r="F937" s="49" t="s">
        <v>1145</v>
      </c>
      <c r="G937" s="57">
        <v>3</v>
      </c>
      <c r="H937" s="156"/>
    </row>
    <row r="938" spans="1:8" ht="16.5" customHeight="1" x14ac:dyDescent="0.3">
      <c r="A938" s="50" t="b">
        <v>1</v>
      </c>
      <c r="B938" s="50" t="s">
        <v>1040</v>
      </c>
      <c r="C938" s="51">
        <f t="shared" si="195"/>
        <v>210230414</v>
      </c>
      <c r="D938" s="52">
        <f t="shared" ref="D938:D940" si="200">D937+1</f>
        <v>154406003</v>
      </c>
      <c r="E938" s="50">
        <v>1</v>
      </c>
      <c r="F938" s="49" t="s">
        <v>1145</v>
      </c>
      <c r="G938" s="57">
        <v>3</v>
      </c>
      <c r="H938" s="156"/>
    </row>
    <row r="939" spans="1:8" x14ac:dyDescent="0.3">
      <c r="A939" s="50" t="b">
        <v>1</v>
      </c>
      <c r="B939" s="50" t="s">
        <v>1041</v>
      </c>
      <c r="C939" s="51">
        <f t="shared" si="195"/>
        <v>210230414</v>
      </c>
      <c r="D939" s="52">
        <f t="shared" si="200"/>
        <v>154406004</v>
      </c>
      <c r="E939" s="50">
        <v>1</v>
      </c>
      <c r="F939" s="49" t="s">
        <v>1145</v>
      </c>
      <c r="G939" s="57">
        <v>3</v>
      </c>
      <c r="H939" s="156"/>
    </row>
    <row r="940" spans="1:8" x14ac:dyDescent="0.3">
      <c r="A940" s="50" t="b">
        <v>1</v>
      </c>
      <c r="B940" s="50" t="s">
        <v>1042</v>
      </c>
      <c r="C940" s="51">
        <f t="shared" si="195"/>
        <v>210230414</v>
      </c>
      <c r="D940" s="52">
        <f t="shared" si="200"/>
        <v>154406005</v>
      </c>
      <c r="E940" s="50">
        <v>1</v>
      </c>
      <c r="F940" s="49" t="s">
        <v>1145</v>
      </c>
      <c r="G940" s="57">
        <v>3</v>
      </c>
      <c r="H940" s="156"/>
    </row>
    <row r="941" spans="1:8" x14ac:dyDescent="0.3">
      <c r="A941" s="50" t="b">
        <v>1</v>
      </c>
      <c r="B941" s="50" t="s">
        <v>1340</v>
      </c>
      <c r="C941" s="51">
        <f>C935</f>
        <v>210230414</v>
      </c>
      <c r="D941" s="49">
        <f>D936+10</f>
        <v>154406011</v>
      </c>
      <c r="E941" s="50">
        <v>1</v>
      </c>
      <c r="F941" s="49" t="s">
        <v>1145</v>
      </c>
      <c r="G941" s="57">
        <v>1</v>
      </c>
      <c r="H941" s="156"/>
    </row>
    <row r="942" spans="1:8" x14ac:dyDescent="0.3">
      <c r="A942" s="50" t="b">
        <v>1</v>
      </c>
      <c r="B942" s="50" t="s">
        <v>1341</v>
      </c>
      <c r="C942" s="51">
        <f t="shared" si="195"/>
        <v>210230414</v>
      </c>
      <c r="D942" s="49">
        <f t="shared" ref="D942:D945" si="201">D937+10</f>
        <v>154406012</v>
      </c>
      <c r="E942" s="50">
        <v>1</v>
      </c>
      <c r="F942" s="49" t="s">
        <v>1145</v>
      </c>
      <c r="G942" s="57">
        <v>1</v>
      </c>
      <c r="H942" s="156"/>
    </row>
    <row r="943" spans="1:8" ht="16.5" customHeight="1" x14ac:dyDescent="0.3">
      <c r="A943" s="50" t="b">
        <v>1</v>
      </c>
      <c r="B943" s="50" t="s">
        <v>1342</v>
      </c>
      <c r="C943" s="51">
        <f t="shared" si="195"/>
        <v>210230414</v>
      </c>
      <c r="D943" s="49">
        <f t="shared" si="201"/>
        <v>154406013</v>
      </c>
      <c r="E943" s="50">
        <v>1</v>
      </c>
      <c r="F943" s="49" t="s">
        <v>1145</v>
      </c>
      <c r="G943" s="57">
        <v>1</v>
      </c>
      <c r="H943" s="156"/>
    </row>
    <row r="944" spans="1:8" x14ac:dyDescent="0.3">
      <c r="A944" s="50" t="b">
        <v>1</v>
      </c>
      <c r="B944" s="50" t="s">
        <v>1343</v>
      </c>
      <c r="C944" s="51">
        <f t="shared" si="195"/>
        <v>210230414</v>
      </c>
      <c r="D944" s="49">
        <f t="shared" si="201"/>
        <v>154406014</v>
      </c>
      <c r="E944" s="50">
        <v>1</v>
      </c>
      <c r="F944" s="49" t="s">
        <v>1145</v>
      </c>
      <c r="G944" s="57">
        <v>1</v>
      </c>
      <c r="H944" s="156"/>
    </row>
    <row r="945" spans="1:8" x14ac:dyDescent="0.3">
      <c r="A945" s="50" t="b">
        <v>1</v>
      </c>
      <c r="B945" s="50" t="s">
        <v>1344</v>
      </c>
      <c r="C945" s="51">
        <f t="shared" si="195"/>
        <v>210230414</v>
      </c>
      <c r="D945" s="49">
        <f t="shared" si="201"/>
        <v>154406015</v>
      </c>
      <c r="E945" s="50">
        <v>1</v>
      </c>
      <c r="F945" s="49" t="s">
        <v>1145</v>
      </c>
      <c r="G945" s="57">
        <v>1</v>
      </c>
      <c r="H945" s="157"/>
    </row>
    <row r="946" spans="1:8" x14ac:dyDescent="0.3">
      <c r="A946" s="50" t="b">
        <v>1</v>
      </c>
      <c r="B946" s="50" t="s">
        <v>1043</v>
      </c>
      <c r="C946" s="51">
        <f>C940</f>
        <v>210230414</v>
      </c>
      <c r="D946" s="21">
        <f>D936-1000</f>
        <v>154405001</v>
      </c>
      <c r="E946" s="50">
        <v>1</v>
      </c>
      <c r="F946" s="49" t="s">
        <v>1145</v>
      </c>
      <c r="G946" s="57">
        <v>3</v>
      </c>
      <c r="H946" s="187" t="s">
        <v>1526</v>
      </c>
    </row>
    <row r="947" spans="1:8" x14ac:dyDescent="0.3">
      <c r="A947" s="50" t="b">
        <v>1</v>
      </c>
      <c r="B947" s="50" t="s">
        <v>1045</v>
      </c>
      <c r="C947" s="51">
        <f t="shared" si="195"/>
        <v>210230414</v>
      </c>
      <c r="D947" s="52">
        <f>D946+1</f>
        <v>154405002</v>
      </c>
      <c r="E947" s="50">
        <v>1</v>
      </c>
      <c r="F947" s="49" t="s">
        <v>1145</v>
      </c>
      <c r="G947" s="57">
        <v>3</v>
      </c>
      <c r="H947" s="156"/>
    </row>
    <row r="948" spans="1:8" ht="16.5" customHeight="1" x14ac:dyDescent="0.3">
      <c r="A948" s="50" t="b">
        <v>1</v>
      </c>
      <c r="B948" s="50" t="s">
        <v>1046</v>
      </c>
      <c r="C948" s="51">
        <f t="shared" si="195"/>
        <v>210230414</v>
      </c>
      <c r="D948" s="52">
        <f t="shared" ref="D948:D950" si="202">D947+1</f>
        <v>154405003</v>
      </c>
      <c r="E948" s="50">
        <v>1</v>
      </c>
      <c r="F948" s="49" t="s">
        <v>1145</v>
      </c>
      <c r="G948" s="57">
        <v>3</v>
      </c>
      <c r="H948" s="156"/>
    </row>
    <row r="949" spans="1:8" x14ac:dyDescent="0.3">
      <c r="A949" s="50" t="b">
        <v>1</v>
      </c>
      <c r="B949" s="50" t="s">
        <v>1047</v>
      </c>
      <c r="C949" s="51">
        <f t="shared" si="195"/>
        <v>210230414</v>
      </c>
      <c r="D949" s="52">
        <f t="shared" si="202"/>
        <v>154405004</v>
      </c>
      <c r="E949" s="50">
        <v>1</v>
      </c>
      <c r="F949" s="49" t="s">
        <v>1145</v>
      </c>
      <c r="G949" s="57">
        <v>3</v>
      </c>
      <c r="H949" s="156"/>
    </row>
    <row r="950" spans="1:8" x14ac:dyDescent="0.3">
      <c r="A950" s="50" t="b">
        <v>1</v>
      </c>
      <c r="B950" s="50" t="s">
        <v>1048</v>
      </c>
      <c r="C950" s="51">
        <f t="shared" si="195"/>
        <v>210230414</v>
      </c>
      <c r="D950" s="52">
        <f t="shared" si="202"/>
        <v>154405005</v>
      </c>
      <c r="E950" s="50">
        <v>1</v>
      </c>
      <c r="F950" s="49" t="s">
        <v>1145</v>
      </c>
      <c r="G950" s="57">
        <v>3</v>
      </c>
      <c r="H950" s="156"/>
    </row>
    <row r="951" spans="1:8" x14ac:dyDescent="0.3">
      <c r="A951" s="50" t="b">
        <v>1</v>
      </c>
      <c r="B951" s="50" t="s">
        <v>1345</v>
      </c>
      <c r="C951" s="51">
        <f>C945</f>
        <v>210230414</v>
      </c>
      <c r="D951" s="49">
        <f>D946+10</f>
        <v>154405011</v>
      </c>
      <c r="E951" s="50">
        <v>1</v>
      </c>
      <c r="F951" s="49" t="s">
        <v>1145</v>
      </c>
      <c r="G951" s="57">
        <v>1</v>
      </c>
      <c r="H951" s="156"/>
    </row>
    <row r="952" spans="1:8" x14ac:dyDescent="0.3">
      <c r="A952" s="50" t="b">
        <v>1</v>
      </c>
      <c r="B952" s="50" t="s">
        <v>1346</v>
      </c>
      <c r="C952" s="51">
        <f t="shared" si="195"/>
        <v>210230414</v>
      </c>
      <c r="D952" s="49">
        <f t="shared" ref="D952:D955" si="203">D947+10</f>
        <v>154405012</v>
      </c>
      <c r="E952" s="50">
        <v>1</v>
      </c>
      <c r="F952" s="49" t="s">
        <v>1145</v>
      </c>
      <c r="G952" s="57">
        <v>1</v>
      </c>
      <c r="H952" s="156"/>
    </row>
    <row r="953" spans="1:8" ht="16.5" customHeight="1" x14ac:dyDescent="0.3">
      <c r="A953" s="50" t="b">
        <v>1</v>
      </c>
      <c r="B953" s="50" t="s">
        <v>1347</v>
      </c>
      <c r="C953" s="51">
        <f t="shared" si="195"/>
        <v>210230414</v>
      </c>
      <c r="D953" s="49">
        <f t="shared" si="203"/>
        <v>154405013</v>
      </c>
      <c r="E953" s="50">
        <v>1</v>
      </c>
      <c r="F953" s="49" t="s">
        <v>1145</v>
      </c>
      <c r="G953" s="57">
        <v>1</v>
      </c>
      <c r="H953" s="156"/>
    </row>
    <row r="954" spans="1:8" x14ac:dyDescent="0.3">
      <c r="A954" s="50" t="b">
        <v>1</v>
      </c>
      <c r="B954" s="50" t="s">
        <v>1348</v>
      </c>
      <c r="C954" s="51">
        <f t="shared" si="195"/>
        <v>210230414</v>
      </c>
      <c r="D954" s="49">
        <f t="shared" si="203"/>
        <v>154405014</v>
      </c>
      <c r="E954" s="50">
        <v>1</v>
      </c>
      <c r="F954" s="49" t="s">
        <v>1145</v>
      </c>
      <c r="G954" s="57">
        <v>1</v>
      </c>
      <c r="H954" s="156"/>
    </row>
    <row r="955" spans="1:8" x14ac:dyDescent="0.3">
      <c r="A955" s="50" t="b">
        <v>1</v>
      </c>
      <c r="B955" s="50" t="s">
        <v>1349</v>
      </c>
      <c r="C955" s="51">
        <f t="shared" si="195"/>
        <v>210230414</v>
      </c>
      <c r="D955" s="49">
        <f t="shared" si="203"/>
        <v>154405015</v>
      </c>
      <c r="E955" s="50">
        <v>1</v>
      </c>
      <c r="F955" s="49" t="s">
        <v>1145</v>
      </c>
      <c r="G955" s="57">
        <v>1</v>
      </c>
      <c r="H955" s="157"/>
    </row>
    <row r="956" spans="1:8" x14ac:dyDescent="0.3">
      <c r="A956" s="50" t="b">
        <v>1</v>
      </c>
      <c r="B956" s="50" t="s">
        <v>1049</v>
      </c>
      <c r="C956" s="51">
        <f>C950</f>
        <v>210230414</v>
      </c>
      <c r="D956" s="21">
        <f>D946+2000</f>
        <v>154407001</v>
      </c>
      <c r="E956" s="50">
        <v>1</v>
      </c>
      <c r="F956" s="49" t="s">
        <v>1145</v>
      </c>
      <c r="G956" s="57">
        <v>3</v>
      </c>
      <c r="H956" s="187" t="s">
        <v>1527</v>
      </c>
    </row>
    <row r="957" spans="1:8" x14ac:dyDescent="0.3">
      <c r="A957" s="50" t="b">
        <v>1</v>
      </c>
      <c r="B957" s="50" t="s">
        <v>1051</v>
      </c>
      <c r="C957" s="51">
        <f t="shared" si="195"/>
        <v>210230414</v>
      </c>
      <c r="D957" s="52">
        <f>D956+1</f>
        <v>154407002</v>
      </c>
      <c r="E957" s="50">
        <v>1</v>
      </c>
      <c r="F957" s="49" t="s">
        <v>1145</v>
      </c>
      <c r="G957" s="57">
        <v>3</v>
      </c>
      <c r="H957" s="156"/>
    </row>
    <row r="958" spans="1:8" ht="16.5" customHeight="1" x14ac:dyDescent="0.3">
      <c r="A958" s="50" t="b">
        <v>1</v>
      </c>
      <c r="B958" s="50" t="s">
        <v>1052</v>
      </c>
      <c r="C958" s="51">
        <f t="shared" si="195"/>
        <v>210230414</v>
      </c>
      <c r="D958" s="52">
        <f t="shared" ref="D958:D960" si="204">D957+1</f>
        <v>154407003</v>
      </c>
      <c r="E958" s="50">
        <v>1</v>
      </c>
      <c r="F958" s="49" t="s">
        <v>1145</v>
      </c>
      <c r="G958" s="57">
        <v>3</v>
      </c>
      <c r="H958" s="156"/>
    </row>
    <row r="959" spans="1:8" x14ac:dyDescent="0.3">
      <c r="A959" s="50" t="b">
        <v>1</v>
      </c>
      <c r="B959" s="50" t="s">
        <v>1053</v>
      </c>
      <c r="C959" s="51">
        <f t="shared" si="195"/>
        <v>210230414</v>
      </c>
      <c r="D959" s="52">
        <f t="shared" si="204"/>
        <v>154407004</v>
      </c>
      <c r="E959" s="50">
        <v>1</v>
      </c>
      <c r="F959" s="49" t="s">
        <v>1145</v>
      </c>
      <c r="G959" s="57">
        <v>3</v>
      </c>
      <c r="H959" s="156"/>
    </row>
    <row r="960" spans="1:8" x14ac:dyDescent="0.3">
      <c r="A960" s="50" t="b">
        <v>1</v>
      </c>
      <c r="B960" s="50" t="s">
        <v>1054</v>
      </c>
      <c r="C960" s="51">
        <f t="shared" si="195"/>
        <v>210230414</v>
      </c>
      <c r="D960" s="52">
        <f t="shared" si="204"/>
        <v>154407005</v>
      </c>
      <c r="E960" s="50">
        <v>1</v>
      </c>
      <c r="F960" s="49" t="s">
        <v>1145</v>
      </c>
      <c r="G960" s="57">
        <v>3</v>
      </c>
      <c r="H960" s="156"/>
    </row>
    <row r="961" spans="1:8" x14ac:dyDescent="0.3">
      <c r="A961" s="50" t="b">
        <v>1</v>
      </c>
      <c r="B961" s="50" t="s">
        <v>1350</v>
      </c>
      <c r="C961" s="51">
        <f>C955</f>
        <v>210230414</v>
      </c>
      <c r="D961" s="49">
        <f>D956+10</f>
        <v>154407011</v>
      </c>
      <c r="E961" s="50">
        <v>1</v>
      </c>
      <c r="F961" s="49" t="s">
        <v>1145</v>
      </c>
      <c r="G961" s="57">
        <v>1</v>
      </c>
      <c r="H961" s="156"/>
    </row>
    <row r="962" spans="1:8" x14ac:dyDescent="0.3">
      <c r="A962" s="50" t="b">
        <v>1</v>
      </c>
      <c r="B962" s="50" t="s">
        <v>1351</v>
      </c>
      <c r="C962" s="51">
        <f t="shared" si="195"/>
        <v>210230414</v>
      </c>
      <c r="D962" s="49">
        <f t="shared" ref="D962:D965" si="205">D957+10</f>
        <v>154407012</v>
      </c>
      <c r="E962" s="50">
        <v>1</v>
      </c>
      <c r="F962" s="49" t="s">
        <v>1145</v>
      </c>
      <c r="G962" s="57">
        <v>1</v>
      </c>
      <c r="H962" s="156"/>
    </row>
    <row r="963" spans="1:8" ht="16.5" customHeight="1" x14ac:dyDescent="0.3">
      <c r="A963" s="50" t="b">
        <v>1</v>
      </c>
      <c r="B963" s="50" t="s">
        <v>1352</v>
      </c>
      <c r="C963" s="51">
        <f t="shared" si="195"/>
        <v>210230414</v>
      </c>
      <c r="D963" s="49">
        <f t="shared" si="205"/>
        <v>154407013</v>
      </c>
      <c r="E963" s="50">
        <v>1</v>
      </c>
      <c r="F963" s="49" t="s">
        <v>1145</v>
      </c>
      <c r="G963" s="57">
        <v>1</v>
      </c>
      <c r="H963" s="156"/>
    </row>
    <row r="964" spans="1:8" x14ac:dyDescent="0.3">
      <c r="A964" s="50" t="b">
        <v>1</v>
      </c>
      <c r="B964" s="50" t="s">
        <v>1353</v>
      </c>
      <c r="C964" s="51">
        <f t="shared" si="195"/>
        <v>210230414</v>
      </c>
      <c r="D964" s="49">
        <f t="shared" si="205"/>
        <v>154407014</v>
      </c>
      <c r="E964" s="50">
        <v>1</v>
      </c>
      <c r="F964" s="49" t="s">
        <v>1145</v>
      </c>
      <c r="G964" s="57">
        <v>1</v>
      </c>
      <c r="H964" s="156"/>
    </row>
    <row r="965" spans="1:8" x14ac:dyDescent="0.3">
      <c r="A965" s="50" t="b">
        <v>1</v>
      </c>
      <c r="B965" s="50" t="s">
        <v>1354</v>
      </c>
      <c r="C965" s="51">
        <f t="shared" si="195"/>
        <v>210230414</v>
      </c>
      <c r="D965" s="49">
        <f t="shared" si="205"/>
        <v>154407015</v>
      </c>
      <c r="E965" s="50">
        <v>1</v>
      </c>
      <c r="F965" s="49" t="s">
        <v>1145</v>
      </c>
      <c r="G965" s="57">
        <v>1</v>
      </c>
      <c r="H965" s="157"/>
    </row>
    <row r="966" spans="1:8" x14ac:dyDescent="0.3">
      <c r="A966" s="27" t="b">
        <v>1</v>
      </c>
      <c r="B966" s="27" t="s">
        <v>497</v>
      </c>
      <c r="C966" s="31">
        <v>210230405</v>
      </c>
      <c r="D966" s="21">
        <v>151503001</v>
      </c>
      <c r="E966" s="27">
        <v>1</v>
      </c>
      <c r="F966" s="27" t="s">
        <v>197</v>
      </c>
      <c r="G966" s="54">
        <v>4</v>
      </c>
      <c r="H966" s="147" t="s">
        <v>313</v>
      </c>
    </row>
    <row r="967" spans="1:8" x14ac:dyDescent="0.3">
      <c r="A967" s="27" t="b">
        <v>1</v>
      </c>
      <c r="B967" s="27" t="s">
        <v>498</v>
      </c>
      <c r="C967" s="32">
        <f>C966</f>
        <v>210230405</v>
      </c>
      <c r="D967" s="33">
        <f>D966+1</f>
        <v>151503002</v>
      </c>
      <c r="E967" s="27">
        <v>1</v>
      </c>
      <c r="F967" s="27" t="s">
        <v>197</v>
      </c>
      <c r="G967" s="54">
        <v>4</v>
      </c>
      <c r="H967" s="147"/>
    </row>
    <row r="968" spans="1:8" ht="16.5" customHeight="1" x14ac:dyDescent="0.3">
      <c r="A968" s="27" t="b">
        <v>1</v>
      </c>
      <c r="B968" s="27" t="s">
        <v>499</v>
      </c>
      <c r="C968" s="32">
        <f t="shared" ref="C968:C990" si="206">C967</f>
        <v>210230405</v>
      </c>
      <c r="D968" s="33">
        <f t="shared" ref="D968:D970" si="207">D967+1</f>
        <v>151503003</v>
      </c>
      <c r="E968" s="27">
        <v>1</v>
      </c>
      <c r="F968" s="27" t="s">
        <v>197</v>
      </c>
      <c r="G968" s="54">
        <v>4</v>
      </c>
      <c r="H968" s="147"/>
    </row>
    <row r="969" spans="1:8" x14ac:dyDescent="0.3">
      <c r="A969" s="27" t="b">
        <v>1</v>
      </c>
      <c r="B969" s="27" t="s">
        <v>500</v>
      </c>
      <c r="C969" s="32">
        <f t="shared" si="206"/>
        <v>210230405</v>
      </c>
      <c r="D969" s="33">
        <f t="shared" si="207"/>
        <v>151503004</v>
      </c>
      <c r="E969" s="27">
        <v>1</v>
      </c>
      <c r="F969" s="27" t="s">
        <v>197</v>
      </c>
      <c r="G969" s="54">
        <v>4</v>
      </c>
      <c r="H969" s="147"/>
    </row>
    <row r="970" spans="1:8" x14ac:dyDescent="0.3">
      <c r="A970" s="27" t="b">
        <v>1</v>
      </c>
      <c r="B970" s="27" t="s">
        <v>501</v>
      </c>
      <c r="C970" s="32">
        <f t="shared" si="206"/>
        <v>210230405</v>
      </c>
      <c r="D970" s="33">
        <f t="shared" si="207"/>
        <v>151503005</v>
      </c>
      <c r="E970" s="27">
        <v>1</v>
      </c>
      <c r="F970" s="27" t="s">
        <v>197</v>
      </c>
      <c r="G970" s="54">
        <v>4</v>
      </c>
      <c r="H970" s="147"/>
    </row>
    <row r="971" spans="1:8" x14ac:dyDescent="0.3">
      <c r="A971" s="27" t="b">
        <v>1</v>
      </c>
      <c r="B971" s="27" t="s">
        <v>502</v>
      </c>
      <c r="C971" s="32">
        <f t="shared" si="206"/>
        <v>210230405</v>
      </c>
      <c r="D971" s="21">
        <f>D966-2000</f>
        <v>151501001</v>
      </c>
      <c r="E971" s="27">
        <v>1</v>
      </c>
      <c r="F971" s="27" t="s">
        <v>197</v>
      </c>
      <c r="G971" s="54">
        <v>4</v>
      </c>
      <c r="H971" s="147" t="s">
        <v>314</v>
      </c>
    </row>
    <row r="972" spans="1:8" x14ac:dyDescent="0.3">
      <c r="A972" s="27" t="b">
        <v>1</v>
      </c>
      <c r="B972" s="27" t="s">
        <v>503</v>
      </c>
      <c r="C972" s="32">
        <f t="shared" si="206"/>
        <v>210230405</v>
      </c>
      <c r="D972" s="33">
        <f>D971+1</f>
        <v>151501002</v>
      </c>
      <c r="E972" s="27">
        <v>1</v>
      </c>
      <c r="F972" s="27" t="s">
        <v>197</v>
      </c>
      <c r="G972" s="54">
        <v>4</v>
      </c>
      <c r="H972" s="147"/>
    </row>
    <row r="973" spans="1:8" ht="16.5" customHeight="1" x14ac:dyDescent="0.3">
      <c r="A973" s="27" t="b">
        <v>1</v>
      </c>
      <c r="B973" s="27" t="s">
        <v>504</v>
      </c>
      <c r="C973" s="32">
        <f t="shared" si="206"/>
        <v>210230405</v>
      </c>
      <c r="D973" s="33">
        <f t="shared" ref="D973:D975" si="208">D972+1</f>
        <v>151501003</v>
      </c>
      <c r="E973" s="27">
        <v>1</v>
      </c>
      <c r="F973" s="27" t="s">
        <v>197</v>
      </c>
      <c r="G973" s="54">
        <v>4</v>
      </c>
      <c r="H973" s="147"/>
    </row>
    <row r="974" spans="1:8" x14ac:dyDescent="0.3">
      <c r="A974" s="27" t="b">
        <v>1</v>
      </c>
      <c r="B974" s="27" t="s">
        <v>505</v>
      </c>
      <c r="C974" s="32">
        <f t="shared" si="206"/>
        <v>210230405</v>
      </c>
      <c r="D974" s="33">
        <f t="shared" si="208"/>
        <v>151501004</v>
      </c>
      <c r="E974" s="27">
        <v>1</v>
      </c>
      <c r="F974" s="27" t="s">
        <v>197</v>
      </c>
      <c r="G974" s="54">
        <v>4</v>
      </c>
      <c r="H974" s="147"/>
    </row>
    <row r="975" spans="1:8" x14ac:dyDescent="0.3">
      <c r="A975" s="27" t="b">
        <v>1</v>
      </c>
      <c r="B975" s="27" t="s">
        <v>506</v>
      </c>
      <c r="C975" s="32">
        <f t="shared" si="206"/>
        <v>210230405</v>
      </c>
      <c r="D975" s="33">
        <f t="shared" si="208"/>
        <v>151501005</v>
      </c>
      <c r="E975" s="27">
        <v>1</v>
      </c>
      <c r="F975" s="27" t="s">
        <v>197</v>
      </c>
      <c r="G975" s="54">
        <v>4</v>
      </c>
      <c r="H975" s="147"/>
    </row>
    <row r="976" spans="1:8" x14ac:dyDescent="0.3">
      <c r="A976" s="27" t="b">
        <v>1</v>
      </c>
      <c r="B976" s="27" t="s">
        <v>507</v>
      </c>
      <c r="C976" s="32">
        <f t="shared" si="206"/>
        <v>210230405</v>
      </c>
      <c r="D976" s="21">
        <f>D971+5000</f>
        <v>151506001</v>
      </c>
      <c r="E976" s="27">
        <v>1</v>
      </c>
      <c r="F976" s="27" t="s">
        <v>197</v>
      </c>
      <c r="G976" s="54">
        <v>4</v>
      </c>
      <c r="H976" s="147" t="s">
        <v>315</v>
      </c>
    </row>
    <row r="977" spans="1:8" x14ac:dyDescent="0.3">
      <c r="A977" s="27" t="b">
        <v>1</v>
      </c>
      <c r="B977" s="27" t="s">
        <v>508</v>
      </c>
      <c r="C977" s="32">
        <f t="shared" si="206"/>
        <v>210230405</v>
      </c>
      <c r="D977" s="33">
        <f>D976+1</f>
        <v>151506002</v>
      </c>
      <c r="E977" s="27">
        <v>1</v>
      </c>
      <c r="F977" s="27" t="s">
        <v>197</v>
      </c>
      <c r="G977" s="54">
        <v>4</v>
      </c>
      <c r="H977" s="147"/>
    </row>
    <row r="978" spans="1:8" ht="16.5" customHeight="1" x14ac:dyDescent="0.3">
      <c r="A978" s="27" t="b">
        <v>1</v>
      </c>
      <c r="B978" s="27" t="s">
        <v>509</v>
      </c>
      <c r="C978" s="32">
        <f t="shared" si="206"/>
        <v>210230405</v>
      </c>
      <c r="D978" s="33">
        <f t="shared" ref="D978:D980" si="209">D977+1</f>
        <v>151506003</v>
      </c>
      <c r="E978" s="27">
        <v>1</v>
      </c>
      <c r="F978" s="27" t="s">
        <v>197</v>
      </c>
      <c r="G978" s="54">
        <v>4</v>
      </c>
      <c r="H978" s="147"/>
    </row>
    <row r="979" spans="1:8" x14ac:dyDescent="0.3">
      <c r="A979" s="27" t="b">
        <v>1</v>
      </c>
      <c r="B979" s="27" t="s">
        <v>510</v>
      </c>
      <c r="C979" s="32">
        <f t="shared" si="206"/>
        <v>210230405</v>
      </c>
      <c r="D979" s="33">
        <f t="shared" si="209"/>
        <v>151506004</v>
      </c>
      <c r="E979" s="27">
        <v>1</v>
      </c>
      <c r="F979" s="27" t="s">
        <v>197</v>
      </c>
      <c r="G979" s="54">
        <v>4</v>
      </c>
      <c r="H979" s="147"/>
    </row>
    <row r="980" spans="1:8" x14ac:dyDescent="0.3">
      <c r="A980" s="27" t="b">
        <v>1</v>
      </c>
      <c r="B980" s="27" t="s">
        <v>511</v>
      </c>
      <c r="C980" s="32">
        <f t="shared" si="206"/>
        <v>210230405</v>
      </c>
      <c r="D980" s="33">
        <f t="shared" si="209"/>
        <v>151506005</v>
      </c>
      <c r="E980" s="27">
        <v>1</v>
      </c>
      <c r="F980" s="27" t="s">
        <v>197</v>
      </c>
      <c r="G980" s="54">
        <v>4</v>
      </c>
      <c r="H980" s="147"/>
    </row>
    <row r="981" spans="1:8" x14ac:dyDescent="0.3">
      <c r="A981" s="27" t="b">
        <v>1</v>
      </c>
      <c r="B981" s="27" t="s">
        <v>512</v>
      </c>
      <c r="C981" s="32">
        <f t="shared" si="206"/>
        <v>210230405</v>
      </c>
      <c r="D981" s="21">
        <f>D976-1000</f>
        <v>151505001</v>
      </c>
      <c r="E981" s="27">
        <v>1</v>
      </c>
      <c r="F981" s="27" t="s">
        <v>197</v>
      </c>
      <c r="G981" s="54">
        <v>4</v>
      </c>
      <c r="H981" s="147" t="s">
        <v>316</v>
      </c>
    </row>
    <row r="982" spans="1:8" x14ac:dyDescent="0.3">
      <c r="A982" s="27" t="b">
        <v>1</v>
      </c>
      <c r="B982" s="27" t="s">
        <v>513</v>
      </c>
      <c r="C982" s="32">
        <f t="shared" si="206"/>
        <v>210230405</v>
      </c>
      <c r="D982" s="33">
        <f>D981+1</f>
        <v>151505002</v>
      </c>
      <c r="E982" s="27">
        <v>1</v>
      </c>
      <c r="F982" s="27" t="s">
        <v>197</v>
      </c>
      <c r="G982" s="54">
        <v>4</v>
      </c>
      <c r="H982" s="147"/>
    </row>
    <row r="983" spans="1:8" ht="16.5" customHeight="1" x14ac:dyDescent="0.3">
      <c r="A983" s="27" t="b">
        <v>1</v>
      </c>
      <c r="B983" s="27" t="s">
        <v>514</v>
      </c>
      <c r="C983" s="32">
        <f t="shared" si="206"/>
        <v>210230405</v>
      </c>
      <c r="D983" s="33">
        <f t="shared" ref="D983:D985" si="210">D982+1</f>
        <v>151505003</v>
      </c>
      <c r="E983" s="27">
        <v>1</v>
      </c>
      <c r="F983" s="27" t="s">
        <v>197</v>
      </c>
      <c r="G983" s="54">
        <v>4</v>
      </c>
      <c r="H983" s="147"/>
    </row>
    <row r="984" spans="1:8" x14ac:dyDescent="0.3">
      <c r="A984" s="27" t="b">
        <v>1</v>
      </c>
      <c r="B984" s="27" t="s">
        <v>515</v>
      </c>
      <c r="C984" s="32">
        <f t="shared" si="206"/>
        <v>210230405</v>
      </c>
      <c r="D984" s="33">
        <f t="shared" si="210"/>
        <v>151505004</v>
      </c>
      <c r="E984" s="27">
        <v>1</v>
      </c>
      <c r="F984" s="27" t="s">
        <v>197</v>
      </c>
      <c r="G984" s="54">
        <v>4</v>
      </c>
      <c r="H984" s="147"/>
    </row>
    <row r="985" spans="1:8" x14ac:dyDescent="0.3">
      <c r="A985" s="27" t="b">
        <v>1</v>
      </c>
      <c r="B985" s="27" t="s">
        <v>516</v>
      </c>
      <c r="C985" s="32">
        <f t="shared" si="206"/>
        <v>210230405</v>
      </c>
      <c r="D985" s="33">
        <f t="shared" si="210"/>
        <v>151505005</v>
      </c>
      <c r="E985" s="27">
        <v>1</v>
      </c>
      <c r="F985" s="27" t="s">
        <v>197</v>
      </c>
      <c r="G985" s="54">
        <v>4</v>
      </c>
      <c r="H985" s="147"/>
    </row>
    <row r="986" spans="1:8" x14ac:dyDescent="0.3">
      <c r="A986" s="27" t="b">
        <v>1</v>
      </c>
      <c r="B986" s="27" t="s">
        <v>759</v>
      </c>
      <c r="C986" s="32">
        <f t="shared" si="206"/>
        <v>210230405</v>
      </c>
      <c r="D986" s="21">
        <f>D981+2000</f>
        <v>151507001</v>
      </c>
      <c r="E986" s="27">
        <v>1</v>
      </c>
      <c r="F986" s="27" t="s">
        <v>197</v>
      </c>
      <c r="G986" s="54">
        <v>4</v>
      </c>
      <c r="H986" s="147" t="s">
        <v>760</v>
      </c>
    </row>
    <row r="987" spans="1:8" x14ac:dyDescent="0.3">
      <c r="A987" s="27" t="b">
        <v>1</v>
      </c>
      <c r="B987" s="27" t="s">
        <v>761</v>
      </c>
      <c r="C987" s="32">
        <f t="shared" si="206"/>
        <v>210230405</v>
      </c>
      <c r="D987" s="33">
        <f>D986+1</f>
        <v>151507002</v>
      </c>
      <c r="E987" s="27">
        <v>1</v>
      </c>
      <c r="F987" s="27" t="s">
        <v>197</v>
      </c>
      <c r="G987" s="54">
        <v>4</v>
      </c>
      <c r="H987" s="147"/>
    </row>
    <row r="988" spans="1:8" ht="16.5" customHeight="1" x14ac:dyDescent="0.3">
      <c r="A988" s="27" t="b">
        <v>1</v>
      </c>
      <c r="B988" s="27" t="s">
        <v>762</v>
      </c>
      <c r="C988" s="32">
        <f t="shared" si="206"/>
        <v>210230405</v>
      </c>
      <c r="D988" s="33">
        <f t="shared" ref="D988:D990" si="211">D987+1</f>
        <v>151507003</v>
      </c>
      <c r="E988" s="27">
        <v>1</v>
      </c>
      <c r="F988" s="27" t="s">
        <v>197</v>
      </c>
      <c r="G988" s="54">
        <v>4</v>
      </c>
      <c r="H988" s="147"/>
    </row>
    <row r="989" spans="1:8" x14ac:dyDescent="0.3">
      <c r="A989" s="27" t="b">
        <v>1</v>
      </c>
      <c r="B989" s="27" t="s">
        <v>763</v>
      </c>
      <c r="C989" s="32">
        <f t="shared" si="206"/>
        <v>210230405</v>
      </c>
      <c r="D989" s="33">
        <f t="shared" si="211"/>
        <v>151507004</v>
      </c>
      <c r="E989" s="27">
        <v>1</v>
      </c>
      <c r="F989" s="27" t="s">
        <v>197</v>
      </c>
      <c r="G989" s="54">
        <v>4</v>
      </c>
      <c r="H989" s="147"/>
    </row>
    <row r="990" spans="1:8" x14ac:dyDescent="0.3">
      <c r="A990" s="27" t="b">
        <v>1</v>
      </c>
      <c r="B990" s="27" t="s">
        <v>764</v>
      </c>
      <c r="C990" s="32">
        <f t="shared" si="206"/>
        <v>210230405</v>
      </c>
      <c r="D990" s="33">
        <f t="shared" si="211"/>
        <v>151507005</v>
      </c>
      <c r="E990" s="27">
        <v>1</v>
      </c>
      <c r="F990" s="27" t="s">
        <v>197</v>
      </c>
      <c r="G990" s="54">
        <v>4</v>
      </c>
      <c r="H990" s="147"/>
    </row>
    <row r="991" spans="1:8" x14ac:dyDescent="0.3">
      <c r="A991" s="29" t="b">
        <v>1</v>
      </c>
      <c r="B991" s="29" t="s">
        <v>517</v>
      </c>
      <c r="C991" s="34">
        <f>C990</f>
        <v>210230405</v>
      </c>
      <c r="D991" s="21">
        <f>D966+1000000</f>
        <v>152503001</v>
      </c>
      <c r="E991" s="29">
        <v>1</v>
      </c>
      <c r="F991" s="22" t="s">
        <v>196</v>
      </c>
      <c r="G991" s="58">
        <v>4</v>
      </c>
      <c r="H991" s="178" t="s">
        <v>317</v>
      </c>
    </row>
    <row r="992" spans="1:8" x14ac:dyDescent="0.3">
      <c r="A992" s="29" t="b">
        <v>1</v>
      </c>
      <c r="B992" s="29" t="s">
        <v>518</v>
      </c>
      <c r="C992" s="34">
        <f>C991</f>
        <v>210230405</v>
      </c>
      <c r="D992" s="35">
        <f>D991+1</f>
        <v>152503002</v>
      </c>
      <c r="E992" s="29">
        <v>1</v>
      </c>
      <c r="F992" s="22" t="s">
        <v>196</v>
      </c>
      <c r="G992" s="58">
        <v>4</v>
      </c>
      <c r="H992" s="178"/>
    </row>
    <row r="993" spans="1:8" ht="16.5" customHeight="1" x14ac:dyDescent="0.3">
      <c r="A993" s="29" t="b">
        <v>1</v>
      </c>
      <c r="B993" s="29" t="s">
        <v>519</v>
      </c>
      <c r="C993" s="34">
        <f t="shared" ref="C993:C1015" si="212">C992</f>
        <v>210230405</v>
      </c>
      <c r="D993" s="35">
        <f t="shared" ref="D993:D995" si="213">D992+1</f>
        <v>152503003</v>
      </c>
      <c r="E993" s="29">
        <v>1</v>
      </c>
      <c r="F993" s="22" t="s">
        <v>196</v>
      </c>
      <c r="G993" s="58">
        <v>4</v>
      </c>
      <c r="H993" s="178"/>
    </row>
    <row r="994" spans="1:8" x14ac:dyDescent="0.3">
      <c r="A994" s="29" t="b">
        <v>1</v>
      </c>
      <c r="B994" s="29" t="s">
        <v>520</v>
      </c>
      <c r="C994" s="34">
        <f t="shared" si="212"/>
        <v>210230405</v>
      </c>
      <c r="D994" s="35">
        <f t="shared" si="213"/>
        <v>152503004</v>
      </c>
      <c r="E994" s="29">
        <v>1</v>
      </c>
      <c r="F994" s="22" t="s">
        <v>196</v>
      </c>
      <c r="G994" s="58">
        <v>4</v>
      </c>
      <c r="H994" s="178"/>
    </row>
    <row r="995" spans="1:8" x14ac:dyDescent="0.3">
      <c r="A995" s="29" t="b">
        <v>1</v>
      </c>
      <c r="B995" s="29" t="s">
        <v>521</v>
      </c>
      <c r="C995" s="34">
        <f t="shared" si="212"/>
        <v>210230405</v>
      </c>
      <c r="D995" s="35">
        <f t="shared" si="213"/>
        <v>152503005</v>
      </c>
      <c r="E995" s="29">
        <v>1</v>
      </c>
      <c r="F995" s="22" t="s">
        <v>196</v>
      </c>
      <c r="G995" s="58">
        <v>4</v>
      </c>
      <c r="H995" s="178"/>
    </row>
    <row r="996" spans="1:8" x14ac:dyDescent="0.3">
      <c r="A996" s="29" t="b">
        <v>1</v>
      </c>
      <c r="B996" s="29" t="s">
        <v>522</v>
      </c>
      <c r="C996" s="34">
        <f t="shared" si="212"/>
        <v>210230405</v>
      </c>
      <c r="D996" s="21">
        <f>D991-2000</f>
        <v>152501001</v>
      </c>
      <c r="E996" s="29">
        <v>1</v>
      </c>
      <c r="F996" s="22" t="s">
        <v>196</v>
      </c>
      <c r="G996" s="58">
        <v>4</v>
      </c>
      <c r="H996" s="178" t="s">
        <v>318</v>
      </c>
    </row>
    <row r="997" spans="1:8" x14ac:dyDescent="0.3">
      <c r="A997" s="29" t="b">
        <v>1</v>
      </c>
      <c r="B997" s="29" t="s">
        <v>523</v>
      </c>
      <c r="C997" s="34">
        <f t="shared" si="212"/>
        <v>210230405</v>
      </c>
      <c r="D997" s="35">
        <f>D996+1</f>
        <v>152501002</v>
      </c>
      <c r="E997" s="29">
        <v>1</v>
      </c>
      <c r="F997" s="22" t="s">
        <v>196</v>
      </c>
      <c r="G997" s="58">
        <v>4</v>
      </c>
      <c r="H997" s="178"/>
    </row>
    <row r="998" spans="1:8" ht="16.5" customHeight="1" x14ac:dyDescent="0.3">
      <c r="A998" s="29" t="b">
        <v>1</v>
      </c>
      <c r="B998" s="29" t="s">
        <v>524</v>
      </c>
      <c r="C998" s="34">
        <f t="shared" si="212"/>
        <v>210230405</v>
      </c>
      <c r="D998" s="35">
        <f t="shared" ref="D998:D1000" si="214">D997+1</f>
        <v>152501003</v>
      </c>
      <c r="E998" s="29">
        <v>1</v>
      </c>
      <c r="F998" s="22" t="s">
        <v>196</v>
      </c>
      <c r="G998" s="58">
        <v>4</v>
      </c>
      <c r="H998" s="178"/>
    </row>
    <row r="999" spans="1:8" x14ac:dyDescent="0.3">
      <c r="A999" s="29" t="b">
        <v>1</v>
      </c>
      <c r="B999" s="29" t="s">
        <v>525</v>
      </c>
      <c r="C999" s="34">
        <f t="shared" si="212"/>
        <v>210230405</v>
      </c>
      <c r="D999" s="35">
        <f t="shared" si="214"/>
        <v>152501004</v>
      </c>
      <c r="E999" s="29">
        <v>1</v>
      </c>
      <c r="F999" s="22" t="s">
        <v>196</v>
      </c>
      <c r="G999" s="58">
        <v>4</v>
      </c>
      <c r="H999" s="178"/>
    </row>
    <row r="1000" spans="1:8" x14ac:dyDescent="0.3">
      <c r="A1000" s="29" t="b">
        <v>1</v>
      </c>
      <c r="B1000" s="29" t="s">
        <v>526</v>
      </c>
      <c r="C1000" s="34">
        <f t="shared" si="212"/>
        <v>210230405</v>
      </c>
      <c r="D1000" s="35">
        <f t="shared" si="214"/>
        <v>152501005</v>
      </c>
      <c r="E1000" s="29">
        <v>1</v>
      </c>
      <c r="F1000" s="22" t="s">
        <v>196</v>
      </c>
      <c r="G1000" s="58">
        <v>4</v>
      </c>
      <c r="H1000" s="178"/>
    </row>
    <row r="1001" spans="1:8" x14ac:dyDescent="0.3">
      <c r="A1001" s="29" t="b">
        <v>1</v>
      </c>
      <c r="B1001" s="29" t="s">
        <v>527</v>
      </c>
      <c r="C1001" s="34">
        <f t="shared" si="212"/>
        <v>210230405</v>
      </c>
      <c r="D1001" s="21">
        <f>D996+5000</f>
        <v>152506001</v>
      </c>
      <c r="E1001" s="29">
        <v>1</v>
      </c>
      <c r="F1001" s="22" t="s">
        <v>196</v>
      </c>
      <c r="G1001" s="58">
        <v>4</v>
      </c>
      <c r="H1001" s="178" t="s">
        <v>319</v>
      </c>
    </row>
    <row r="1002" spans="1:8" x14ac:dyDescent="0.3">
      <c r="A1002" s="29" t="b">
        <v>1</v>
      </c>
      <c r="B1002" s="29" t="s">
        <v>528</v>
      </c>
      <c r="C1002" s="34">
        <f t="shared" si="212"/>
        <v>210230405</v>
      </c>
      <c r="D1002" s="35">
        <f>D1001+1</f>
        <v>152506002</v>
      </c>
      <c r="E1002" s="29">
        <v>1</v>
      </c>
      <c r="F1002" s="22" t="s">
        <v>196</v>
      </c>
      <c r="G1002" s="58">
        <v>4</v>
      </c>
      <c r="H1002" s="178"/>
    </row>
    <row r="1003" spans="1:8" ht="16.5" customHeight="1" x14ac:dyDescent="0.3">
      <c r="A1003" s="29" t="b">
        <v>1</v>
      </c>
      <c r="B1003" s="29" t="s">
        <v>529</v>
      </c>
      <c r="C1003" s="34">
        <f t="shared" si="212"/>
        <v>210230405</v>
      </c>
      <c r="D1003" s="35">
        <f t="shared" ref="D1003:D1005" si="215">D1002+1</f>
        <v>152506003</v>
      </c>
      <c r="E1003" s="29">
        <v>1</v>
      </c>
      <c r="F1003" s="22" t="s">
        <v>196</v>
      </c>
      <c r="G1003" s="58">
        <v>4</v>
      </c>
      <c r="H1003" s="178"/>
    </row>
    <row r="1004" spans="1:8" x14ac:dyDescent="0.3">
      <c r="A1004" s="29" t="b">
        <v>1</v>
      </c>
      <c r="B1004" s="29" t="s">
        <v>530</v>
      </c>
      <c r="C1004" s="34">
        <f t="shared" si="212"/>
        <v>210230405</v>
      </c>
      <c r="D1004" s="35">
        <f t="shared" si="215"/>
        <v>152506004</v>
      </c>
      <c r="E1004" s="29">
        <v>1</v>
      </c>
      <c r="F1004" s="22" t="s">
        <v>196</v>
      </c>
      <c r="G1004" s="58">
        <v>4</v>
      </c>
      <c r="H1004" s="178"/>
    </row>
    <row r="1005" spans="1:8" x14ac:dyDescent="0.3">
      <c r="A1005" s="29" t="b">
        <v>1</v>
      </c>
      <c r="B1005" s="29" t="s">
        <v>531</v>
      </c>
      <c r="C1005" s="34">
        <f t="shared" si="212"/>
        <v>210230405</v>
      </c>
      <c r="D1005" s="35">
        <f t="shared" si="215"/>
        <v>152506005</v>
      </c>
      <c r="E1005" s="29">
        <v>1</v>
      </c>
      <c r="F1005" s="22" t="s">
        <v>196</v>
      </c>
      <c r="G1005" s="58">
        <v>4</v>
      </c>
      <c r="H1005" s="178"/>
    </row>
    <row r="1006" spans="1:8" x14ac:dyDescent="0.3">
      <c r="A1006" s="29" t="b">
        <v>1</v>
      </c>
      <c r="B1006" s="29" t="s">
        <v>532</v>
      </c>
      <c r="C1006" s="34">
        <f t="shared" si="212"/>
        <v>210230405</v>
      </c>
      <c r="D1006" s="21">
        <f>D1001-1000</f>
        <v>152505001</v>
      </c>
      <c r="E1006" s="29">
        <v>1</v>
      </c>
      <c r="F1006" s="22" t="s">
        <v>196</v>
      </c>
      <c r="G1006" s="58">
        <v>4</v>
      </c>
      <c r="H1006" s="178" t="s">
        <v>320</v>
      </c>
    </row>
    <row r="1007" spans="1:8" x14ac:dyDescent="0.3">
      <c r="A1007" s="29" t="b">
        <v>1</v>
      </c>
      <c r="B1007" s="29" t="s">
        <v>533</v>
      </c>
      <c r="C1007" s="34">
        <f t="shared" si="212"/>
        <v>210230405</v>
      </c>
      <c r="D1007" s="35">
        <f>D1006+1</f>
        <v>152505002</v>
      </c>
      <c r="E1007" s="29">
        <v>1</v>
      </c>
      <c r="F1007" s="22" t="s">
        <v>196</v>
      </c>
      <c r="G1007" s="58">
        <v>4</v>
      </c>
      <c r="H1007" s="178"/>
    </row>
    <row r="1008" spans="1:8" ht="16.5" customHeight="1" x14ac:dyDescent="0.3">
      <c r="A1008" s="29" t="b">
        <v>1</v>
      </c>
      <c r="B1008" s="29" t="s">
        <v>534</v>
      </c>
      <c r="C1008" s="34">
        <f t="shared" si="212"/>
        <v>210230405</v>
      </c>
      <c r="D1008" s="35">
        <f t="shared" ref="D1008:D1010" si="216">D1007+1</f>
        <v>152505003</v>
      </c>
      <c r="E1008" s="29">
        <v>1</v>
      </c>
      <c r="F1008" s="22" t="s">
        <v>196</v>
      </c>
      <c r="G1008" s="58">
        <v>4</v>
      </c>
      <c r="H1008" s="178"/>
    </row>
    <row r="1009" spans="1:8" x14ac:dyDescent="0.3">
      <c r="A1009" s="29" t="b">
        <v>1</v>
      </c>
      <c r="B1009" s="29" t="s">
        <v>535</v>
      </c>
      <c r="C1009" s="34">
        <f t="shared" si="212"/>
        <v>210230405</v>
      </c>
      <c r="D1009" s="35">
        <f t="shared" si="216"/>
        <v>152505004</v>
      </c>
      <c r="E1009" s="29">
        <v>1</v>
      </c>
      <c r="F1009" s="22" t="s">
        <v>196</v>
      </c>
      <c r="G1009" s="58">
        <v>4</v>
      </c>
      <c r="H1009" s="178"/>
    </row>
    <row r="1010" spans="1:8" x14ac:dyDescent="0.3">
      <c r="A1010" s="29" t="b">
        <v>1</v>
      </c>
      <c r="B1010" s="29" t="s">
        <v>536</v>
      </c>
      <c r="C1010" s="34">
        <f t="shared" si="212"/>
        <v>210230405</v>
      </c>
      <c r="D1010" s="35">
        <f t="shared" si="216"/>
        <v>152505005</v>
      </c>
      <c r="E1010" s="29">
        <v>1</v>
      </c>
      <c r="F1010" s="22" t="s">
        <v>196</v>
      </c>
      <c r="G1010" s="58">
        <v>4</v>
      </c>
      <c r="H1010" s="178"/>
    </row>
    <row r="1011" spans="1:8" x14ac:dyDescent="0.3">
      <c r="A1011" s="29" t="b">
        <v>1</v>
      </c>
      <c r="B1011" s="29" t="s">
        <v>753</v>
      </c>
      <c r="C1011" s="34">
        <f t="shared" si="212"/>
        <v>210230405</v>
      </c>
      <c r="D1011" s="21">
        <f>D1006+2000</f>
        <v>152507001</v>
      </c>
      <c r="E1011" s="29">
        <v>1</v>
      </c>
      <c r="F1011" s="22" t="s">
        <v>196</v>
      </c>
      <c r="G1011" s="58">
        <v>4</v>
      </c>
      <c r="H1011" s="178" t="s">
        <v>754</v>
      </c>
    </row>
    <row r="1012" spans="1:8" x14ac:dyDescent="0.3">
      <c r="A1012" s="29" t="b">
        <v>1</v>
      </c>
      <c r="B1012" s="29" t="s">
        <v>755</v>
      </c>
      <c r="C1012" s="34">
        <f t="shared" si="212"/>
        <v>210230405</v>
      </c>
      <c r="D1012" s="35">
        <f>D1011+1</f>
        <v>152507002</v>
      </c>
      <c r="E1012" s="29">
        <v>1</v>
      </c>
      <c r="F1012" s="22" t="s">
        <v>196</v>
      </c>
      <c r="G1012" s="58">
        <v>4</v>
      </c>
      <c r="H1012" s="178"/>
    </row>
    <row r="1013" spans="1:8" ht="16.5" customHeight="1" x14ac:dyDescent="0.3">
      <c r="A1013" s="29" t="b">
        <v>1</v>
      </c>
      <c r="B1013" s="29" t="s">
        <v>756</v>
      </c>
      <c r="C1013" s="34">
        <f t="shared" si="212"/>
        <v>210230405</v>
      </c>
      <c r="D1013" s="35">
        <f t="shared" ref="D1013:D1015" si="217">D1012+1</f>
        <v>152507003</v>
      </c>
      <c r="E1013" s="29">
        <v>1</v>
      </c>
      <c r="F1013" s="22" t="s">
        <v>196</v>
      </c>
      <c r="G1013" s="58">
        <v>4</v>
      </c>
      <c r="H1013" s="178"/>
    </row>
    <row r="1014" spans="1:8" x14ac:dyDescent="0.3">
      <c r="A1014" s="29" t="b">
        <v>1</v>
      </c>
      <c r="B1014" s="29" t="s">
        <v>757</v>
      </c>
      <c r="C1014" s="34">
        <f t="shared" si="212"/>
        <v>210230405</v>
      </c>
      <c r="D1014" s="35">
        <f t="shared" si="217"/>
        <v>152507004</v>
      </c>
      <c r="E1014" s="29">
        <v>1</v>
      </c>
      <c r="F1014" s="22" t="s">
        <v>196</v>
      </c>
      <c r="G1014" s="58">
        <v>4</v>
      </c>
      <c r="H1014" s="178"/>
    </row>
    <row r="1015" spans="1:8" x14ac:dyDescent="0.3">
      <c r="A1015" s="29" t="b">
        <v>1</v>
      </c>
      <c r="B1015" s="29" t="s">
        <v>758</v>
      </c>
      <c r="C1015" s="34">
        <f t="shared" si="212"/>
        <v>210230405</v>
      </c>
      <c r="D1015" s="35">
        <f t="shared" si="217"/>
        <v>152507005</v>
      </c>
      <c r="E1015" s="29">
        <v>1</v>
      </c>
      <c r="F1015" s="22" t="s">
        <v>196</v>
      </c>
      <c r="G1015" s="58">
        <v>4</v>
      </c>
      <c r="H1015" s="178"/>
    </row>
    <row r="1016" spans="1:8" x14ac:dyDescent="0.3">
      <c r="A1016" s="36" t="b">
        <v>1</v>
      </c>
      <c r="B1016" s="36" t="s">
        <v>2166</v>
      </c>
      <c r="C1016" s="37">
        <f>C1015</f>
        <v>210230405</v>
      </c>
      <c r="D1016" s="21">
        <f>D991+1000000</f>
        <v>153503001</v>
      </c>
      <c r="E1016" s="36">
        <v>1</v>
      </c>
      <c r="F1016" s="23" t="s">
        <v>195</v>
      </c>
      <c r="G1016" s="56">
        <v>4</v>
      </c>
      <c r="H1016" s="151" t="s">
        <v>2167</v>
      </c>
    </row>
    <row r="1017" spans="1:8" x14ac:dyDescent="0.3">
      <c r="A1017" s="36" t="b">
        <v>1</v>
      </c>
      <c r="B1017" s="36" t="s">
        <v>2168</v>
      </c>
      <c r="C1017" s="37">
        <f>C1016</f>
        <v>210230405</v>
      </c>
      <c r="D1017" s="38">
        <f>D1016+1</f>
        <v>153503002</v>
      </c>
      <c r="E1017" s="36">
        <v>1</v>
      </c>
      <c r="F1017" s="23" t="s">
        <v>195</v>
      </c>
      <c r="G1017" s="56">
        <v>4</v>
      </c>
      <c r="H1017" s="151"/>
    </row>
    <row r="1018" spans="1:8" ht="16.5" customHeight="1" x14ac:dyDescent="0.3">
      <c r="A1018" s="36" t="b">
        <v>1</v>
      </c>
      <c r="B1018" s="36" t="s">
        <v>2169</v>
      </c>
      <c r="C1018" s="37">
        <f t="shared" ref="C1018:C1040" si="218">C1017</f>
        <v>210230405</v>
      </c>
      <c r="D1018" s="38">
        <f t="shared" ref="D1018:D1020" si="219">D1017+1</f>
        <v>153503003</v>
      </c>
      <c r="E1018" s="36">
        <v>1</v>
      </c>
      <c r="F1018" s="23" t="s">
        <v>195</v>
      </c>
      <c r="G1018" s="56">
        <v>4</v>
      </c>
      <c r="H1018" s="151"/>
    </row>
    <row r="1019" spans="1:8" x14ac:dyDescent="0.3">
      <c r="A1019" s="36" t="b">
        <v>1</v>
      </c>
      <c r="B1019" s="36" t="s">
        <v>2170</v>
      </c>
      <c r="C1019" s="37">
        <f t="shared" si="218"/>
        <v>210230405</v>
      </c>
      <c r="D1019" s="38">
        <f t="shared" si="219"/>
        <v>153503004</v>
      </c>
      <c r="E1019" s="36">
        <v>1</v>
      </c>
      <c r="F1019" s="23" t="s">
        <v>195</v>
      </c>
      <c r="G1019" s="56">
        <v>4</v>
      </c>
      <c r="H1019" s="151"/>
    </row>
    <row r="1020" spans="1:8" x14ac:dyDescent="0.3">
      <c r="A1020" s="36" t="b">
        <v>1</v>
      </c>
      <c r="B1020" s="36" t="s">
        <v>2171</v>
      </c>
      <c r="C1020" s="37">
        <f t="shared" si="218"/>
        <v>210230405</v>
      </c>
      <c r="D1020" s="38">
        <f t="shared" si="219"/>
        <v>153503005</v>
      </c>
      <c r="E1020" s="36">
        <v>1</v>
      </c>
      <c r="F1020" s="23" t="s">
        <v>195</v>
      </c>
      <c r="G1020" s="56">
        <v>4</v>
      </c>
      <c r="H1020" s="151"/>
    </row>
    <row r="1021" spans="1:8" x14ac:dyDescent="0.3">
      <c r="A1021" s="36" t="b">
        <v>1</v>
      </c>
      <c r="B1021" s="36" t="s">
        <v>2172</v>
      </c>
      <c r="C1021" s="37">
        <f t="shared" si="218"/>
        <v>210230405</v>
      </c>
      <c r="D1021" s="21">
        <f>D1016-2000</f>
        <v>153501001</v>
      </c>
      <c r="E1021" s="36">
        <v>1</v>
      </c>
      <c r="F1021" s="23" t="s">
        <v>195</v>
      </c>
      <c r="G1021" s="56">
        <v>4</v>
      </c>
      <c r="H1021" s="151" t="s">
        <v>2173</v>
      </c>
    </row>
    <row r="1022" spans="1:8" x14ac:dyDescent="0.3">
      <c r="A1022" s="36" t="b">
        <v>1</v>
      </c>
      <c r="B1022" s="36" t="s">
        <v>2174</v>
      </c>
      <c r="C1022" s="37">
        <f t="shared" si="218"/>
        <v>210230405</v>
      </c>
      <c r="D1022" s="38">
        <f>D1021+1</f>
        <v>153501002</v>
      </c>
      <c r="E1022" s="36">
        <v>1</v>
      </c>
      <c r="F1022" s="23" t="s">
        <v>195</v>
      </c>
      <c r="G1022" s="56">
        <v>4</v>
      </c>
      <c r="H1022" s="151"/>
    </row>
    <row r="1023" spans="1:8" ht="16.5" customHeight="1" x14ac:dyDescent="0.3">
      <c r="A1023" s="36" t="b">
        <v>1</v>
      </c>
      <c r="B1023" s="36" t="s">
        <v>2175</v>
      </c>
      <c r="C1023" s="37">
        <f t="shared" si="218"/>
        <v>210230405</v>
      </c>
      <c r="D1023" s="38">
        <f t="shared" ref="D1023:D1025" si="220">D1022+1</f>
        <v>153501003</v>
      </c>
      <c r="E1023" s="36">
        <v>1</v>
      </c>
      <c r="F1023" s="23" t="s">
        <v>195</v>
      </c>
      <c r="G1023" s="56">
        <v>4</v>
      </c>
      <c r="H1023" s="151"/>
    </row>
    <row r="1024" spans="1:8" x14ac:dyDescent="0.3">
      <c r="A1024" s="36" t="b">
        <v>1</v>
      </c>
      <c r="B1024" s="36" t="s">
        <v>2176</v>
      </c>
      <c r="C1024" s="37">
        <f t="shared" si="218"/>
        <v>210230405</v>
      </c>
      <c r="D1024" s="38">
        <f t="shared" si="220"/>
        <v>153501004</v>
      </c>
      <c r="E1024" s="36">
        <v>1</v>
      </c>
      <c r="F1024" s="23" t="s">
        <v>195</v>
      </c>
      <c r="G1024" s="56">
        <v>4</v>
      </c>
      <c r="H1024" s="151"/>
    </row>
    <row r="1025" spans="1:8" x14ac:dyDescent="0.3">
      <c r="A1025" s="36" t="b">
        <v>1</v>
      </c>
      <c r="B1025" s="36" t="s">
        <v>2177</v>
      </c>
      <c r="C1025" s="37">
        <f t="shared" si="218"/>
        <v>210230405</v>
      </c>
      <c r="D1025" s="38">
        <f t="shared" si="220"/>
        <v>153501005</v>
      </c>
      <c r="E1025" s="36">
        <v>1</v>
      </c>
      <c r="F1025" s="23" t="s">
        <v>195</v>
      </c>
      <c r="G1025" s="56">
        <v>4</v>
      </c>
      <c r="H1025" s="151"/>
    </row>
    <row r="1026" spans="1:8" x14ac:dyDescent="0.3">
      <c r="A1026" s="36" t="b">
        <v>1</v>
      </c>
      <c r="B1026" s="36" t="s">
        <v>2178</v>
      </c>
      <c r="C1026" s="37">
        <f t="shared" si="218"/>
        <v>210230405</v>
      </c>
      <c r="D1026" s="21">
        <f>D1021+5000</f>
        <v>153506001</v>
      </c>
      <c r="E1026" s="36">
        <v>1</v>
      </c>
      <c r="F1026" s="23" t="s">
        <v>195</v>
      </c>
      <c r="G1026" s="56">
        <v>4</v>
      </c>
      <c r="H1026" s="151" t="s">
        <v>2179</v>
      </c>
    </row>
    <row r="1027" spans="1:8" x14ac:dyDescent="0.3">
      <c r="A1027" s="36" t="b">
        <v>1</v>
      </c>
      <c r="B1027" s="36" t="s">
        <v>2180</v>
      </c>
      <c r="C1027" s="37">
        <f t="shared" si="218"/>
        <v>210230405</v>
      </c>
      <c r="D1027" s="38">
        <f>D1026+1</f>
        <v>153506002</v>
      </c>
      <c r="E1027" s="36">
        <v>1</v>
      </c>
      <c r="F1027" s="23" t="s">
        <v>195</v>
      </c>
      <c r="G1027" s="56">
        <v>4</v>
      </c>
      <c r="H1027" s="151"/>
    </row>
    <row r="1028" spans="1:8" ht="16.5" customHeight="1" x14ac:dyDescent="0.3">
      <c r="A1028" s="36" t="b">
        <v>1</v>
      </c>
      <c r="B1028" s="36" t="s">
        <v>2181</v>
      </c>
      <c r="C1028" s="37">
        <f t="shared" si="218"/>
        <v>210230405</v>
      </c>
      <c r="D1028" s="38">
        <f t="shared" ref="D1028:D1030" si="221">D1027+1</f>
        <v>153506003</v>
      </c>
      <c r="E1028" s="36">
        <v>1</v>
      </c>
      <c r="F1028" s="23" t="s">
        <v>195</v>
      </c>
      <c r="G1028" s="56">
        <v>4</v>
      </c>
      <c r="H1028" s="151"/>
    </row>
    <row r="1029" spans="1:8" x14ac:dyDescent="0.3">
      <c r="A1029" s="36" t="b">
        <v>1</v>
      </c>
      <c r="B1029" s="36" t="s">
        <v>2182</v>
      </c>
      <c r="C1029" s="37">
        <f t="shared" si="218"/>
        <v>210230405</v>
      </c>
      <c r="D1029" s="38">
        <f t="shared" si="221"/>
        <v>153506004</v>
      </c>
      <c r="E1029" s="36">
        <v>1</v>
      </c>
      <c r="F1029" s="23" t="s">
        <v>195</v>
      </c>
      <c r="G1029" s="56">
        <v>4</v>
      </c>
      <c r="H1029" s="151"/>
    </row>
    <row r="1030" spans="1:8" x14ac:dyDescent="0.3">
      <c r="A1030" s="36" t="b">
        <v>1</v>
      </c>
      <c r="B1030" s="36" t="s">
        <v>2183</v>
      </c>
      <c r="C1030" s="37">
        <f t="shared" si="218"/>
        <v>210230405</v>
      </c>
      <c r="D1030" s="38">
        <f t="shared" si="221"/>
        <v>153506005</v>
      </c>
      <c r="E1030" s="36">
        <v>1</v>
      </c>
      <c r="F1030" s="23" t="s">
        <v>195</v>
      </c>
      <c r="G1030" s="56">
        <v>4</v>
      </c>
      <c r="H1030" s="151"/>
    </row>
    <row r="1031" spans="1:8" x14ac:dyDescent="0.3">
      <c r="A1031" s="36" t="b">
        <v>1</v>
      </c>
      <c r="B1031" s="36" t="s">
        <v>2184</v>
      </c>
      <c r="C1031" s="37">
        <f t="shared" si="218"/>
        <v>210230405</v>
      </c>
      <c r="D1031" s="21">
        <f>D1026-1000</f>
        <v>153505001</v>
      </c>
      <c r="E1031" s="36">
        <v>1</v>
      </c>
      <c r="F1031" s="23" t="s">
        <v>195</v>
      </c>
      <c r="G1031" s="56">
        <v>4</v>
      </c>
      <c r="H1031" s="151" t="s">
        <v>2185</v>
      </c>
    </row>
    <row r="1032" spans="1:8" x14ac:dyDescent="0.3">
      <c r="A1032" s="36" t="b">
        <v>1</v>
      </c>
      <c r="B1032" s="36" t="s">
        <v>2186</v>
      </c>
      <c r="C1032" s="37">
        <f t="shared" si="218"/>
        <v>210230405</v>
      </c>
      <c r="D1032" s="38">
        <f>D1031+1</f>
        <v>153505002</v>
      </c>
      <c r="E1032" s="36">
        <v>1</v>
      </c>
      <c r="F1032" s="23" t="s">
        <v>195</v>
      </c>
      <c r="G1032" s="56">
        <v>4</v>
      </c>
      <c r="H1032" s="151"/>
    </row>
    <row r="1033" spans="1:8" ht="16.5" customHeight="1" x14ac:dyDescent="0.3">
      <c r="A1033" s="36" t="b">
        <v>1</v>
      </c>
      <c r="B1033" s="36" t="s">
        <v>2187</v>
      </c>
      <c r="C1033" s="37">
        <f t="shared" si="218"/>
        <v>210230405</v>
      </c>
      <c r="D1033" s="38">
        <f t="shared" ref="D1033:D1035" si="222">D1032+1</f>
        <v>153505003</v>
      </c>
      <c r="E1033" s="36">
        <v>1</v>
      </c>
      <c r="F1033" s="23" t="s">
        <v>195</v>
      </c>
      <c r="G1033" s="56">
        <v>4</v>
      </c>
      <c r="H1033" s="151"/>
    </row>
    <row r="1034" spans="1:8" x14ac:dyDescent="0.3">
      <c r="A1034" s="36" t="b">
        <v>1</v>
      </c>
      <c r="B1034" s="36" t="s">
        <v>2188</v>
      </c>
      <c r="C1034" s="37">
        <f t="shared" si="218"/>
        <v>210230405</v>
      </c>
      <c r="D1034" s="38">
        <f t="shared" si="222"/>
        <v>153505004</v>
      </c>
      <c r="E1034" s="36">
        <v>1</v>
      </c>
      <c r="F1034" s="23" t="s">
        <v>195</v>
      </c>
      <c r="G1034" s="56">
        <v>4</v>
      </c>
      <c r="H1034" s="151"/>
    </row>
    <row r="1035" spans="1:8" x14ac:dyDescent="0.3">
      <c r="A1035" s="36" t="b">
        <v>1</v>
      </c>
      <c r="B1035" s="36" t="s">
        <v>2189</v>
      </c>
      <c r="C1035" s="37">
        <f t="shared" si="218"/>
        <v>210230405</v>
      </c>
      <c r="D1035" s="38">
        <f t="shared" si="222"/>
        <v>153505005</v>
      </c>
      <c r="E1035" s="36">
        <v>1</v>
      </c>
      <c r="F1035" s="23" t="s">
        <v>195</v>
      </c>
      <c r="G1035" s="56">
        <v>4</v>
      </c>
      <c r="H1035" s="151"/>
    </row>
    <row r="1036" spans="1:8" x14ac:dyDescent="0.3">
      <c r="A1036" s="36" t="b">
        <v>1</v>
      </c>
      <c r="B1036" s="36" t="s">
        <v>2190</v>
      </c>
      <c r="C1036" s="37">
        <f t="shared" si="218"/>
        <v>210230405</v>
      </c>
      <c r="D1036" s="21">
        <f>D1031+2000</f>
        <v>153507001</v>
      </c>
      <c r="E1036" s="36">
        <v>1</v>
      </c>
      <c r="F1036" s="23" t="s">
        <v>195</v>
      </c>
      <c r="G1036" s="56">
        <v>4</v>
      </c>
      <c r="H1036" s="151" t="s">
        <v>2191</v>
      </c>
    </row>
    <row r="1037" spans="1:8" x14ac:dyDescent="0.3">
      <c r="A1037" s="36" t="b">
        <v>1</v>
      </c>
      <c r="B1037" s="36" t="s">
        <v>2192</v>
      </c>
      <c r="C1037" s="37">
        <f t="shared" si="218"/>
        <v>210230405</v>
      </c>
      <c r="D1037" s="38">
        <f>D1036+1</f>
        <v>153507002</v>
      </c>
      <c r="E1037" s="36">
        <v>1</v>
      </c>
      <c r="F1037" s="23" t="s">
        <v>195</v>
      </c>
      <c r="G1037" s="56">
        <v>4</v>
      </c>
      <c r="H1037" s="151"/>
    </row>
    <row r="1038" spans="1:8" ht="16.5" customHeight="1" x14ac:dyDescent="0.3">
      <c r="A1038" s="36" t="b">
        <v>1</v>
      </c>
      <c r="B1038" s="36" t="s">
        <v>2193</v>
      </c>
      <c r="C1038" s="37">
        <f t="shared" si="218"/>
        <v>210230405</v>
      </c>
      <c r="D1038" s="38">
        <f t="shared" ref="D1038:D1040" si="223">D1037+1</f>
        <v>153507003</v>
      </c>
      <c r="E1038" s="36">
        <v>1</v>
      </c>
      <c r="F1038" s="23" t="s">
        <v>195</v>
      </c>
      <c r="G1038" s="56">
        <v>4</v>
      </c>
      <c r="H1038" s="151"/>
    </row>
    <row r="1039" spans="1:8" x14ac:dyDescent="0.3">
      <c r="A1039" s="36" t="b">
        <v>1</v>
      </c>
      <c r="B1039" s="36" t="s">
        <v>2194</v>
      </c>
      <c r="C1039" s="37">
        <f t="shared" si="218"/>
        <v>210230405</v>
      </c>
      <c r="D1039" s="38">
        <f t="shared" si="223"/>
        <v>153507004</v>
      </c>
      <c r="E1039" s="36">
        <v>1</v>
      </c>
      <c r="F1039" s="23" t="s">
        <v>195</v>
      </c>
      <c r="G1039" s="56">
        <v>4</v>
      </c>
      <c r="H1039" s="151"/>
    </row>
    <row r="1040" spans="1:8" x14ac:dyDescent="0.3">
      <c r="A1040" s="36" t="b">
        <v>1</v>
      </c>
      <c r="B1040" s="36" t="s">
        <v>2195</v>
      </c>
      <c r="C1040" s="37">
        <f t="shared" si="218"/>
        <v>210230405</v>
      </c>
      <c r="D1040" s="38">
        <f t="shared" si="223"/>
        <v>153507005</v>
      </c>
      <c r="E1040" s="36">
        <v>1</v>
      </c>
      <c r="F1040" s="23" t="s">
        <v>195</v>
      </c>
      <c r="G1040" s="56">
        <v>4</v>
      </c>
      <c r="H1040" s="151"/>
    </row>
    <row r="1041" spans="1:8" x14ac:dyDescent="0.3">
      <c r="A1041" s="50" t="b">
        <v>1</v>
      </c>
      <c r="B1041" s="50" t="s">
        <v>1055</v>
      </c>
      <c r="C1041" s="51">
        <f>C1040</f>
        <v>210230405</v>
      </c>
      <c r="D1041" s="50">
        <f>D1016+1000000</f>
        <v>154503001</v>
      </c>
      <c r="E1041" s="50">
        <v>1</v>
      </c>
      <c r="F1041" s="49" t="s">
        <v>1145</v>
      </c>
      <c r="G1041" s="57">
        <v>4</v>
      </c>
      <c r="H1041" s="177" t="s">
        <v>1056</v>
      </c>
    </row>
    <row r="1042" spans="1:8" x14ac:dyDescent="0.3">
      <c r="A1042" s="50" t="b">
        <v>1</v>
      </c>
      <c r="B1042" s="50" t="s">
        <v>1057</v>
      </c>
      <c r="C1042" s="51">
        <f>C1041</f>
        <v>210230405</v>
      </c>
      <c r="D1042" s="52">
        <f>D1041+1</f>
        <v>154503002</v>
      </c>
      <c r="E1042" s="50">
        <v>1</v>
      </c>
      <c r="F1042" s="49" t="s">
        <v>1145</v>
      </c>
      <c r="G1042" s="57">
        <v>4</v>
      </c>
      <c r="H1042" s="177"/>
    </row>
    <row r="1043" spans="1:8" ht="16.5" customHeight="1" x14ac:dyDescent="0.3">
      <c r="A1043" s="50" t="b">
        <v>1</v>
      </c>
      <c r="B1043" s="50" t="s">
        <v>1058</v>
      </c>
      <c r="C1043" s="51">
        <f t="shared" ref="C1043:C1065" si="224">C1042</f>
        <v>210230405</v>
      </c>
      <c r="D1043" s="52">
        <f t="shared" ref="D1043:D1045" si="225">D1042+1</f>
        <v>154503003</v>
      </c>
      <c r="E1043" s="50">
        <v>1</v>
      </c>
      <c r="F1043" s="49" t="s">
        <v>1145</v>
      </c>
      <c r="G1043" s="57">
        <v>4</v>
      </c>
      <c r="H1043" s="177"/>
    </row>
    <row r="1044" spans="1:8" x14ac:dyDescent="0.3">
      <c r="A1044" s="50" t="b">
        <v>1</v>
      </c>
      <c r="B1044" s="50" t="s">
        <v>1059</v>
      </c>
      <c r="C1044" s="51">
        <f t="shared" si="224"/>
        <v>210230405</v>
      </c>
      <c r="D1044" s="52">
        <f t="shared" si="225"/>
        <v>154503004</v>
      </c>
      <c r="E1044" s="50">
        <v>1</v>
      </c>
      <c r="F1044" s="49" t="s">
        <v>1145</v>
      </c>
      <c r="G1044" s="57">
        <v>4</v>
      </c>
      <c r="H1044" s="177"/>
    </row>
    <row r="1045" spans="1:8" x14ac:dyDescent="0.3">
      <c r="A1045" s="50" t="b">
        <v>1</v>
      </c>
      <c r="B1045" s="50" t="s">
        <v>1060</v>
      </c>
      <c r="C1045" s="51">
        <f t="shared" si="224"/>
        <v>210230405</v>
      </c>
      <c r="D1045" s="52">
        <f t="shared" si="225"/>
        <v>154503005</v>
      </c>
      <c r="E1045" s="50">
        <v>1</v>
      </c>
      <c r="F1045" s="49" t="s">
        <v>1145</v>
      </c>
      <c r="G1045" s="57">
        <v>4</v>
      </c>
      <c r="H1045" s="177"/>
    </row>
    <row r="1046" spans="1:8" x14ac:dyDescent="0.3">
      <c r="A1046" s="50" t="b">
        <v>1</v>
      </c>
      <c r="B1046" s="50" t="s">
        <v>1061</v>
      </c>
      <c r="C1046" s="51">
        <f t="shared" si="224"/>
        <v>210230405</v>
      </c>
      <c r="D1046" s="50">
        <f>D1041-2000</f>
        <v>154501001</v>
      </c>
      <c r="E1046" s="50">
        <v>1</v>
      </c>
      <c r="F1046" s="49" t="s">
        <v>1145</v>
      </c>
      <c r="G1046" s="57">
        <v>4</v>
      </c>
      <c r="H1046" s="177" t="s">
        <v>1062</v>
      </c>
    </row>
    <row r="1047" spans="1:8" x14ac:dyDescent="0.3">
      <c r="A1047" s="50" t="b">
        <v>1</v>
      </c>
      <c r="B1047" s="50" t="s">
        <v>1063</v>
      </c>
      <c r="C1047" s="51">
        <f t="shared" si="224"/>
        <v>210230405</v>
      </c>
      <c r="D1047" s="52">
        <f>D1046+1</f>
        <v>154501002</v>
      </c>
      <c r="E1047" s="50">
        <v>1</v>
      </c>
      <c r="F1047" s="49" t="s">
        <v>1145</v>
      </c>
      <c r="G1047" s="57">
        <v>4</v>
      </c>
      <c r="H1047" s="177"/>
    </row>
    <row r="1048" spans="1:8" ht="16.5" customHeight="1" x14ac:dyDescent="0.3">
      <c r="A1048" s="50" t="b">
        <v>1</v>
      </c>
      <c r="B1048" s="50" t="s">
        <v>1064</v>
      </c>
      <c r="C1048" s="51">
        <f t="shared" si="224"/>
        <v>210230405</v>
      </c>
      <c r="D1048" s="52">
        <f t="shared" ref="D1048:D1050" si="226">D1047+1</f>
        <v>154501003</v>
      </c>
      <c r="E1048" s="50">
        <v>1</v>
      </c>
      <c r="F1048" s="49" t="s">
        <v>1145</v>
      </c>
      <c r="G1048" s="57">
        <v>4</v>
      </c>
      <c r="H1048" s="177"/>
    </row>
    <row r="1049" spans="1:8" x14ac:dyDescent="0.3">
      <c r="A1049" s="50" t="b">
        <v>1</v>
      </c>
      <c r="B1049" s="50" t="s">
        <v>1065</v>
      </c>
      <c r="C1049" s="51">
        <f t="shared" si="224"/>
        <v>210230405</v>
      </c>
      <c r="D1049" s="52">
        <f t="shared" si="226"/>
        <v>154501004</v>
      </c>
      <c r="E1049" s="50">
        <v>1</v>
      </c>
      <c r="F1049" s="49" t="s">
        <v>1145</v>
      </c>
      <c r="G1049" s="57">
        <v>4</v>
      </c>
      <c r="H1049" s="177"/>
    </row>
    <row r="1050" spans="1:8" x14ac:dyDescent="0.3">
      <c r="A1050" s="50" t="b">
        <v>1</v>
      </c>
      <c r="B1050" s="50" t="s">
        <v>1066</v>
      </c>
      <c r="C1050" s="51">
        <f t="shared" si="224"/>
        <v>210230405</v>
      </c>
      <c r="D1050" s="52">
        <f t="shared" si="226"/>
        <v>154501005</v>
      </c>
      <c r="E1050" s="50">
        <v>1</v>
      </c>
      <c r="F1050" s="49" t="s">
        <v>1145</v>
      </c>
      <c r="G1050" s="57">
        <v>4</v>
      </c>
      <c r="H1050" s="177"/>
    </row>
    <row r="1051" spans="1:8" x14ac:dyDescent="0.3">
      <c r="A1051" s="50" t="b">
        <v>1</v>
      </c>
      <c r="B1051" s="50" t="s">
        <v>1067</v>
      </c>
      <c r="C1051" s="51">
        <f t="shared" si="224"/>
        <v>210230405</v>
      </c>
      <c r="D1051" s="50">
        <f>D1046+5000</f>
        <v>154506001</v>
      </c>
      <c r="E1051" s="50">
        <v>1</v>
      </c>
      <c r="F1051" s="49" t="s">
        <v>1145</v>
      </c>
      <c r="G1051" s="57">
        <v>4</v>
      </c>
      <c r="H1051" s="177" t="s">
        <v>1068</v>
      </c>
    </row>
    <row r="1052" spans="1:8" x14ac:dyDescent="0.3">
      <c r="A1052" s="50" t="b">
        <v>1</v>
      </c>
      <c r="B1052" s="50" t="s">
        <v>1069</v>
      </c>
      <c r="C1052" s="51">
        <f t="shared" si="224"/>
        <v>210230405</v>
      </c>
      <c r="D1052" s="52">
        <f>D1051+1</f>
        <v>154506002</v>
      </c>
      <c r="E1052" s="50">
        <v>1</v>
      </c>
      <c r="F1052" s="49" t="s">
        <v>1145</v>
      </c>
      <c r="G1052" s="57">
        <v>4</v>
      </c>
      <c r="H1052" s="177"/>
    </row>
    <row r="1053" spans="1:8" ht="16.5" customHeight="1" x14ac:dyDescent="0.3">
      <c r="A1053" s="50" t="b">
        <v>1</v>
      </c>
      <c r="B1053" s="50" t="s">
        <v>1070</v>
      </c>
      <c r="C1053" s="51">
        <f t="shared" si="224"/>
        <v>210230405</v>
      </c>
      <c r="D1053" s="52">
        <f t="shared" ref="D1053:D1055" si="227">D1052+1</f>
        <v>154506003</v>
      </c>
      <c r="E1053" s="50">
        <v>1</v>
      </c>
      <c r="F1053" s="49" t="s">
        <v>1145</v>
      </c>
      <c r="G1053" s="57">
        <v>4</v>
      </c>
      <c r="H1053" s="177"/>
    </row>
    <row r="1054" spans="1:8" x14ac:dyDescent="0.3">
      <c r="A1054" s="50" t="b">
        <v>1</v>
      </c>
      <c r="B1054" s="50" t="s">
        <v>1071</v>
      </c>
      <c r="C1054" s="51">
        <f t="shared" si="224"/>
        <v>210230405</v>
      </c>
      <c r="D1054" s="52">
        <f t="shared" si="227"/>
        <v>154506004</v>
      </c>
      <c r="E1054" s="50">
        <v>1</v>
      </c>
      <c r="F1054" s="49" t="s">
        <v>1145</v>
      </c>
      <c r="G1054" s="57">
        <v>4</v>
      </c>
      <c r="H1054" s="177"/>
    </row>
    <row r="1055" spans="1:8" x14ac:dyDescent="0.3">
      <c r="A1055" s="50" t="b">
        <v>1</v>
      </c>
      <c r="B1055" s="50" t="s">
        <v>1072</v>
      </c>
      <c r="C1055" s="51">
        <f t="shared" si="224"/>
        <v>210230405</v>
      </c>
      <c r="D1055" s="52">
        <f t="shared" si="227"/>
        <v>154506005</v>
      </c>
      <c r="E1055" s="50">
        <v>1</v>
      </c>
      <c r="F1055" s="49" t="s">
        <v>1145</v>
      </c>
      <c r="G1055" s="57">
        <v>4</v>
      </c>
      <c r="H1055" s="177"/>
    </row>
    <row r="1056" spans="1:8" x14ac:dyDescent="0.3">
      <c r="A1056" s="50" t="b">
        <v>1</v>
      </c>
      <c r="B1056" s="50" t="s">
        <v>1073</v>
      </c>
      <c r="C1056" s="51">
        <f t="shared" si="224"/>
        <v>210230405</v>
      </c>
      <c r="D1056" s="50">
        <f>D1051-1000</f>
        <v>154505001</v>
      </c>
      <c r="E1056" s="50">
        <v>1</v>
      </c>
      <c r="F1056" s="49" t="s">
        <v>1145</v>
      </c>
      <c r="G1056" s="57">
        <v>4</v>
      </c>
      <c r="H1056" s="177" t="s">
        <v>1074</v>
      </c>
    </row>
    <row r="1057" spans="1:8" x14ac:dyDescent="0.3">
      <c r="A1057" s="50" t="b">
        <v>1</v>
      </c>
      <c r="B1057" s="50" t="s">
        <v>1075</v>
      </c>
      <c r="C1057" s="51">
        <f t="shared" si="224"/>
        <v>210230405</v>
      </c>
      <c r="D1057" s="52">
        <f>D1056+1</f>
        <v>154505002</v>
      </c>
      <c r="E1057" s="50">
        <v>1</v>
      </c>
      <c r="F1057" s="49" t="s">
        <v>1145</v>
      </c>
      <c r="G1057" s="57">
        <v>4</v>
      </c>
      <c r="H1057" s="177"/>
    </row>
    <row r="1058" spans="1:8" ht="16.5" customHeight="1" x14ac:dyDescent="0.3">
      <c r="A1058" s="50" t="b">
        <v>1</v>
      </c>
      <c r="B1058" s="50" t="s">
        <v>1076</v>
      </c>
      <c r="C1058" s="51">
        <f t="shared" si="224"/>
        <v>210230405</v>
      </c>
      <c r="D1058" s="52">
        <f t="shared" ref="D1058:D1060" si="228">D1057+1</f>
        <v>154505003</v>
      </c>
      <c r="E1058" s="50">
        <v>1</v>
      </c>
      <c r="F1058" s="49" t="s">
        <v>1145</v>
      </c>
      <c r="G1058" s="57">
        <v>4</v>
      </c>
      <c r="H1058" s="177"/>
    </row>
    <row r="1059" spans="1:8" x14ac:dyDescent="0.3">
      <c r="A1059" s="50" t="b">
        <v>1</v>
      </c>
      <c r="B1059" s="50" t="s">
        <v>1077</v>
      </c>
      <c r="C1059" s="51">
        <f t="shared" si="224"/>
        <v>210230405</v>
      </c>
      <c r="D1059" s="52">
        <f t="shared" si="228"/>
        <v>154505004</v>
      </c>
      <c r="E1059" s="50">
        <v>1</v>
      </c>
      <c r="F1059" s="49" t="s">
        <v>1145</v>
      </c>
      <c r="G1059" s="57">
        <v>4</v>
      </c>
      <c r="H1059" s="177"/>
    </row>
    <row r="1060" spans="1:8" x14ac:dyDescent="0.3">
      <c r="A1060" s="50" t="b">
        <v>1</v>
      </c>
      <c r="B1060" s="50" t="s">
        <v>1078</v>
      </c>
      <c r="C1060" s="51">
        <f t="shared" si="224"/>
        <v>210230405</v>
      </c>
      <c r="D1060" s="52">
        <f t="shared" si="228"/>
        <v>154505005</v>
      </c>
      <c r="E1060" s="50">
        <v>1</v>
      </c>
      <c r="F1060" s="49" t="s">
        <v>1145</v>
      </c>
      <c r="G1060" s="57">
        <v>4</v>
      </c>
      <c r="H1060" s="177"/>
    </row>
    <row r="1061" spans="1:8" x14ac:dyDescent="0.3">
      <c r="A1061" s="50" t="b">
        <v>1</v>
      </c>
      <c r="B1061" s="50" t="s">
        <v>1079</v>
      </c>
      <c r="C1061" s="51">
        <f t="shared" si="224"/>
        <v>210230405</v>
      </c>
      <c r="D1061" s="50">
        <f>D1056+2000</f>
        <v>154507001</v>
      </c>
      <c r="E1061" s="50">
        <v>1</v>
      </c>
      <c r="F1061" s="49" t="s">
        <v>1145</v>
      </c>
      <c r="G1061" s="57">
        <v>4</v>
      </c>
      <c r="H1061" s="177" t="s">
        <v>1080</v>
      </c>
    </row>
    <row r="1062" spans="1:8" x14ac:dyDescent="0.3">
      <c r="A1062" s="50" t="b">
        <v>1</v>
      </c>
      <c r="B1062" s="50" t="s">
        <v>1081</v>
      </c>
      <c r="C1062" s="51">
        <f t="shared" si="224"/>
        <v>210230405</v>
      </c>
      <c r="D1062" s="52">
        <f>D1061+1</f>
        <v>154507002</v>
      </c>
      <c r="E1062" s="50">
        <v>1</v>
      </c>
      <c r="F1062" s="49" t="s">
        <v>1145</v>
      </c>
      <c r="G1062" s="57">
        <v>4</v>
      </c>
      <c r="H1062" s="177"/>
    </row>
    <row r="1063" spans="1:8" ht="16.5" customHeight="1" x14ac:dyDescent="0.3">
      <c r="A1063" s="50" t="b">
        <v>1</v>
      </c>
      <c r="B1063" s="50" t="s">
        <v>1082</v>
      </c>
      <c r="C1063" s="51">
        <f t="shared" si="224"/>
        <v>210230405</v>
      </c>
      <c r="D1063" s="52">
        <f t="shared" ref="D1063:D1065" si="229">D1062+1</f>
        <v>154507003</v>
      </c>
      <c r="E1063" s="50">
        <v>1</v>
      </c>
      <c r="F1063" s="49" t="s">
        <v>1145</v>
      </c>
      <c r="G1063" s="57">
        <v>4</v>
      </c>
      <c r="H1063" s="177"/>
    </row>
    <row r="1064" spans="1:8" x14ac:dyDescent="0.3">
      <c r="A1064" s="50" t="b">
        <v>1</v>
      </c>
      <c r="B1064" s="50" t="s">
        <v>1083</v>
      </c>
      <c r="C1064" s="51">
        <f t="shared" si="224"/>
        <v>210230405</v>
      </c>
      <c r="D1064" s="52">
        <f t="shared" si="229"/>
        <v>154507004</v>
      </c>
      <c r="E1064" s="50">
        <v>1</v>
      </c>
      <c r="F1064" s="49" t="s">
        <v>1145</v>
      </c>
      <c r="G1064" s="57">
        <v>4</v>
      </c>
      <c r="H1064" s="177"/>
    </row>
    <row r="1065" spans="1:8" x14ac:dyDescent="0.3">
      <c r="A1065" s="50" t="b">
        <v>1</v>
      </c>
      <c r="B1065" s="50" t="s">
        <v>1084</v>
      </c>
      <c r="C1065" s="51">
        <f t="shared" si="224"/>
        <v>210230405</v>
      </c>
      <c r="D1065" s="52">
        <f t="shared" si="229"/>
        <v>154507005</v>
      </c>
      <c r="E1065" s="50">
        <v>1</v>
      </c>
      <c r="F1065" s="49" t="s">
        <v>1145</v>
      </c>
      <c r="G1065" s="57">
        <v>4</v>
      </c>
      <c r="H1065" s="177"/>
    </row>
    <row r="1066" spans="1:8" x14ac:dyDescent="0.3">
      <c r="A1066" s="27" t="b">
        <v>1</v>
      </c>
      <c r="B1066" s="27" t="s">
        <v>497</v>
      </c>
      <c r="C1066" s="31">
        <v>210230415</v>
      </c>
      <c r="D1066" s="21">
        <v>151503001</v>
      </c>
      <c r="E1066" s="27">
        <v>1</v>
      </c>
      <c r="F1066" s="27" t="s">
        <v>197</v>
      </c>
      <c r="G1066" s="54">
        <v>3</v>
      </c>
      <c r="H1066" s="186" t="s">
        <v>1528</v>
      </c>
    </row>
    <row r="1067" spans="1:8" x14ac:dyDescent="0.3">
      <c r="A1067" s="27" t="b">
        <v>1</v>
      </c>
      <c r="B1067" s="27" t="s">
        <v>498</v>
      </c>
      <c r="C1067" s="32">
        <f>C1066</f>
        <v>210230415</v>
      </c>
      <c r="D1067" s="33">
        <f>D1066+1</f>
        <v>151503002</v>
      </c>
      <c r="E1067" s="27">
        <v>1</v>
      </c>
      <c r="F1067" s="27" t="s">
        <v>197</v>
      </c>
      <c r="G1067" s="54">
        <v>3</v>
      </c>
      <c r="H1067" s="158"/>
    </row>
    <row r="1068" spans="1:8" ht="16.5" customHeight="1" x14ac:dyDescent="0.3">
      <c r="A1068" s="27" t="b">
        <v>1</v>
      </c>
      <c r="B1068" s="27" t="s">
        <v>499</v>
      </c>
      <c r="C1068" s="32">
        <f t="shared" ref="C1068:C1115" si="230">C1067</f>
        <v>210230415</v>
      </c>
      <c r="D1068" s="33">
        <f t="shared" ref="D1068:D1070" si="231">D1067+1</f>
        <v>151503003</v>
      </c>
      <c r="E1068" s="27">
        <v>1</v>
      </c>
      <c r="F1068" s="27" t="s">
        <v>197</v>
      </c>
      <c r="G1068" s="54">
        <v>3</v>
      </c>
      <c r="H1068" s="158"/>
    </row>
    <row r="1069" spans="1:8" x14ac:dyDescent="0.3">
      <c r="A1069" s="27" t="b">
        <v>1</v>
      </c>
      <c r="B1069" s="27" t="s">
        <v>500</v>
      </c>
      <c r="C1069" s="32">
        <f t="shared" si="230"/>
        <v>210230415</v>
      </c>
      <c r="D1069" s="33">
        <f t="shared" si="231"/>
        <v>151503004</v>
      </c>
      <c r="E1069" s="27">
        <v>1</v>
      </c>
      <c r="F1069" s="27" t="s">
        <v>197</v>
      </c>
      <c r="G1069" s="54">
        <v>3</v>
      </c>
      <c r="H1069" s="158"/>
    </row>
    <row r="1070" spans="1:8" x14ac:dyDescent="0.3">
      <c r="A1070" s="27" t="b">
        <v>1</v>
      </c>
      <c r="B1070" s="27" t="s">
        <v>501</v>
      </c>
      <c r="C1070" s="32">
        <f t="shared" si="230"/>
        <v>210230415</v>
      </c>
      <c r="D1070" s="33">
        <f t="shared" si="231"/>
        <v>151503005</v>
      </c>
      <c r="E1070" s="27">
        <v>1</v>
      </c>
      <c r="F1070" s="27" t="s">
        <v>197</v>
      </c>
      <c r="G1070" s="54">
        <v>3</v>
      </c>
      <c r="H1070" s="158"/>
    </row>
    <row r="1071" spans="1:8" x14ac:dyDescent="0.3">
      <c r="A1071" s="27" t="b">
        <v>1</v>
      </c>
      <c r="B1071" s="27" t="s">
        <v>1355</v>
      </c>
      <c r="C1071" s="31">
        <v>210230415</v>
      </c>
      <c r="D1071" s="27">
        <f>D1066+10</f>
        <v>151503011</v>
      </c>
      <c r="E1071" s="27">
        <v>1</v>
      </c>
      <c r="F1071" s="27" t="s">
        <v>197</v>
      </c>
      <c r="G1071" s="54">
        <v>1</v>
      </c>
      <c r="H1071" s="158"/>
    </row>
    <row r="1072" spans="1:8" x14ac:dyDescent="0.3">
      <c r="A1072" s="27" t="b">
        <v>1</v>
      </c>
      <c r="B1072" s="27" t="s">
        <v>1356</v>
      </c>
      <c r="C1072" s="32">
        <f>C1071</f>
        <v>210230415</v>
      </c>
      <c r="D1072" s="27">
        <f t="shared" ref="D1072:D1075" si="232">D1067+10</f>
        <v>151503012</v>
      </c>
      <c r="E1072" s="27">
        <v>1</v>
      </c>
      <c r="F1072" s="27" t="s">
        <v>197</v>
      </c>
      <c r="G1072" s="54">
        <v>1</v>
      </c>
      <c r="H1072" s="158"/>
    </row>
    <row r="1073" spans="1:8" ht="16.5" customHeight="1" x14ac:dyDescent="0.3">
      <c r="A1073" s="27" t="b">
        <v>1</v>
      </c>
      <c r="B1073" s="27" t="s">
        <v>1357</v>
      </c>
      <c r="C1073" s="32">
        <f t="shared" si="230"/>
        <v>210230415</v>
      </c>
      <c r="D1073" s="27">
        <f t="shared" si="232"/>
        <v>151503013</v>
      </c>
      <c r="E1073" s="27">
        <v>1</v>
      </c>
      <c r="F1073" s="27" t="s">
        <v>197</v>
      </c>
      <c r="G1073" s="54">
        <v>1</v>
      </c>
      <c r="H1073" s="158"/>
    </row>
    <row r="1074" spans="1:8" x14ac:dyDescent="0.3">
      <c r="A1074" s="27" t="b">
        <v>1</v>
      </c>
      <c r="B1074" s="27" t="s">
        <v>1358</v>
      </c>
      <c r="C1074" s="32">
        <f t="shared" si="230"/>
        <v>210230415</v>
      </c>
      <c r="D1074" s="27">
        <f t="shared" si="232"/>
        <v>151503014</v>
      </c>
      <c r="E1074" s="27">
        <v>1</v>
      </c>
      <c r="F1074" s="27" t="s">
        <v>197</v>
      </c>
      <c r="G1074" s="54">
        <v>1</v>
      </c>
      <c r="H1074" s="158"/>
    </row>
    <row r="1075" spans="1:8" x14ac:dyDescent="0.3">
      <c r="A1075" s="27" t="b">
        <v>1</v>
      </c>
      <c r="B1075" s="27" t="s">
        <v>1359</v>
      </c>
      <c r="C1075" s="32">
        <f t="shared" si="230"/>
        <v>210230415</v>
      </c>
      <c r="D1075" s="27">
        <f t="shared" si="232"/>
        <v>151503015</v>
      </c>
      <c r="E1075" s="27">
        <v>1</v>
      </c>
      <c r="F1075" s="27" t="s">
        <v>197</v>
      </c>
      <c r="G1075" s="54">
        <v>1</v>
      </c>
      <c r="H1075" s="159"/>
    </row>
    <row r="1076" spans="1:8" x14ac:dyDescent="0.3">
      <c r="A1076" s="27" t="b">
        <v>1</v>
      </c>
      <c r="B1076" s="27" t="s">
        <v>502</v>
      </c>
      <c r="C1076" s="32">
        <f>C1070</f>
        <v>210230415</v>
      </c>
      <c r="D1076" s="21">
        <f>D1066-2000</f>
        <v>151501001</v>
      </c>
      <c r="E1076" s="27">
        <v>1</v>
      </c>
      <c r="F1076" s="27" t="s">
        <v>197</v>
      </c>
      <c r="G1076" s="54">
        <v>3</v>
      </c>
      <c r="H1076" s="186" t="s">
        <v>1529</v>
      </c>
    </row>
    <row r="1077" spans="1:8" x14ac:dyDescent="0.3">
      <c r="A1077" s="27" t="b">
        <v>1</v>
      </c>
      <c r="B1077" s="27" t="s">
        <v>503</v>
      </c>
      <c r="C1077" s="32">
        <f t="shared" si="230"/>
        <v>210230415</v>
      </c>
      <c r="D1077" s="33">
        <f>D1076+1</f>
        <v>151501002</v>
      </c>
      <c r="E1077" s="27">
        <v>1</v>
      </c>
      <c r="F1077" s="27" t="s">
        <v>197</v>
      </c>
      <c r="G1077" s="54">
        <v>3</v>
      </c>
      <c r="H1077" s="158"/>
    </row>
    <row r="1078" spans="1:8" ht="16.5" customHeight="1" x14ac:dyDescent="0.3">
      <c r="A1078" s="27" t="b">
        <v>1</v>
      </c>
      <c r="B1078" s="27" t="s">
        <v>504</v>
      </c>
      <c r="C1078" s="32">
        <f t="shared" si="230"/>
        <v>210230415</v>
      </c>
      <c r="D1078" s="33">
        <f t="shared" ref="D1078:D1080" si="233">D1077+1</f>
        <v>151501003</v>
      </c>
      <c r="E1078" s="27">
        <v>1</v>
      </c>
      <c r="F1078" s="27" t="s">
        <v>197</v>
      </c>
      <c r="G1078" s="54">
        <v>3</v>
      </c>
      <c r="H1078" s="158"/>
    </row>
    <row r="1079" spans="1:8" x14ac:dyDescent="0.3">
      <c r="A1079" s="27" t="b">
        <v>1</v>
      </c>
      <c r="B1079" s="27" t="s">
        <v>505</v>
      </c>
      <c r="C1079" s="32">
        <f t="shared" si="230"/>
        <v>210230415</v>
      </c>
      <c r="D1079" s="33">
        <f t="shared" si="233"/>
        <v>151501004</v>
      </c>
      <c r="E1079" s="27">
        <v>1</v>
      </c>
      <c r="F1079" s="27" t="s">
        <v>197</v>
      </c>
      <c r="G1079" s="54">
        <v>3</v>
      </c>
      <c r="H1079" s="158"/>
    </row>
    <row r="1080" spans="1:8" x14ac:dyDescent="0.3">
      <c r="A1080" s="27" t="b">
        <v>1</v>
      </c>
      <c r="B1080" s="27" t="s">
        <v>506</v>
      </c>
      <c r="C1080" s="32">
        <f t="shared" si="230"/>
        <v>210230415</v>
      </c>
      <c r="D1080" s="33">
        <f t="shared" si="233"/>
        <v>151501005</v>
      </c>
      <c r="E1080" s="27">
        <v>1</v>
      </c>
      <c r="F1080" s="27" t="s">
        <v>197</v>
      </c>
      <c r="G1080" s="54">
        <v>3</v>
      </c>
      <c r="H1080" s="158"/>
    </row>
    <row r="1081" spans="1:8" x14ac:dyDescent="0.3">
      <c r="A1081" s="27" t="b">
        <v>1</v>
      </c>
      <c r="B1081" s="27" t="s">
        <v>1360</v>
      </c>
      <c r="C1081" s="32">
        <f>C1075</f>
        <v>210230415</v>
      </c>
      <c r="D1081" s="27">
        <f>D1076+10</f>
        <v>151501011</v>
      </c>
      <c r="E1081" s="27">
        <v>1</v>
      </c>
      <c r="F1081" s="27" t="s">
        <v>197</v>
      </c>
      <c r="G1081" s="54">
        <v>1</v>
      </c>
      <c r="H1081" s="158"/>
    </row>
    <row r="1082" spans="1:8" x14ac:dyDescent="0.3">
      <c r="A1082" s="27" t="b">
        <v>1</v>
      </c>
      <c r="B1082" s="27" t="s">
        <v>1361</v>
      </c>
      <c r="C1082" s="32">
        <f t="shared" si="230"/>
        <v>210230415</v>
      </c>
      <c r="D1082" s="27">
        <f t="shared" ref="D1082:D1085" si="234">D1077+10</f>
        <v>151501012</v>
      </c>
      <c r="E1082" s="27">
        <v>1</v>
      </c>
      <c r="F1082" s="27" t="s">
        <v>197</v>
      </c>
      <c r="G1082" s="54">
        <v>1</v>
      </c>
      <c r="H1082" s="158"/>
    </row>
    <row r="1083" spans="1:8" ht="16.5" customHeight="1" x14ac:dyDescent="0.3">
      <c r="A1083" s="27" t="b">
        <v>1</v>
      </c>
      <c r="B1083" s="27" t="s">
        <v>1362</v>
      </c>
      <c r="C1083" s="32">
        <f t="shared" si="230"/>
        <v>210230415</v>
      </c>
      <c r="D1083" s="27">
        <f t="shared" si="234"/>
        <v>151501013</v>
      </c>
      <c r="E1083" s="27">
        <v>1</v>
      </c>
      <c r="F1083" s="27" t="s">
        <v>197</v>
      </c>
      <c r="G1083" s="54">
        <v>1</v>
      </c>
      <c r="H1083" s="158"/>
    </row>
    <row r="1084" spans="1:8" x14ac:dyDescent="0.3">
      <c r="A1084" s="27" t="b">
        <v>1</v>
      </c>
      <c r="B1084" s="27" t="s">
        <v>1363</v>
      </c>
      <c r="C1084" s="32">
        <f t="shared" si="230"/>
        <v>210230415</v>
      </c>
      <c r="D1084" s="27">
        <f t="shared" si="234"/>
        <v>151501014</v>
      </c>
      <c r="E1084" s="27">
        <v>1</v>
      </c>
      <c r="F1084" s="27" t="s">
        <v>197</v>
      </c>
      <c r="G1084" s="54">
        <v>1</v>
      </c>
      <c r="H1084" s="158"/>
    </row>
    <row r="1085" spans="1:8" x14ac:dyDescent="0.3">
      <c r="A1085" s="27" t="b">
        <v>1</v>
      </c>
      <c r="B1085" s="27" t="s">
        <v>1364</v>
      </c>
      <c r="C1085" s="32">
        <f t="shared" si="230"/>
        <v>210230415</v>
      </c>
      <c r="D1085" s="27">
        <f t="shared" si="234"/>
        <v>151501015</v>
      </c>
      <c r="E1085" s="27">
        <v>1</v>
      </c>
      <c r="F1085" s="27" t="s">
        <v>197</v>
      </c>
      <c r="G1085" s="54">
        <v>1</v>
      </c>
      <c r="H1085" s="159"/>
    </row>
    <row r="1086" spans="1:8" x14ac:dyDescent="0.3">
      <c r="A1086" s="27" t="b">
        <v>1</v>
      </c>
      <c r="B1086" s="27" t="s">
        <v>507</v>
      </c>
      <c r="C1086" s="32">
        <f>C1080</f>
        <v>210230415</v>
      </c>
      <c r="D1086" s="21">
        <f>D1076+5000</f>
        <v>151506001</v>
      </c>
      <c r="E1086" s="27">
        <v>1</v>
      </c>
      <c r="F1086" s="27" t="s">
        <v>197</v>
      </c>
      <c r="G1086" s="54">
        <v>3</v>
      </c>
      <c r="H1086" s="186" t="s">
        <v>1530</v>
      </c>
    </row>
    <row r="1087" spans="1:8" x14ac:dyDescent="0.3">
      <c r="A1087" s="27" t="b">
        <v>1</v>
      </c>
      <c r="B1087" s="27" t="s">
        <v>508</v>
      </c>
      <c r="C1087" s="32">
        <f t="shared" si="230"/>
        <v>210230415</v>
      </c>
      <c r="D1087" s="33">
        <f>D1086+1</f>
        <v>151506002</v>
      </c>
      <c r="E1087" s="27">
        <v>1</v>
      </c>
      <c r="F1087" s="27" t="s">
        <v>197</v>
      </c>
      <c r="G1087" s="54">
        <v>3</v>
      </c>
      <c r="H1087" s="158"/>
    </row>
    <row r="1088" spans="1:8" ht="16.5" customHeight="1" x14ac:dyDescent="0.3">
      <c r="A1088" s="27" t="b">
        <v>1</v>
      </c>
      <c r="B1088" s="27" t="s">
        <v>509</v>
      </c>
      <c r="C1088" s="32">
        <f t="shared" si="230"/>
        <v>210230415</v>
      </c>
      <c r="D1088" s="33">
        <f t="shared" ref="D1088:D1090" si="235">D1087+1</f>
        <v>151506003</v>
      </c>
      <c r="E1088" s="27">
        <v>1</v>
      </c>
      <c r="F1088" s="27" t="s">
        <v>197</v>
      </c>
      <c r="G1088" s="54">
        <v>3</v>
      </c>
      <c r="H1088" s="158"/>
    </row>
    <row r="1089" spans="1:8" x14ac:dyDescent="0.3">
      <c r="A1089" s="27" t="b">
        <v>1</v>
      </c>
      <c r="B1089" s="27" t="s">
        <v>510</v>
      </c>
      <c r="C1089" s="32">
        <f t="shared" si="230"/>
        <v>210230415</v>
      </c>
      <c r="D1089" s="33">
        <f t="shared" si="235"/>
        <v>151506004</v>
      </c>
      <c r="E1089" s="27">
        <v>1</v>
      </c>
      <c r="F1089" s="27" t="s">
        <v>197</v>
      </c>
      <c r="G1089" s="54">
        <v>3</v>
      </c>
      <c r="H1089" s="158"/>
    </row>
    <row r="1090" spans="1:8" x14ac:dyDescent="0.3">
      <c r="A1090" s="27" t="b">
        <v>1</v>
      </c>
      <c r="B1090" s="27" t="s">
        <v>511</v>
      </c>
      <c r="C1090" s="32">
        <f t="shared" si="230"/>
        <v>210230415</v>
      </c>
      <c r="D1090" s="33">
        <f t="shared" si="235"/>
        <v>151506005</v>
      </c>
      <c r="E1090" s="27">
        <v>1</v>
      </c>
      <c r="F1090" s="27" t="s">
        <v>197</v>
      </c>
      <c r="G1090" s="54">
        <v>3</v>
      </c>
      <c r="H1090" s="158"/>
    </row>
    <row r="1091" spans="1:8" x14ac:dyDescent="0.3">
      <c r="A1091" s="27" t="b">
        <v>1</v>
      </c>
      <c r="B1091" s="27" t="s">
        <v>1365</v>
      </c>
      <c r="C1091" s="32">
        <f>C1085</f>
        <v>210230415</v>
      </c>
      <c r="D1091" s="27">
        <f>D1086+10</f>
        <v>151506011</v>
      </c>
      <c r="E1091" s="27">
        <v>1</v>
      </c>
      <c r="F1091" s="27" t="s">
        <v>197</v>
      </c>
      <c r="G1091" s="54">
        <v>1</v>
      </c>
      <c r="H1091" s="158"/>
    </row>
    <row r="1092" spans="1:8" x14ac:dyDescent="0.3">
      <c r="A1092" s="27" t="b">
        <v>1</v>
      </c>
      <c r="B1092" s="27" t="s">
        <v>1366</v>
      </c>
      <c r="C1092" s="32">
        <f t="shared" si="230"/>
        <v>210230415</v>
      </c>
      <c r="D1092" s="27">
        <f t="shared" ref="D1092:D1095" si="236">D1087+10</f>
        <v>151506012</v>
      </c>
      <c r="E1092" s="27">
        <v>1</v>
      </c>
      <c r="F1092" s="27" t="s">
        <v>197</v>
      </c>
      <c r="G1092" s="54">
        <v>1</v>
      </c>
      <c r="H1092" s="158"/>
    </row>
    <row r="1093" spans="1:8" ht="16.5" customHeight="1" x14ac:dyDescent="0.3">
      <c r="A1093" s="27" t="b">
        <v>1</v>
      </c>
      <c r="B1093" s="27" t="s">
        <v>1367</v>
      </c>
      <c r="C1093" s="32">
        <f t="shared" si="230"/>
        <v>210230415</v>
      </c>
      <c r="D1093" s="27">
        <f t="shared" si="236"/>
        <v>151506013</v>
      </c>
      <c r="E1093" s="27">
        <v>1</v>
      </c>
      <c r="F1093" s="27" t="s">
        <v>197</v>
      </c>
      <c r="G1093" s="54">
        <v>1</v>
      </c>
      <c r="H1093" s="158"/>
    </row>
    <row r="1094" spans="1:8" x14ac:dyDescent="0.3">
      <c r="A1094" s="27" t="b">
        <v>1</v>
      </c>
      <c r="B1094" s="27" t="s">
        <v>1368</v>
      </c>
      <c r="C1094" s="32">
        <f t="shared" si="230"/>
        <v>210230415</v>
      </c>
      <c r="D1094" s="27">
        <f t="shared" si="236"/>
        <v>151506014</v>
      </c>
      <c r="E1094" s="27">
        <v>1</v>
      </c>
      <c r="F1094" s="27" t="s">
        <v>197</v>
      </c>
      <c r="G1094" s="54">
        <v>1</v>
      </c>
      <c r="H1094" s="158"/>
    </row>
    <row r="1095" spans="1:8" x14ac:dyDescent="0.3">
      <c r="A1095" s="27" t="b">
        <v>1</v>
      </c>
      <c r="B1095" s="27" t="s">
        <v>1369</v>
      </c>
      <c r="C1095" s="32">
        <f t="shared" si="230"/>
        <v>210230415</v>
      </c>
      <c r="D1095" s="27">
        <f t="shared" si="236"/>
        <v>151506015</v>
      </c>
      <c r="E1095" s="27">
        <v>1</v>
      </c>
      <c r="F1095" s="27" t="s">
        <v>197</v>
      </c>
      <c r="G1095" s="54">
        <v>1</v>
      </c>
      <c r="H1095" s="159"/>
    </row>
    <row r="1096" spans="1:8" x14ac:dyDescent="0.3">
      <c r="A1096" s="27" t="b">
        <v>1</v>
      </c>
      <c r="B1096" s="27" t="s">
        <v>512</v>
      </c>
      <c r="C1096" s="32">
        <f>C1090</f>
        <v>210230415</v>
      </c>
      <c r="D1096" s="21">
        <f>D1086-1000</f>
        <v>151505001</v>
      </c>
      <c r="E1096" s="27">
        <v>1</v>
      </c>
      <c r="F1096" s="27" t="s">
        <v>197</v>
      </c>
      <c r="G1096" s="54">
        <v>3</v>
      </c>
      <c r="H1096" s="186" t="s">
        <v>1531</v>
      </c>
    </row>
    <row r="1097" spans="1:8" x14ac:dyDescent="0.3">
      <c r="A1097" s="27" t="b">
        <v>1</v>
      </c>
      <c r="B1097" s="27" t="s">
        <v>513</v>
      </c>
      <c r="C1097" s="32">
        <f t="shared" si="230"/>
        <v>210230415</v>
      </c>
      <c r="D1097" s="33">
        <f>D1096+1</f>
        <v>151505002</v>
      </c>
      <c r="E1097" s="27">
        <v>1</v>
      </c>
      <c r="F1097" s="27" t="s">
        <v>197</v>
      </c>
      <c r="G1097" s="54">
        <v>3</v>
      </c>
      <c r="H1097" s="158"/>
    </row>
    <row r="1098" spans="1:8" ht="16.5" customHeight="1" x14ac:dyDescent="0.3">
      <c r="A1098" s="27" t="b">
        <v>1</v>
      </c>
      <c r="B1098" s="27" t="s">
        <v>514</v>
      </c>
      <c r="C1098" s="32">
        <f t="shared" si="230"/>
        <v>210230415</v>
      </c>
      <c r="D1098" s="33">
        <f t="shared" ref="D1098:D1100" si="237">D1097+1</f>
        <v>151505003</v>
      </c>
      <c r="E1098" s="27">
        <v>1</v>
      </c>
      <c r="F1098" s="27" t="s">
        <v>197</v>
      </c>
      <c r="G1098" s="54">
        <v>3</v>
      </c>
      <c r="H1098" s="158"/>
    </row>
    <row r="1099" spans="1:8" x14ac:dyDescent="0.3">
      <c r="A1099" s="27" t="b">
        <v>1</v>
      </c>
      <c r="B1099" s="27" t="s">
        <v>515</v>
      </c>
      <c r="C1099" s="32">
        <f t="shared" si="230"/>
        <v>210230415</v>
      </c>
      <c r="D1099" s="33">
        <f t="shared" si="237"/>
        <v>151505004</v>
      </c>
      <c r="E1099" s="27">
        <v>1</v>
      </c>
      <c r="F1099" s="27" t="s">
        <v>197</v>
      </c>
      <c r="G1099" s="54">
        <v>3</v>
      </c>
      <c r="H1099" s="158"/>
    </row>
    <row r="1100" spans="1:8" x14ac:dyDescent="0.3">
      <c r="A1100" s="27" t="b">
        <v>1</v>
      </c>
      <c r="B1100" s="27" t="s">
        <v>516</v>
      </c>
      <c r="C1100" s="32">
        <f t="shared" si="230"/>
        <v>210230415</v>
      </c>
      <c r="D1100" s="33">
        <f t="shared" si="237"/>
        <v>151505005</v>
      </c>
      <c r="E1100" s="27">
        <v>1</v>
      </c>
      <c r="F1100" s="27" t="s">
        <v>197</v>
      </c>
      <c r="G1100" s="54">
        <v>3</v>
      </c>
      <c r="H1100" s="158"/>
    </row>
    <row r="1101" spans="1:8" x14ac:dyDescent="0.3">
      <c r="A1101" s="27" t="b">
        <v>1</v>
      </c>
      <c r="B1101" s="27" t="s">
        <v>1370</v>
      </c>
      <c r="C1101" s="32">
        <f>C1095</f>
        <v>210230415</v>
      </c>
      <c r="D1101" s="27">
        <f>D1096+10</f>
        <v>151505011</v>
      </c>
      <c r="E1101" s="27">
        <v>1</v>
      </c>
      <c r="F1101" s="27" t="s">
        <v>197</v>
      </c>
      <c r="G1101" s="54">
        <v>1</v>
      </c>
      <c r="H1101" s="158"/>
    </row>
    <row r="1102" spans="1:8" x14ac:dyDescent="0.3">
      <c r="A1102" s="27" t="b">
        <v>1</v>
      </c>
      <c r="B1102" s="27" t="s">
        <v>1371</v>
      </c>
      <c r="C1102" s="32">
        <f t="shared" si="230"/>
        <v>210230415</v>
      </c>
      <c r="D1102" s="27">
        <f t="shared" ref="D1102:D1105" si="238">D1097+10</f>
        <v>151505012</v>
      </c>
      <c r="E1102" s="27">
        <v>1</v>
      </c>
      <c r="F1102" s="27" t="s">
        <v>197</v>
      </c>
      <c r="G1102" s="54">
        <v>1</v>
      </c>
      <c r="H1102" s="158"/>
    </row>
    <row r="1103" spans="1:8" ht="16.5" customHeight="1" x14ac:dyDescent="0.3">
      <c r="A1103" s="27" t="b">
        <v>1</v>
      </c>
      <c r="B1103" s="27" t="s">
        <v>1372</v>
      </c>
      <c r="C1103" s="32">
        <f t="shared" si="230"/>
        <v>210230415</v>
      </c>
      <c r="D1103" s="27">
        <f t="shared" si="238"/>
        <v>151505013</v>
      </c>
      <c r="E1103" s="27">
        <v>1</v>
      </c>
      <c r="F1103" s="27" t="s">
        <v>197</v>
      </c>
      <c r="G1103" s="54">
        <v>1</v>
      </c>
      <c r="H1103" s="158"/>
    </row>
    <row r="1104" spans="1:8" x14ac:dyDescent="0.3">
      <c r="A1104" s="27" t="b">
        <v>1</v>
      </c>
      <c r="B1104" s="27" t="s">
        <v>1373</v>
      </c>
      <c r="C1104" s="32">
        <f t="shared" si="230"/>
        <v>210230415</v>
      </c>
      <c r="D1104" s="27">
        <f t="shared" si="238"/>
        <v>151505014</v>
      </c>
      <c r="E1104" s="27">
        <v>1</v>
      </c>
      <c r="F1104" s="27" t="s">
        <v>197</v>
      </c>
      <c r="G1104" s="54">
        <v>1</v>
      </c>
      <c r="H1104" s="158"/>
    </row>
    <row r="1105" spans="1:8" x14ac:dyDescent="0.3">
      <c r="A1105" s="27" t="b">
        <v>1</v>
      </c>
      <c r="B1105" s="27" t="s">
        <v>1374</v>
      </c>
      <c r="C1105" s="32">
        <f t="shared" si="230"/>
        <v>210230415</v>
      </c>
      <c r="D1105" s="27">
        <f t="shared" si="238"/>
        <v>151505015</v>
      </c>
      <c r="E1105" s="27">
        <v>1</v>
      </c>
      <c r="F1105" s="27" t="s">
        <v>197</v>
      </c>
      <c r="G1105" s="54">
        <v>1</v>
      </c>
      <c r="H1105" s="159"/>
    </row>
    <row r="1106" spans="1:8" x14ac:dyDescent="0.3">
      <c r="A1106" s="27" t="b">
        <v>1</v>
      </c>
      <c r="B1106" s="27" t="s">
        <v>759</v>
      </c>
      <c r="C1106" s="32">
        <f>C1100</f>
        <v>210230415</v>
      </c>
      <c r="D1106" s="21">
        <f>D1096+2000</f>
        <v>151507001</v>
      </c>
      <c r="E1106" s="27">
        <v>1</v>
      </c>
      <c r="F1106" s="27" t="s">
        <v>197</v>
      </c>
      <c r="G1106" s="54">
        <v>3</v>
      </c>
      <c r="H1106" s="186" t="s">
        <v>1532</v>
      </c>
    </row>
    <row r="1107" spans="1:8" x14ac:dyDescent="0.3">
      <c r="A1107" s="27" t="b">
        <v>1</v>
      </c>
      <c r="B1107" s="27" t="s">
        <v>761</v>
      </c>
      <c r="C1107" s="32">
        <f t="shared" si="230"/>
        <v>210230415</v>
      </c>
      <c r="D1107" s="33">
        <f>D1106+1</f>
        <v>151507002</v>
      </c>
      <c r="E1107" s="27">
        <v>1</v>
      </c>
      <c r="F1107" s="27" t="s">
        <v>197</v>
      </c>
      <c r="G1107" s="54">
        <v>3</v>
      </c>
      <c r="H1107" s="158"/>
    </row>
    <row r="1108" spans="1:8" ht="16.5" customHeight="1" x14ac:dyDescent="0.3">
      <c r="A1108" s="27" t="b">
        <v>1</v>
      </c>
      <c r="B1108" s="27" t="s">
        <v>762</v>
      </c>
      <c r="C1108" s="32">
        <f t="shared" si="230"/>
        <v>210230415</v>
      </c>
      <c r="D1108" s="33">
        <f t="shared" ref="D1108:D1110" si="239">D1107+1</f>
        <v>151507003</v>
      </c>
      <c r="E1108" s="27">
        <v>1</v>
      </c>
      <c r="F1108" s="27" t="s">
        <v>197</v>
      </c>
      <c r="G1108" s="54">
        <v>3</v>
      </c>
      <c r="H1108" s="158"/>
    </row>
    <row r="1109" spans="1:8" x14ac:dyDescent="0.3">
      <c r="A1109" s="27" t="b">
        <v>1</v>
      </c>
      <c r="B1109" s="27" t="s">
        <v>763</v>
      </c>
      <c r="C1109" s="32">
        <f t="shared" si="230"/>
        <v>210230415</v>
      </c>
      <c r="D1109" s="33">
        <f t="shared" si="239"/>
        <v>151507004</v>
      </c>
      <c r="E1109" s="27">
        <v>1</v>
      </c>
      <c r="F1109" s="27" t="s">
        <v>197</v>
      </c>
      <c r="G1109" s="54">
        <v>3</v>
      </c>
      <c r="H1109" s="158"/>
    </row>
    <row r="1110" spans="1:8" x14ac:dyDescent="0.3">
      <c r="A1110" s="27" t="b">
        <v>1</v>
      </c>
      <c r="B1110" s="27" t="s">
        <v>764</v>
      </c>
      <c r="C1110" s="32">
        <f t="shared" si="230"/>
        <v>210230415</v>
      </c>
      <c r="D1110" s="33">
        <f t="shared" si="239"/>
        <v>151507005</v>
      </c>
      <c r="E1110" s="27">
        <v>1</v>
      </c>
      <c r="F1110" s="27" t="s">
        <v>197</v>
      </c>
      <c r="G1110" s="54">
        <v>3</v>
      </c>
      <c r="H1110" s="158"/>
    </row>
    <row r="1111" spans="1:8" x14ac:dyDescent="0.3">
      <c r="A1111" s="27" t="b">
        <v>1</v>
      </c>
      <c r="B1111" s="27" t="s">
        <v>1375</v>
      </c>
      <c r="C1111" s="32">
        <f>C1105</f>
        <v>210230415</v>
      </c>
      <c r="D1111" s="27">
        <f>D1106+10</f>
        <v>151507011</v>
      </c>
      <c r="E1111" s="27">
        <v>1</v>
      </c>
      <c r="F1111" s="27" t="s">
        <v>197</v>
      </c>
      <c r="G1111" s="54">
        <v>1</v>
      </c>
      <c r="H1111" s="158"/>
    </row>
    <row r="1112" spans="1:8" x14ac:dyDescent="0.3">
      <c r="A1112" s="27" t="b">
        <v>1</v>
      </c>
      <c r="B1112" s="27" t="s">
        <v>1376</v>
      </c>
      <c r="C1112" s="32">
        <f t="shared" si="230"/>
        <v>210230415</v>
      </c>
      <c r="D1112" s="27">
        <f t="shared" ref="D1112:D1115" si="240">D1107+10</f>
        <v>151507012</v>
      </c>
      <c r="E1112" s="27">
        <v>1</v>
      </c>
      <c r="F1112" s="27" t="s">
        <v>197</v>
      </c>
      <c r="G1112" s="54">
        <v>1</v>
      </c>
      <c r="H1112" s="158"/>
    </row>
    <row r="1113" spans="1:8" ht="16.5" customHeight="1" x14ac:dyDescent="0.3">
      <c r="A1113" s="27" t="b">
        <v>1</v>
      </c>
      <c r="B1113" s="27" t="s">
        <v>1377</v>
      </c>
      <c r="C1113" s="32">
        <f t="shared" si="230"/>
        <v>210230415</v>
      </c>
      <c r="D1113" s="27">
        <f t="shared" si="240"/>
        <v>151507013</v>
      </c>
      <c r="E1113" s="27">
        <v>1</v>
      </c>
      <c r="F1113" s="27" t="s">
        <v>197</v>
      </c>
      <c r="G1113" s="54">
        <v>1</v>
      </c>
      <c r="H1113" s="158"/>
    </row>
    <row r="1114" spans="1:8" x14ac:dyDescent="0.3">
      <c r="A1114" s="27" t="b">
        <v>1</v>
      </c>
      <c r="B1114" s="27" t="s">
        <v>1378</v>
      </c>
      <c r="C1114" s="32">
        <f t="shared" si="230"/>
        <v>210230415</v>
      </c>
      <c r="D1114" s="27">
        <f t="shared" si="240"/>
        <v>151507014</v>
      </c>
      <c r="E1114" s="27">
        <v>1</v>
      </c>
      <c r="F1114" s="27" t="s">
        <v>197</v>
      </c>
      <c r="G1114" s="54">
        <v>1</v>
      </c>
      <c r="H1114" s="158"/>
    </row>
    <row r="1115" spans="1:8" x14ac:dyDescent="0.3">
      <c r="A1115" s="27" t="b">
        <v>1</v>
      </c>
      <c r="B1115" s="27" t="s">
        <v>1379</v>
      </c>
      <c r="C1115" s="32">
        <f t="shared" si="230"/>
        <v>210230415</v>
      </c>
      <c r="D1115" s="27">
        <f t="shared" si="240"/>
        <v>151507015</v>
      </c>
      <c r="E1115" s="27">
        <v>1</v>
      </c>
      <c r="F1115" s="27" t="s">
        <v>197</v>
      </c>
      <c r="G1115" s="54">
        <v>1</v>
      </c>
      <c r="H1115" s="159"/>
    </row>
    <row r="1116" spans="1:8" x14ac:dyDescent="0.3">
      <c r="A1116" s="29" t="b">
        <v>1</v>
      </c>
      <c r="B1116" s="29" t="s">
        <v>517</v>
      </c>
      <c r="C1116" s="34">
        <f>C1110</f>
        <v>210230415</v>
      </c>
      <c r="D1116" s="21">
        <f>D1066+1000000</f>
        <v>152503001</v>
      </c>
      <c r="E1116" s="29">
        <v>1</v>
      </c>
      <c r="F1116" s="22" t="s">
        <v>196</v>
      </c>
      <c r="G1116" s="58">
        <v>3</v>
      </c>
      <c r="H1116" s="179" t="s">
        <v>1533</v>
      </c>
    </row>
    <row r="1117" spans="1:8" x14ac:dyDescent="0.3">
      <c r="A1117" s="29" t="b">
        <v>1</v>
      </c>
      <c r="B1117" s="29" t="s">
        <v>518</v>
      </c>
      <c r="C1117" s="34">
        <f>C1116</f>
        <v>210230415</v>
      </c>
      <c r="D1117" s="35">
        <f>D1116+1</f>
        <v>152503002</v>
      </c>
      <c r="E1117" s="29">
        <v>1</v>
      </c>
      <c r="F1117" s="22" t="s">
        <v>196</v>
      </c>
      <c r="G1117" s="58">
        <v>3</v>
      </c>
      <c r="H1117" s="160"/>
    </row>
    <row r="1118" spans="1:8" ht="16.5" customHeight="1" x14ac:dyDescent="0.3">
      <c r="A1118" s="29" t="b">
        <v>1</v>
      </c>
      <c r="B1118" s="29" t="s">
        <v>519</v>
      </c>
      <c r="C1118" s="34">
        <f t="shared" ref="C1118:C1165" si="241">C1117</f>
        <v>210230415</v>
      </c>
      <c r="D1118" s="35">
        <f t="shared" ref="D1118:D1120" si="242">D1117+1</f>
        <v>152503003</v>
      </c>
      <c r="E1118" s="29">
        <v>1</v>
      </c>
      <c r="F1118" s="22" t="s">
        <v>196</v>
      </c>
      <c r="G1118" s="58">
        <v>3</v>
      </c>
      <c r="H1118" s="160"/>
    </row>
    <row r="1119" spans="1:8" x14ac:dyDescent="0.3">
      <c r="A1119" s="29" t="b">
        <v>1</v>
      </c>
      <c r="B1119" s="29" t="s">
        <v>520</v>
      </c>
      <c r="C1119" s="34">
        <f t="shared" si="241"/>
        <v>210230415</v>
      </c>
      <c r="D1119" s="35">
        <f t="shared" si="242"/>
        <v>152503004</v>
      </c>
      <c r="E1119" s="29">
        <v>1</v>
      </c>
      <c r="F1119" s="22" t="s">
        <v>196</v>
      </c>
      <c r="G1119" s="58">
        <v>3</v>
      </c>
      <c r="H1119" s="160"/>
    </row>
    <row r="1120" spans="1:8" x14ac:dyDescent="0.3">
      <c r="A1120" s="29" t="b">
        <v>1</v>
      </c>
      <c r="B1120" s="29" t="s">
        <v>521</v>
      </c>
      <c r="C1120" s="34">
        <f t="shared" si="241"/>
        <v>210230415</v>
      </c>
      <c r="D1120" s="35">
        <f t="shared" si="242"/>
        <v>152503005</v>
      </c>
      <c r="E1120" s="29">
        <v>1</v>
      </c>
      <c r="F1120" s="22" t="s">
        <v>196</v>
      </c>
      <c r="G1120" s="58">
        <v>3</v>
      </c>
      <c r="H1120" s="160"/>
    </row>
    <row r="1121" spans="1:8" x14ac:dyDescent="0.3">
      <c r="A1121" s="29" t="b">
        <v>1</v>
      </c>
      <c r="B1121" s="29" t="s">
        <v>1380</v>
      </c>
      <c r="C1121" s="34">
        <f>C1115</f>
        <v>210230415</v>
      </c>
      <c r="D1121" s="22">
        <f>D1116+10</f>
        <v>152503011</v>
      </c>
      <c r="E1121" s="29">
        <v>1</v>
      </c>
      <c r="F1121" s="22" t="s">
        <v>196</v>
      </c>
      <c r="G1121" s="58">
        <v>1</v>
      </c>
      <c r="H1121" s="160"/>
    </row>
    <row r="1122" spans="1:8" x14ac:dyDescent="0.3">
      <c r="A1122" s="29" t="b">
        <v>1</v>
      </c>
      <c r="B1122" s="29" t="s">
        <v>1381</v>
      </c>
      <c r="C1122" s="34">
        <f>C1121</f>
        <v>210230415</v>
      </c>
      <c r="D1122" s="22">
        <f t="shared" ref="D1122:D1125" si="243">D1117+10</f>
        <v>152503012</v>
      </c>
      <c r="E1122" s="29">
        <v>1</v>
      </c>
      <c r="F1122" s="22" t="s">
        <v>196</v>
      </c>
      <c r="G1122" s="58">
        <v>1</v>
      </c>
      <c r="H1122" s="160"/>
    </row>
    <row r="1123" spans="1:8" ht="16.5" customHeight="1" x14ac:dyDescent="0.3">
      <c r="A1123" s="29" t="b">
        <v>1</v>
      </c>
      <c r="B1123" s="29" t="s">
        <v>1382</v>
      </c>
      <c r="C1123" s="34">
        <f t="shared" si="241"/>
        <v>210230415</v>
      </c>
      <c r="D1123" s="22">
        <f t="shared" si="243"/>
        <v>152503013</v>
      </c>
      <c r="E1123" s="29">
        <v>1</v>
      </c>
      <c r="F1123" s="22" t="s">
        <v>196</v>
      </c>
      <c r="G1123" s="58">
        <v>1</v>
      </c>
      <c r="H1123" s="160"/>
    </row>
    <row r="1124" spans="1:8" x14ac:dyDescent="0.3">
      <c r="A1124" s="29" t="b">
        <v>1</v>
      </c>
      <c r="B1124" s="29" t="s">
        <v>1383</v>
      </c>
      <c r="C1124" s="34">
        <f t="shared" si="241"/>
        <v>210230415</v>
      </c>
      <c r="D1124" s="22">
        <f t="shared" si="243"/>
        <v>152503014</v>
      </c>
      <c r="E1124" s="29">
        <v>1</v>
      </c>
      <c r="F1124" s="22" t="s">
        <v>196</v>
      </c>
      <c r="G1124" s="58">
        <v>1</v>
      </c>
      <c r="H1124" s="160"/>
    </row>
    <row r="1125" spans="1:8" x14ac:dyDescent="0.3">
      <c r="A1125" s="29" t="b">
        <v>1</v>
      </c>
      <c r="B1125" s="29" t="s">
        <v>1384</v>
      </c>
      <c r="C1125" s="34">
        <f t="shared" si="241"/>
        <v>210230415</v>
      </c>
      <c r="D1125" s="22">
        <f t="shared" si="243"/>
        <v>152503015</v>
      </c>
      <c r="E1125" s="29">
        <v>1</v>
      </c>
      <c r="F1125" s="22" t="s">
        <v>196</v>
      </c>
      <c r="G1125" s="58">
        <v>1</v>
      </c>
      <c r="H1125" s="161"/>
    </row>
    <row r="1126" spans="1:8" x14ac:dyDescent="0.3">
      <c r="A1126" s="29" t="b">
        <v>1</v>
      </c>
      <c r="B1126" s="29" t="s">
        <v>522</v>
      </c>
      <c r="C1126" s="34">
        <f>C1120</f>
        <v>210230415</v>
      </c>
      <c r="D1126" s="21">
        <f>D1116-2000</f>
        <v>152501001</v>
      </c>
      <c r="E1126" s="29">
        <v>1</v>
      </c>
      <c r="F1126" s="22" t="s">
        <v>196</v>
      </c>
      <c r="G1126" s="58">
        <v>3</v>
      </c>
      <c r="H1126" s="179" t="s">
        <v>1534</v>
      </c>
    </row>
    <row r="1127" spans="1:8" x14ac:dyDescent="0.3">
      <c r="A1127" s="29" t="b">
        <v>1</v>
      </c>
      <c r="B1127" s="29" t="s">
        <v>523</v>
      </c>
      <c r="C1127" s="34">
        <f t="shared" si="241"/>
        <v>210230415</v>
      </c>
      <c r="D1127" s="35">
        <f>D1126+1</f>
        <v>152501002</v>
      </c>
      <c r="E1127" s="29">
        <v>1</v>
      </c>
      <c r="F1127" s="22" t="s">
        <v>196</v>
      </c>
      <c r="G1127" s="58">
        <v>3</v>
      </c>
      <c r="H1127" s="160"/>
    </row>
    <row r="1128" spans="1:8" ht="16.5" customHeight="1" x14ac:dyDescent="0.3">
      <c r="A1128" s="29" t="b">
        <v>1</v>
      </c>
      <c r="B1128" s="29" t="s">
        <v>524</v>
      </c>
      <c r="C1128" s="34">
        <f t="shared" si="241"/>
        <v>210230415</v>
      </c>
      <c r="D1128" s="35">
        <f t="shared" ref="D1128:D1130" si="244">D1127+1</f>
        <v>152501003</v>
      </c>
      <c r="E1128" s="29">
        <v>1</v>
      </c>
      <c r="F1128" s="22" t="s">
        <v>196</v>
      </c>
      <c r="G1128" s="58">
        <v>3</v>
      </c>
      <c r="H1128" s="160"/>
    </row>
    <row r="1129" spans="1:8" x14ac:dyDescent="0.3">
      <c r="A1129" s="29" t="b">
        <v>1</v>
      </c>
      <c r="B1129" s="29" t="s">
        <v>525</v>
      </c>
      <c r="C1129" s="34">
        <f t="shared" si="241"/>
        <v>210230415</v>
      </c>
      <c r="D1129" s="35">
        <f t="shared" si="244"/>
        <v>152501004</v>
      </c>
      <c r="E1129" s="29">
        <v>1</v>
      </c>
      <c r="F1129" s="22" t="s">
        <v>196</v>
      </c>
      <c r="G1129" s="58">
        <v>3</v>
      </c>
      <c r="H1129" s="160"/>
    </row>
    <row r="1130" spans="1:8" x14ac:dyDescent="0.3">
      <c r="A1130" s="29" t="b">
        <v>1</v>
      </c>
      <c r="B1130" s="29" t="s">
        <v>526</v>
      </c>
      <c r="C1130" s="34">
        <f t="shared" si="241"/>
        <v>210230415</v>
      </c>
      <c r="D1130" s="35">
        <f t="shared" si="244"/>
        <v>152501005</v>
      </c>
      <c r="E1130" s="29">
        <v>1</v>
      </c>
      <c r="F1130" s="22" t="s">
        <v>196</v>
      </c>
      <c r="G1130" s="58">
        <v>3</v>
      </c>
      <c r="H1130" s="160"/>
    </row>
    <row r="1131" spans="1:8" x14ac:dyDescent="0.3">
      <c r="A1131" s="29" t="b">
        <v>1</v>
      </c>
      <c r="B1131" s="29" t="s">
        <v>1385</v>
      </c>
      <c r="C1131" s="34">
        <f>C1125</f>
        <v>210230415</v>
      </c>
      <c r="D1131" s="22">
        <f>D1126+10</f>
        <v>152501011</v>
      </c>
      <c r="E1131" s="29">
        <v>1</v>
      </c>
      <c r="F1131" s="22" t="s">
        <v>196</v>
      </c>
      <c r="G1131" s="58">
        <v>1</v>
      </c>
      <c r="H1131" s="160"/>
    </row>
    <row r="1132" spans="1:8" x14ac:dyDescent="0.3">
      <c r="A1132" s="29" t="b">
        <v>1</v>
      </c>
      <c r="B1132" s="29" t="s">
        <v>1386</v>
      </c>
      <c r="C1132" s="34">
        <f t="shared" si="241"/>
        <v>210230415</v>
      </c>
      <c r="D1132" s="22">
        <f t="shared" ref="D1132:D1135" si="245">D1127+10</f>
        <v>152501012</v>
      </c>
      <c r="E1132" s="29">
        <v>1</v>
      </c>
      <c r="F1132" s="22" t="s">
        <v>196</v>
      </c>
      <c r="G1132" s="58">
        <v>1</v>
      </c>
      <c r="H1132" s="160"/>
    </row>
    <row r="1133" spans="1:8" ht="16.5" customHeight="1" x14ac:dyDescent="0.3">
      <c r="A1133" s="29" t="b">
        <v>1</v>
      </c>
      <c r="B1133" s="29" t="s">
        <v>1387</v>
      </c>
      <c r="C1133" s="34">
        <f t="shared" si="241"/>
        <v>210230415</v>
      </c>
      <c r="D1133" s="22">
        <f t="shared" si="245"/>
        <v>152501013</v>
      </c>
      <c r="E1133" s="29">
        <v>1</v>
      </c>
      <c r="F1133" s="22" t="s">
        <v>196</v>
      </c>
      <c r="G1133" s="58">
        <v>1</v>
      </c>
      <c r="H1133" s="160"/>
    </row>
    <row r="1134" spans="1:8" x14ac:dyDescent="0.3">
      <c r="A1134" s="29" t="b">
        <v>1</v>
      </c>
      <c r="B1134" s="29" t="s">
        <v>1388</v>
      </c>
      <c r="C1134" s="34">
        <f t="shared" si="241"/>
        <v>210230415</v>
      </c>
      <c r="D1134" s="22">
        <f t="shared" si="245"/>
        <v>152501014</v>
      </c>
      <c r="E1134" s="29">
        <v>1</v>
      </c>
      <c r="F1134" s="22" t="s">
        <v>196</v>
      </c>
      <c r="G1134" s="58">
        <v>1</v>
      </c>
      <c r="H1134" s="160"/>
    </row>
    <row r="1135" spans="1:8" x14ac:dyDescent="0.3">
      <c r="A1135" s="29" t="b">
        <v>1</v>
      </c>
      <c r="B1135" s="29" t="s">
        <v>1389</v>
      </c>
      <c r="C1135" s="34">
        <f t="shared" si="241"/>
        <v>210230415</v>
      </c>
      <c r="D1135" s="22">
        <f t="shared" si="245"/>
        <v>152501015</v>
      </c>
      <c r="E1135" s="29">
        <v>1</v>
      </c>
      <c r="F1135" s="22" t="s">
        <v>196</v>
      </c>
      <c r="G1135" s="58">
        <v>1</v>
      </c>
      <c r="H1135" s="161"/>
    </row>
    <row r="1136" spans="1:8" x14ac:dyDescent="0.3">
      <c r="A1136" s="29" t="b">
        <v>1</v>
      </c>
      <c r="B1136" s="29" t="s">
        <v>527</v>
      </c>
      <c r="C1136" s="34">
        <f>C1130</f>
        <v>210230415</v>
      </c>
      <c r="D1136" s="21">
        <f>D1126+5000</f>
        <v>152506001</v>
      </c>
      <c r="E1136" s="29">
        <v>1</v>
      </c>
      <c r="F1136" s="22" t="s">
        <v>196</v>
      </c>
      <c r="G1136" s="58">
        <v>3</v>
      </c>
      <c r="H1136" s="179" t="s">
        <v>1535</v>
      </c>
    </row>
    <row r="1137" spans="1:8" x14ac:dyDescent="0.3">
      <c r="A1137" s="29" t="b">
        <v>1</v>
      </c>
      <c r="B1137" s="29" t="s">
        <v>528</v>
      </c>
      <c r="C1137" s="34">
        <f t="shared" si="241"/>
        <v>210230415</v>
      </c>
      <c r="D1137" s="35">
        <f>D1136+1</f>
        <v>152506002</v>
      </c>
      <c r="E1137" s="29">
        <v>1</v>
      </c>
      <c r="F1137" s="22" t="s">
        <v>196</v>
      </c>
      <c r="G1137" s="58">
        <v>3</v>
      </c>
      <c r="H1137" s="160"/>
    </row>
    <row r="1138" spans="1:8" ht="16.5" customHeight="1" x14ac:dyDescent="0.3">
      <c r="A1138" s="29" t="b">
        <v>1</v>
      </c>
      <c r="B1138" s="29" t="s">
        <v>529</v>
      </c>
      <c r="C1138" s="34">
        <f t="shared" si="241"/>
        <v>210230415</v>
      </c>
      <c r="D1138" s="35">
        <f t="shared" ref="D1138:D1140" si="246">D1137+1</f>
        <v>152506003</v>
      </c>
      <c r="E1138" s="29">
        <v>1</v>
      </c>
      <c r="F1138" s="22" t="s">
        <v>196</v>
      </c>
      <c r="G1138" s="58">
        <v>3</v>
      </c>
      <c r="H1138" s="160"/>
    </row>
    <row r="1139" spans="1:8" x14ac:dyDescent="0.3">
      <c r="A1139" s="29" t="b">
        <v>1</v>
      </c>
      <c r="B1139" s="29" t="s">
        <v>530</v>
      </c>
      <c r="C1139" s="34">
        <f t="shared" si="241"/>
        <v>210230415</v>
      </c>
      <c r="D1139" s="35">
        <f t="shared" si="246"/>
        <v>152506004</v>
      </c>
      <c r="E1139" s="29">
        <v>1</v>
      </c>
      <c r="F1139" s="22" t="s">
        <v>196</v>
      </c>
      <c r="G1139" s="58">
        <v>3</v>
      </c>
      <c r="H1139" s="160"/>
    </row>
    <row r="1140" spans="1:8" x14ac:dyDescent="0.3">
      <c r="A1140" s="29" t="b">
        <v>1</v>
      </c>
      <c r="B1140" s="29" t="s">
        <v>531</v>
      </c>
      <c r="C1140" s="34">
        <f t="shared" si="241"/>
        <v>210230415</v>
      </c>
      <c r="D1140" s="35">
        <f t="shared" si="246"/>
        <v>152506005</v>
      </c>
      <c r="E1140" s="29">
        <v>1</v>
      </c>
      <c r="F1140" s="22" t="s">
        <v>196</v>
      </c>
      <c r="G1140" s="58">
        <v>3</v>
      </c>
      <c r="H1140" s="160"/>
    </row>
    <row r="1141" spans="1:8" x14ac:dyDescent="0.3">
      <c r="A1141" s="29" t="b">
        <v>1</v>
      </c>
      <c r="B1141" s="29" t="s">
        <v>1390</v>
      </c>
      <c r="C1141" s="34">
        <f>C1135</f>
        <v>210230415</v>
      </c>
      <c r="D1141" s="22">
        <f>D1136+10</f>
        <v>152506011</v>
      </c>
      <c r="E1141" s="29">
        <v>1</v>
      </c>
      <c r="F1141" s="22" t="s">
        <v>196</v>
      </c>
      <c r="G1141" s="58">
        <v>1</v>
      </c>
      <c r="H1141" s="160"/>
    </row>
    <row r="1142" spans="1:8" x14ac:dyDescent="0.3">
      <c r="A1142" s="29" t="b">
        <v>1</v>
      </c>
      <c r="B1142" s="29" t="s">
        <v>1391</v>
      </c>
      <c r="C1142" s="34">
        <f t="shared" si="241"/>
        <v>210230415</v>
      </c>
      <c r="D1142" s="22">
        <f t="shared" ref="D1142:D1145" si="247">D1137+10</f>
        <v>152506012</v>
      </c>
      <c r="E1142" s="29">
        <v>1</v>
      </c>
      <c r="F1142" s="22" t="s">
        <v>196</v>
      </c>
      <c r="G1142" s="58">
        <v>1</v>
      </c>
      <c r="H1142" s="160"/>
    </row>
    <row r="1143" spans="1:8" ht="16.5" customHeight="1" x14ac:dyDescent="0.3">
      <c r="A1143" s="29" t="b">
        <v>1</v>
      </c>
      <c r="B1143" s="29" t="s">
        <v>1392</v>
      </c>
      <c r="C1143" s="34">
        <f t="shared" si="241"/>
        <v>210230415</v>
      </c>
      <c r="D1143" s="22">
        <f t="shared" si="247"/>
        <v>152506013</v>
      </c>
      <c r="E1143" s="29">
        <v>1</v>
      </c>
      <c r="F1143" s="22" t="s">
        <v>196</v>
      </c>
      <c r="G1143" s="58">
        <v>1</v>
      </c>
      <c r="H1143" s="160"/>
    </row>
    <row r="1144" spans="1:8" x14ac:dyDescent="0.3">
      <c r="A1144" s="29" t="b">
        <v>1</v>
      </c>
      <c r="B1144" s="29" t="s">
        <v>1393</v>
      </c>
      <c r="C1144" s="34">
        <f t="shared" si="241"/>
        <v>210230415</v>
      </c>
      <c r="D1144" s="22">
        <f t="shared" si="247"/>
        <v>152506014</v>
      </c>
      <c r="E1144" s="29">
        <v>1</v>
      </c>
      <c r="F1144" s="22" t="s">
        <v>196</v>
      </c>
      <c r="G1144" s="58">
        <v>1</v>
      </c>
      <c r="H1144" s="160"/>
    </row>
    <row r="1145" spans="1:8" x14ac:dyDescent="0.3">
      <c r="A1145" s="29" t="b">
        <v>1</v>
      </c>
      <c r="B1145" s="29" t="s">
        <v>1394</v>
      </c>
      <c r="C1145" s="34">
        <f t="shared" si="241"/>
        <v>210230415</v>
      </c>
      <c r="D1145" s="22">
        <f t="shared" si="247"/>
        <v>152506015</v>
      </c>
      <c r="E1145" s="29">
        <v>1</v>
      </c>
      <c r="F1145" s="22" t="s">
        <v>196</v>
      </c>
      <c r="G1145" s="58">
        <v>1</v>
      </c>
      <c r="H1145" s="161"/>
    </row>
    <row r="1146" spans="1:8" x14ac:dyDescent="0.3">
      <c r="A1146" s="29" t="b">
        <v>1</v>
      </c>
      <c r="B1146" s="29" t="s">
        <v>532</v>
      </c>
      <c r="C1146" s="34">
        <f>C1140</f>
        <v>210230415</v>
      </c>
      <c r="D1146" s="21">
        <f>D1136-1000</f>
        <v>152505001</v>
      </c>
      <c r="E1146" s="29">
        <v>1</v>
      </c>
      <c r="F1146" s="22" t="s">
        <v>196</v>
      </c>
      <c r="G1146" s="58">
        <v>3</v>
      </c>
      <c r="H1146" s="179" t="s">
        <v>1536</v>
      </c>
    </row>
    <row r="1147" spans="1:8" x14ac:dyDescent="0.3">
      <c r="A1147" s="29" t="b">
        <v>1</v>
      </c>
      <c r="B1147" s="29" t="s">
        <v>533</v>
      </c>
      <c r="C1147" s="34">
        <f t="shared" si="241"/>
        <v>210230415</v>
      </c>
      <c r="D1147" s="35">
        <f>D1146+1</f>
        <v>152505002</v>
      </c>
      <c r="E1147" s="29">
        <v>1</v>
      </c>
      <c r="F1147" s="22" t="s">
        <v>196</v>
      </c>
      <c r="G1147" s="58">
        <v>3</v>
      </c>
      <c r="H1147" s="160"/>
    </row>
    <row r="1148" spans="1:8" ht="16.5" customHeight="1" x14ac:dyDescent="0.3">
      <c r="A1148" s="29" t="b">
        <v>1</v>
      </c>
      <c r="B1148" s="29" t="s">
        <v>534</v>
      </c>
      <c r="C1148" s="34">
        <f t="shared" si="241"/>
        <v>210230415</v>
      </c>
      <c r="D1148" s="35">
        <f t="shared" ref="D1148:D1150" si="248">D1147+1</f>
        <v>152505003</v>
      </c>
      <c r="E1148" s="29">
        <v>1</v>
      </c>
      <c r="F1148" s="22" t="s">
        <v>196</v>
      </c>
      <c r="G1148" s="58">
        <v>3</v>
      </c>
      <c r="H1148" s="160"/>
    </row>
    <row r="1149" spans="1:8" x14ac:dyDescent="0.3">
      <c r="A1149" s="29" t="b">
        <v>1</v>
      </c>
      <c r="B1149" s="29" t="s">
        <v>535</v>
      </c>
      <c r="C1149" s="34">
        <f t="shared" si="241"/>
        <v>210230415</v>
      </c>
      <c r="D1149" s="35">
        <f t="shared" si="248"/>
        <v>152505004</v>
      </c>
      <c r="E1149" s="29">
        <v>1</v>
      </c>
      <c r="F1149" s="22" t="s">
        <v>196</v>
      </c>
      <c r="G1149" s="58">
        <v>3</v>
      </c>
      <c r="H1149" s="160"/>
    </row>
    <row r="1150" spans="1:8" x14ac:dyDescent="0.3">
      <c r="A1150" s="29" t="b">
        <v>1</v>
      </c>
      <c r="B1150" s="29" t="s">
        <v>536</v>
      </c>
      <c r="C1150" s="34">
        <f t="shared" si="241"/>
        <v>210230415</v>
      </c>
      <c r="D1150" s="35">
        <f t="shared" si="248"/>
        <v>152505005</v>
      </c>
      <c r="E1150" s="29">
        <v>1</v>
      </c>
      <c r="F1150" s="22" t="s">
        <v>196</v>
      </c>
      <c r="G1150" s="58">
        <v>3</v>
      </c>
      <c r="H1150" s="160"/>
    </row>
    <row r="1151" spans="1:8" x14ac:dyDescent="0.3">
      <c r="A1151" s="29" t="b">
        <v>1</v>
      </c>
      <c r="B1151" s="29" t="s">
        <v>1395</v>
      </c>
      <c r="C1151" s="34">
        <f>C1145</f>
        <v>210230415</v>
      </c>
      <c r="D1151" s="22">
        <f>D1146+10</f>
        <v>152505011</v>
      </c>
      <c r="E1151" s="29">
        <v>1</v>
      </c>
      <c r="F1151" s="22" t="s">
        <v>196</v>
      </c>
      <c r="G1151" s="58">
        <v>1</v>
      </c>
      <c r="H1151" s="160"/>
    </row>
    <row r="1152" spans="1:8" x14ac:dyDescent="0.3">
      <c r="A1152" s="29" t="b">
        <v>1</v>
      </c>
      <c r="B1152" s="29" t="s">
        <v>1396</v>
      </c>
      <c r="C1152" s="34">
        <f t="shared" si="241"/>
        <v>210230415</v>
      </c>
      <c r="D1152" s="22">
        <f t="shared" ref="D1152:D1155" si="249">D1147+10</f>
        <v>152505012</v>
      </c>
      <c r="E1152" s="29">
        <v>1</v>
      </c>
      <c r="F1152" s="22" t="s">
        <v>196</v>
      </c>
      <c r="G1152" s="58">
        <v>1</v>
      </c>
      <c r="H1152" s="160"/>
    </row>
    <row r="1153" spans="1:8" ht="16.5" customHeight="1" x14ac:dyDescent="0.3">
      <c r="A1153" s="29" t="b">
        <v>1</v>
      </c>
      <c r="B1153" s="29" t="s">
        <v>1397</v>
      </c>
      <c r="C1153" s="34">
        <f t="shared" si="241"/>
        <v>210230415</v>
      </c>
      <c r="D1153" s="22">
        <f t="shared" si="249"/>
        <v>152505013</v>
      </c>
      <c r="E1153" s="29">
        <v>1</v>
      </c>
      <c r="F1153" s="22" t="s">
        <v>196</v>
      </c>
      <c r="G1153" s="58">
        <v>1</v>
      </c>
      <c r="H1153" s="160"/>
    </row>
    <row r="1154" spans="1:8" x14ac:dyDescent="0.3">
      <c r="A1154" s="29" t="b">
        <v>1</v>
      </c>
      <c r="B1154" s="29" t="s">
        <v>1398</v>
      </c>
      <c r="C1154" s="34">
        <f t="shared" si="241"/>
        <v>210230415</v>
      </c>
      <c r="D1154" s="22">
        <f t="shared" si="249"/>
        <v>152505014</v>
      </c>
      <c r="E1154" s="29">
        <v>1</v>
      </c>
      <c r="F1154" s="22" t="s">
        <v>196</v>
      </c>
      <c r="G1154" s="58">
        <v>1</v>
      </c>
      <c r="H1154" s="160"/>
    </row>
    <row r="1155" spans="1:8" x14ac:dyDescent="0.3">
      <c r="A1155" s="29" t="b">
        <v>1</v>
      </c>
      <c r="B1155" s="29" t="s">
        <v>1399</v>
      </c>
      <c r="C1155" s="34">
        <f t="shared" si="241"/>
        <v>210230415</v>
      </c>
      <c r="D1155" s="22">
        <f t="shared" si="249"/>
        <v>152505015</v>
      </c>
      <c r="E1155" s="29">
        <v>1</v>
      </c>
      <c r="F1155" s="22" t="s">
        <v>196</v>
      </c>
      <c r="G1155" s="58">
        <v>1</v>
      </c>
      <c r="H1155" s="161"/>
    </row>
    <row r="1156" spans="1:8" x14ac:dyDescent="0.3">
      <c r="A1156" s="29" t="b">
        <v>1</v>
      </c>
      <c r="B1156" s="29" t="s">
        <v>753</v>
      </c>
      <c r="C1156" s="34">
        <f>C1150</f>
        <v>210230415</v>
      </c>
      <c r="D1156" s="21">
        <f>D1146+2000</f>
        <v>152507001</v>
      </c>
      <c r="E1156" s="29">
        <v>1</v>
      </c>
      <c r="F1156" s="22" t="s">
        <v>196</v>
      </c>
      <c r="G1156" s="58">
        <v>3</v>
      </c>
      <c r="H1156" s="179" t="s">
        <v>1537</v>
      </c>
    </row>
    <row r="1157" spans="1:8" x14ac:dyDescent="0.3">
      <c r="A1157" s="29" t="b">
        <v>1</v>
      </c>
      <c r="B1157" s="29" t="s">
        <v>755</v>
      </c>
      <c r="C1157" s="34">
        <f t="shared" si="241"/>
        <v>210230415</v>
      </c>
      <c r="D1157" s="35">
        <f>D1156+1</f>
        <v>152507002</v>
      </c>
      <c r="E1157" s="29">
        <v>1</v>
      </c>
      <c r="F1157" s="22" t="s">
        <v>196</v>
      </c>
      <c r="G1157" s="58">
        <v>3</v>
      </c>
      <c r="H1157" s="160"/>
    </row>
    <row r="1158" spans="1:8" ht="16.5" customHeight="1" x14ac:dyDescent="0.3">
      <c r="A1158" s="29" t="b">
        <v>1</v>
      </c>
      <c r="B1158" s="29" t="s">
        <v>756</v>
      </c>
      <c r="C1158" s="34">
        <f t="shared" si="241"/>
        <v>210230415</v>
      </c>
      <c r="D1158" s="35">
        <f t="shared" ref="D1158:D1160" si="250">D1157+1</f>
        <v>152507003</v>
      </c>
      <c r="E1158" s="29">
        <v>1</v>
      </c>
      <c r="F1158" s="22" t="s">
        <v>196</v>
      </c>
      <c r="G1158" s="58">
        <v>3</v>
      </c>
      <c r="H1158" s="160"/>
    </row>
    <row r="1159" spans="1:8" x14ac:dyDescent="0.3">
      <c r="A1159" s="29" t="b">
        <v>1</v>
      </c>
      <c r="B1159" s="29" t="s">
        <v>757</v>
      </c>
      <c r="C1159" s="34">
        <f t="shared" si="241"/>
        <v>210230415</v>
      </c>
      <c r="D1159" s="35">
        <f t="shared" si="250"/>
        <v>152507004</v>
      </c>
      <c r="E1159" s="29">
        <v>1</v>
      </c>
      <c r="F1159" s="22" t="s">
        <v>196</v>
      </c>
      <c r="G1159" s="58">
        <v>3</v>
      </c>
      <c r="H1159" s="160"/>
    </row>
    <row r="1160" spans="1:8" x14ac:dyDescent="0.3">
      <c r="A1160" s="29" t="b">
        <v>1</v>
      </c>
      <c r="B1160" s="29" t="s">
        <v>758</v>
      </c>
      <c r="C1160" s="34">
        <f t="shared" si="241"/>
        <v>210230415</v>
      </c>
      <c r="D1160" s="35">
        <f t="shared" si="250"/>
        <v>152507005</v>
      </c>
      <c r="E1160" s="29">
        <v>1</v>
      </c>
      <c r="F1160" s="22" t="s">
        <v>196</v>
      </c>
      <c r="G1160" s="58">
        <v>3</v>
      </c>
      <c r="H1160" s="160"/>
    </row>
    <row r="1161" spans="1:8" x14ac:dyDescent="0.3">
      <c r="A1161" s="29" t="b">
        <v>1</v>
      </c>
      <c r="B1161" s="29" t="s">
        <v>1400</v>
      </c>
      <c r="C1161" s="34">
        <f>C1155</f>
        <v>210230415</v>
      </c>
      <c r="D1161" s="22">
        <f>D1156+10</f>
        <v>152507011</v>
      </c>
      <c r="E1161" s="29">
        <v>1</v>
      </c>
      <c r="F1161" s="22" t="s">
        <v>196</v>
      </c>
      <c r="G1161" s="58">
        <v>1</v>
      </c>
      <c r="H1161" s="160"/>
    </row>
    <row r="1162" spans="1:8" x14ac:dyDescent="0.3">
      <c r="A1162" s="29" t="b">
        <v>1</v>
      </c>
      <c r="B1162" s="29" t="s">
        <v>1401</v>
      </c>
      <c r="C1162" s="34">
        <f t="shared" si="241"/>
        <v>210230415</v>
      </c>
      <c r="D1162" s="22">
        <f t="shared" ref="D1162:D1165" si="251">D1157+10</f>
        <v>152507012</v>
      </c>
      <c r="E1162" s="29">
        <v>1</v>
      </c>
      <c r="F1162" s="22" t="s">
        <v>196</v>
      </c>
      <c r="G1162" s="58">
        <v>1</v>
      </c>
      <c r="H1162" s="160"/>
    </row>
    <row r="1163" spans="1:8" ht="16.5" customHeight="1" x14ac:dyDescent="0.3">
      <c r="A1163" s="29" t="b">
        <v>1</v>
      </c>
      <c r="B1163" s="29" t="s">
        <v>1402</v>
      </c>
      <c r="C1163" s="34">
        <f t="shared" si="241"/>
        <v>210230415</v>
      </c>
      <c r="D1163" s="22">
        <f t="shared" si="251"/>
        <v>152507013</v>
      </c>
      <c r="E1163" s="29">
        <v>1</v>
      </c>
      <c r="F1163" s="22" t="s">
        <v>196</v>
      </c>
      <c r="G1163" s="58">
        <v>1</v>
      </c>
      <c r="H1163" s="160"/>
    </row>
    <row r="1164" spans="1:8" x14ac:dyDescent="0.3">
      <c r="A1164" s="29" t="b">
        <v>1</v>
      </c>
      <c r="B1164" s="29" t="s">
        <v>1403</v>
      </c>
      <c r="C1164" s="34">
        <f t="shared" si="241"/>
        <v>210230415</v>
      </c>
      <c r="D1164" s="22">
        <f t="shared" si="251"/>
        <v>152507014</v>
      </c>
      <c r="E1164" s="29">
        <v>1</v>
      </c>
      <c r="F1164" s="22" t="s">
        <v>196</v>
      </c>
      <c r="G1164" s="58">
        <v>1</v>
      </c>
      <c r="H1164" s="160"/>
    </row>
    <row r="1165" spans="1:8" x14ac:dyDescent="0.3">
      <c r="A1165" s="29" t="b">
        <v>1</v>
      </c>
      <c r="B1165" s="29" t="s">
        <v>1404</v>
      </c>
      <c r="C1165" s="34">
        <f t="shared" si="241"/>
        <v>210230415</v>
      </c>
      <c r="D1165" s="22">
        <f t="shared" si="251"/>
        <v>152507015</v>
      </c>
      <c r="E1165" s="29">
        <v>1</v>
      </c>
      <c r="F1165" s="22" t="s">
        <v>196</v>
      </c>
      <c r="G1165" s="58">
        <v>1</v>
      </c>
      <c r="H1165" s="161"/>
    </row>
    <row r="1166" spans="1:8" x14ac:dyDescent="0.3">
      <c r="A1166" s="36" t="b">
        <v>1</v>
      </c>
      <c r="B1166" s="36" t="s">
        <v>2166</v>
      </c>
      <c r="C1166" s="37">
        <f>C1160</f>
        <v>210230415</v>
      </c>
      <c r="D1166" s="21">
        <f>D1116+1000000</f>
        <v>153503001</v>
      </c>
      <c r="E1166" s="36">
        <v>1</v>
      </c>
      <c r="F1166" s="23" t="s">
        <v>195</v>
      </c>
      <c r="G1166" s="56">
        <v>3</v>
      </c>
      <c r="H1166" s="185" t="s">
        <v>2196</v>
      </c>
    </row>
    <row r="1167" spans="1:8" x14ac:dyDescent="0.3">
      <c r="A1167" s="36" t="b">
        <v>1</v>
      </c>
      <c r="B1167" s="36" t="s">
        <v>2168</v>
      </c>
      <c r="C1167" s="37">
        <f>C1166</f>
        <v>210230415</v>
      </c>
      <c r="D1167" s="38">
        <f>D1166+1</f>
        <v>153503002</v>
      </c>
      <c r="E1167" s="36">
        <v>1</v>
      </c>
      <c r="F1167" s="23" t="s">
        <v>195</v>
      </c>
      <c r="G1167" s="56">
        <v>3</v>
      </c>
      <c r="H1167" s="154"/>
    </row>
    <row r="1168" spans="1:8" ht="16.5" customHeight="1" x14ac:dyDescent="0.3">
      <c r="A1168" s="36" t="b">
        <v>1</v>
      </c>
      <c r="B1168" s="36" t="s">
        <v>2169</v>
      </c>
      <c r="C1168" s="37">
        <f t="shared" ref="C1168:C1215" si="252">C1167</f>
        <v>210230415</v>
      </c>
      <c r="D1168" s="38">
        <f t="shared" ref="D1168:D1170" si="253">D1167+1</f>
        <v>153503003</v>
      </c>
      <c r="E1168" s="36">
        <v>1</v>
      </c>
      <c r="F1168" s="23" t="s">
        <v>195</v>
      </c>
      <c r="G1168" s="56">
        <v>3</v>
      </c>
      <c r="H1168" s="154"/>
    </row>
    <row r="1169" spans="1:8" x14ac:dyDescent="0.3">
      <c r="A1169" s="36" t="b">
        <v>1</v>
      </c>
      <c r="B1169" s="36" t="s">
        <v>2170</v>
      </c>
      <c r="C1169" s="37">
        <f t="shared" si="252"/>
        <v>210230415</v>
      </c>
      <c r="D1169" s="38">
        <f t="shared" si="253"/>
        <v>153503004</v>
      </c>
      <c r="E1169" s="36">
        <v>1</v>
      </c>
      <c r="F1169" s="23" t="s">
        <v>195</v>
      </c>
      <c r="G1169" s="56">
        <v>3</v>
      </c>
      <c r="H1169" s="154"/>
    </row>
    <row r="1170" spans="1:8" x14ac:dyDescent="0.3">
      <c r="A1170" s="36" t="b">
        <v>1</v>
      </c>
      <c r="B1170" s="36" t="s">
        <v>2171</v>
      </c>
      <c r="C1170" s="37">
        <f t="shared" si="252"/>
        <v>210230415</v>
      </c>
      <c r="D1170" s="38">
        <f t="shared" si="253"/>
        <v>153503005</v>
      </c>
      <c r="E1170" s="36">
        <v>1</v>
      </c>
      <c r="F1170" s="23" t="s">
        <v>195</v>
      </c>
      <c r="G1170" s="56">
        <v>3</v>
      </c>
      <c r="H1170" s="154"/>
    </row>
    <row r="1171" spans="1:8" x14ac:dyDescent="0.3">
      <c r="A1171" s="36" t="b">
        <v>1</v>
      </c>
      <c r="B1171" s="36" t="s">
        <v>2197</v>
      </c>
      <c r="C1171" s="37">
        <f>C1165</f>
        <v>210230415</v>
      </c>
      <c r="D1171" s="23">
        <f>D1166+10</f>
        <v>153503011</v>
      </c>
      <c r="E1171" s="36">
        <v>1</v>
      </c>
      <c r="F1171" s="23" t="s">
        <v>195</v>
      </c>
      <c r="G1171" s="56">
        <v>1</v>
      </c>
      <c r="H1171" s="154"/>
    </row>
    <row r="1172" spans="1:8" x14ac:dyDescent="0.3">
      <c r="A1172" s="36" t="b">
        <v>1</v>
      </c>
      <c r="B1172" s="36" t="s">
        <v>2198</v>
      </c>
      <c r="C1172" s="37">
        <f>C1171</f>
        <v>210230415</v>
      </c>
      <c r="D1172" s="23">
        <f t="shared" ref="D1172:D1175" si="254">D1167+10</f>
        <v>153503012</v>
      </c>
      <c r="E1172" s="36">
        <v>1</v>
      </c>
      <c r="F1172" s="23" t="s">
        <v>195</v>
      </c>
      <c r="G1172" s="56">
        <v>1</v>
      </c>
      <c r="H1172" s="154"/>
    </row>
    <row r="1173" spans="1:8" ht="16.5" customHeight="1" x14ac:dyDescent="0.3">
      <c r="A1173" s="36" t="b">
        <v>1</v>
      </c>
      <c r="B1173" s="36" t="s">
        <v>2199</v>
      </c>
      <c r="C1173" s="37">
        <f t="shared" si="252"/>
        <v>210230415</v>
      </c>
      <c r="D1173" s="23">
        <f t="shared" si="254"/>
        <v>153503013</v>
      </c>
      <c r="E1173" s="36">
        <v>1</v>
      </c>
      <c r="F1173" s="23" t="s">
        <v>195</v>
      </c>
      <c r="G1173" s="56">
        <v>1</v>
      </c>
      <c r="H1173" s="154"/>
    </row>
    <row r="1174" spans="1:8" x14ac:dyDescent="0.3">
      <c r="A1174" s="36" t="b">
        <v>1</v>
      </c>
      <c r="B1174" s="36" t="s">
        <v>2200</v>
      </c>
      <c r="C1174" s="37">
        <f t="shared" si="252"/>
        <v>210230415</v>
      </c>
      <c r="D1174" s="23">
        <f t="shared" si="254"/>
        <v>153503014</v>
      </c>
      <c r="E1174" s="36">
        <v>1</v>
      </c>
      <c r="F1174" s="23" t="s">
        <v>195</v>
      </c>
      <c r="G1174" s="56">
        <v>1</v>
      </c>
      <c r="H1174" s="154"/>
    </row>
    <row r="1175" spans="1:8" x14ac:dyDescent="0.3">
      <c r="A1175" s="36" t="b">
        <v>1</v>
      </c>
      <c r="B1175" s="36" t="s">
        <v>2201</v>
      </c>
      <c r="C1175" s="37">
        <f t="shared" si="252"/>
        <v>210230415</v>
      </c>
      <c r="D1175" s="23">
        <f t="shared" si="254"/>
        <v>153503015</v>
      </c>
      <c r="E1175" s="36">
        <v>1</v>
      </c>
      <c r="F1175" s="23" t="s">
        <v>195</v>
      </c>
      <c r="G1175" s="56">
        <v>1</v>
      </c>
      <c r="H1175" s="155"/>
    </row>
    <row r="1176" spans="1:8" x14ac:dyDescent="0.3">
      <c r="A1176" s="36" t="b">
        <v>1</v>
      </c>
      <c r="B1176" s="36" t="s">
        <v>2172</v>
      </c>
      <c r="C1176" s="37">
        <f>C1170</f>
        <v>210230415</v>
      </c>
      <c r="D1176" s="21">
        <f>D1166-2000</f>
        <v>153501001</v>
      </c>
      <c r="E1176" s="36">
        <v>1</v>
      </c>
      <c r="F1176" s="23" t="s">
        <v>195</v>
      </c>
      <c r="G1176" s="56">
        <v>3</v>
      </c>
      <c r="H1176" s="185" t="s">
        <v>2202</v>
      </c>
    </row>
    <row r="1177" spans="1:8" x14ac:dyDescent="0.3">
      <c r="A1177" s="36" t="b">
        <v>1</v>
      </c>
      <c r="B1177" s="36" t="s">
        <v>2174</v>
      </c>
      <c r="C1177" s="37">
        <f t="shared" si="252"/>
        <v>210230415</v>
      </c>
      <c r="D1177" s="38">
        <f>D1176+1</f>
        <v>153501002</v>
      </c>
      <c r="E1177" s="36">
        <v>1</v>
      </c>
      <c r="F1177" s="23" t="s">
        <v>195</v>
      </c>
      <c r="G1177" s="56">
        <v>3</v>
      </c>
      <c r="H1177" s="154"/>
    </row>
    <row r="1178" spans="1:8" ht="16.5" customHeight="1" x14ac:dyDescent="0.3">
      <c r="A1178" s="36" t="b">
        <v>1</v>
      </c>
      <c r="B1178" s="36" t="s">
        <v>2175</v>
      </c>
      <c r="C1178" s="37">
        <f t="shared" si="252"/>
        <v>210230415</v>
      </c>
      <c r="D1178" s="38">
        <f t="shared" ref="D1178:D1180" si="255">D1177+1</f>
        <v>153501003</v>
      </c>
      <c r="E1178" s="36">
        <v>1</v>
      </c>
      <c r="F1178" s="23" t="s">
        <v>195</v>
      </c>
      <c r="G1178" s="56">
        <v>3</v>
      </c>
      <c r="H1178" s="154"/>
    </row>
    <row r="1179" spans="1:8" x14ac:dyDescent="0.3">
      <c r="A1179" s="36" t="b">
        <v>1</v>
      </c>
      <c r="B1179" s="36" t="s">
        <v>2176</v>
      </c>
      <c r="C1179" s="37">
        <f t="shared" si="252"/>
        <v>210230415</v>
      </c>
      <c r="D1179" s="38">
        <f t="shared" si="255"/>
        <v>153501004</v>
      </c>
      <c r="E1179" s="36">
        <v>1</v>
      </c>
      <c r="F1179" s="23" t="s">
        <v>195</v>
      </c>
      <c r="G1179" s="56">
        <v>3</v>
      </c>
      <c r="H1179" s="154"/>
    </row>
    <row r="1180" spans="1:8" x14ac:dyDescent="0.3">
      <c r="A1180" s="36" t="b">
        <v>1</v>
      </c>
      <c r="B1180" s="36" t="s">
        <v>2177</v>
      </c>
      <c r="C1180" s="37">
        <f t="shared" si="252"/>
        <v>210230415</v>
      </c>
      <c r="D1180" s="38">
        <f t="shared" si="255"/>
        <v>153501005</v>
      </c>
      <c r="E1180" s="36">
        <v>1</v>
      </c>
      <c r="F1180" s="23" t="s">
        <v>195</v>
      </c>
      <c r="G1180" s="56">
        <v>3</v>
      </c>
      <c r="H1180" s="154"/>
    </row>
    <row r="1181" spans="1:8" x14ac:dyDescent="0.3">
      <c r="A1181" s="36" t="b">
        <v>1</v>
      </c>
      <c r="B1181" s="36" t="s">
        <v>2203</v>
      </c>
      <c r="C1181" s="37">
        <f>C1175</f>
        <v>210230415</v>
      </c>
      <c r="D1181" s="23">
        <f>D1176+10</f>
        <v>153501011</v>
      </c>
      <c r="E1181" s="36">
        <v>1</v>
      </c>
      <c r="F1181" s="23" t="s">
        <v>195</v>
      </c>
      <c r="G1181" s="56">
        <v>1</v>
      </c>
      <c r="H1181" s="154"/>
    </row>
    <row r="1182" spans="1:8" x14ac:dyDescent="0.3">
      <c r="A1182" s="36" t="b">
        <v>1</v>
      </c>
      <c r="B1182" s="36" t="s">
        <v>2204</v>
      </c>
      <c r="C1182" s="37">
        <f t="shared" si="252"/>
        <v>210230415</v>
      </c>
      <c r="D1182" s="23">
        <f t="shared" ref="D1182:D1185" si="256">D1177+10</f>
        <v>153501012</v>
      </c>
      <c r="E1182" s="36">
        <v>1</v>
      </c>
      <c r="F1182" s="23" t="s">
        <v>195</v>
      </c>
      <c r="G1182" s="56">
        <v>1</v>
      </c>
      <c r="H1182" s="154"/>
    </row>
    <row r="1183" spans="1:8" ht="16.5" customHeight="1" x14ac:dyDescent="0.3">
      <c r="A1183" s="36" t="b">
        <v>1</v>
      </c>
      <c r="B1183" s="36" t="s">
        <v>2205</v>
      </c>
      <c r="C1183" s="37">
        <f t="shared" si="252"/>
        <v>210230415</v>
      </c>
      <c r="D1183" s="23">
        <f t="shared" si="256"/>
        <v>153501013</v>
      </c>
      <c r="E1183" s="36">
        <v>1</v>
      </c>
      <c r="F1183" s="23" t="s">
        <v>195</v>
      </c>
      <c r="G1183" s="56">
        <v>1</v>
      </c>
      <c r="H1183" s="154"/>
    </row>
    <row r="1184" spans="1:8" x14ac:dyDescent="0.3">
      <c r="A1184" s="36" t="b">
        <v>1</v>
      </c>
      <c r="B1184" s="36" t="s">
        <v>2206</v>
      </c>
      <c r="C1184" s="37">
        <f t="shared" si="252"/>
        <v>210230415</v>
      </c>
      <c r="D1184" s="23">
        <f t="shared" si="256"/>
        <v>153501014</v>
      </c>
      <c r="E1184" s="36">
        <v>1</v>
      </c>
      <c r="F1184" s="23" t="s">
        <v>195</v>
      </c>
      <c r="G1184" s="56">
        <v>1</v>
      </c>
      <c r="H1184" s="154"/>
    </row>
    <row r="1185" spans="1:8" x14ac:dyDescent="0.3">
      <c r="A1185" s="36" t="b">
        <v>1</v>
      </c>
      <c r="B1185" s="36" t="s">
        <v>2207</v>
      </c>
      <c r="C1185" s="37">
        <f t="shared" si="252"/>
        <v>210230415</v>
      </c>
      <c r="D1185" s="23">
        <f t="shared" si="256"/>
        <v>153501015</v>
      </c>
      <c r="E1185" s="36">
        <v>1</v>
      </c>
      <c r="F1185" s="23" t="s">
        <v>195</v>
      </c>
      <c r="G1185" s="56">
        <v>1</v>
      </c>
      <c r="H1185" s="155"/>
    </row>
    <row r="1186" spans="1:8" x14ac:dyDescent="0.3">
      <c r="A1186" s="36" t="b">
        <v>1</v>
      </c>
      <c r="B1186" s="36" t="s">
        <v>2178</v>
      </c>
      <c r="C1186" s="37">
        <f>C1180</f>
        <v>210230415</v>
      </c>
      <c r="D1186" s="21">
        <f>D1176+5000</f>
        <v>153506001</v>
      </c>
      <c r="E1186" s="36">
        <v>1</v>
      </c>
      <c r="F1186" s="23" t="s">
        <v>195</v>
      </c>
      <c r="G1186" s="56">
        <v>3</v>
      </c>
      <c r="H1186" s="185" t="s">
        <v>2208</v>
      </c>
    </row>
    <row r="1187" spans="1:8" x14ac:dyDescent="0.3">
      <c r="A1187" s="36" t="b">
        <v>1</v>
      </c>
      <c r="B1187" s="36" t="s">
        <v>2180</v>
      </c>
      <c r="C1187" s="37">
        <f t="shared" si="252"/>
        <v>210230415</v>
      </c>
      <c r="D1187" s="38">
        <f>D1186+1</f>
        <v>153506002</v>
      </c>
      <c r="E1187" s="36">
        <v>1</v>
      </c>
      <c r="F1187" s="23" t="s">
        <v>195</v>
      </c>
      <c r="G1187" s="56">
        <v>3</v>
      </c>
      <c r="H1187" s="154"/>
    </row>
    <row r="1188" spans="1:8" ht="16.5" customHeight="1" x14ac:dyDescent="0.3">
      <c r="A1188" s="36" t="b">
        <v>1</v>
      </c>
      <c r="B1188" s="36" t="s">
        <v>2181</v>
      </c>
      <c r="C1188" s="37">
        <f t="shared" si="252"/>
        <v>210230415</v>
      </c>
      <c r="D1188" s="38">
        <f t="shared" ref="D1188:D1190" si="257">D1187+1</f>
        <v>153506003</v>
      </c>
      <c r="E1188" s="36">
        <v>1</v>
      </c>
      <c r="F1188" s="23" t="s">
        <v>195</v>
      </c>
      <c r="G1188" s="56">
        <v>3</v>
      </c>
      <c r="H1188" s="154"/>
    </row>
    <row r="1189" spans="1:8" x14ac:dyDescent="0.3">
      <c r="A1189" s="36" t="b">
        <v>1</v>
      </c>
      <c r="B1189" s="36" t="s">
        <v>2182</v>
      </c>
      <c r="C1189" s="37">
        <f t="shared" si="252"/>
        <v>210230415</v>
      </c>
      <c r="D1189" s="38">
        <f t="shared" si="257"/>
        <v>153506004</v>
      </c>
      <c r="E1189" s="36">
        <v>1</v>
      </c>
      <c r="F1189" s="23" t="s">
        <v>195</v>
      </c>
      <c r="G1189" s="56">
        <v>3</v>
      </c>
      <c r="H1189" s="154"/>
    </row>
    <row r="1190" spans="1:8" x14ac:dyDescent="0.3">
      <c r="A1190" s="36" t="b">
        <v>1</v>
      </c>
      <c r="B1190" s="36" t="s">
        <v>2183</v>
      </c>
      <c r="C1190" s="37">
        <f t="shared" si="252"/>
        <v>210230415</v>
      </c>
      <c r="D1190" s="38">
        <f t="shared" si="257"/>
        <v>153506005</v>
      </c>
      <c r="E1190" s="36">
        <v>1</v>
      </c>
      <c r="F1190" s="23" t="s">
        <v>195</v>
      </c>
      <c r="G1190" s="56">
        <v>3</v>
      </c>
      <c r="H1190" s="154"/>
    </row>
    <row r="1191" spans="1:8" x14ac:dyDescent="0.3">
      <c r="A1191" s="36" t="b">
        <v>1</v>
      </c>
      <c r="B1191" s="36" t="s">
        <v>2209</v>
      </c>
      <c r="C1191" s="37">
        <f>C1185</f>
        <v>210230415</v>
      </c>
      <c r="D1191" s="23">
        <f>D1186+10</f>
        <v>153506011</v>
      </c>
      <c r="E1191" s="36">
        <v>1</v>
      </c>
      <c r="F1191" s="23" t="s">
        <v>195</v>
      </c>
      <c r="G1191" s="56">
        <v>1</v>
      </c>
      <c r="H1191" s="154"/>
    </row>
    <row r="1192" spans="1:8" x14ac:dyDescent="0.3">
      <c r="A1192" s="36" t="b">
        <v>1</v>
      </c>
      <c r="B1192" s="36" t="s">
        <v>2210</v>
      </c>
      <c r="C1192" s="37">
        <f t="shared" si="252"/>
        <v>210230415</v>
      </c>
      <c r="D1192" s="23">
        <f t="shared" ref="D1192:D1195" si="258">D1187+10</f>
        <v>153506012</v>
      </c>
      <c r="E1192" s="36">
        <v>1</v>
      </c>
      <c r="F1192" s="23" t="s">
        <v>195</v>
      </c>
      <c r="G1192" s="56">
        <v>1</v>
      </c>
      <c r="H1192" s="154"/>
    </row>
    <row r="1193" spans="1:8" ht="16.5" customHeight="1" x14ac:dyDescent="0.3">
      <c r="A1193" s="36" t="b">
        <v>1</v>
      </c>
      <c r="B1193" s="36" t="s">
        <v>2211</v>
      </c>
      <c r="C1193" s="37">
        <f t="shared" si="252"/>
        <v>210230415</v>
      </c>
      <c r="D1193" s="23">
        <f t="shared" si="258"/>
        <v>153506013</v>
      </c>
      <c r="E1193" s="36">
        <v>1</v>
      </c>
      <c r="F1193" s="23" t="s">
        <v>195</v>
      </c>
      <c r="G1193" s="56">
        <v>1</v>
      </c>
      <c r="H1193" s="154"/>
    </row>
    <row r="1194" spans="1:8" x14ac:dyDescent="0.3">
      <c r="A1194" s="36" t="b">
        <v>1</v>
      </c>
      <c r="B1194" s="36" t="s">
        <v>2212</v>
      </c>
      <c r="C1194" s="37">
        <f t="shared" si="252"/>
        <v>210230415</v>
      </c>
      <c r="D1194" s="23">
        <f t="shared" si="258"/>
        <v>153506014</v>
      </c>
      <c r="E1194" s="36">
        <v>1</v>
      </c>
      <c r="F1194" s="23" t="s">
        <v>195</v>
      </c>
      <c r="G1194" s="56">
        <v>1</v>
      </c>
      <c r="H1194" s="154"/>
    </row>
    <row r="1195" spans="1:8" x14ac:dyDescent="0.3">
      <c r="A1195" s="36" t="b">
        <v>1</v>
      </c>
      <c r="B1195" s="36" t="s">
        <v>2213</v>
      </c>
      <c r="C1195" s="37">
        <f t="shared" si="252"/>
        <v>210230415</v>
      </c>
      <c r="D1195" s="23">
        <f t="shared" si="258"/>
        <v>153506015</v>
      </c>
      <c r="E1195" s="36">
        <v>1</v>
      </c>
      <c r="F1195" s="23" t="s">
        <v>195</v>
      </c>
      <c r="G1195" s="56">
        <v>1</v>
      </c>
      <c r="H1195" s="155"/>
    </row>
    <row r="1196" spans="1:8" x14ac:dyDescent="0.3">
      <c r="A1196" s="36" t="b">
        <v>1</v>
      </c>
      <c r="B1196" s="36" t="s">
        <v>2184</v>
      </c>
      <c r="C1196" s="37">
        <f>C1190</f>
        <v>210230415</v>
      </c>
      <c r="D1196" s="21">
        <f>D1186-1000</f>
        <v>153505001</v>
      </c>
      <c r="E1196" s="36">
        <v>1</v>
      </c>
      <c r="F1196" s="23" t="s">
        <v>195</v>
      </c>
      <c r="G1196" s="56">
        <v>3</v>
      </c>
      <c r="H1196" s="185" t="s">
        <v>2214</v>
      </c>
    </row>
    <row r="1197" spans="1:8" x14ac:dyDescent="0.3">
      <c r="A1197" s="36" t="b">
        <v>1</v>
      </c>
      <c r="B1197" s="36" t="s">
        <v>2186</v>
      </c>
      <c r="C1197" s="37">
        <f t="shared" si="252"/>
        <v>210230415</v>
      </c>
      <c r="D1197" s="38">
        <f>D1196+1</f>
        <v>153505002</v>
      </c>
      <c r="E1197" s="36">
        <v>1</v>
      </c>
      <c r="F1197" s="23" t="s">
        <v>195</v>
      </c>
      <c r="G1197" s="56">
        <v>3</v>
      </c>
      <c r="H1197" s="154"/>
    </row>
    <row r="1198" spans="1:8" ht="16.5" customHeight="1" x14ac:dyDescent="0.3">
      <c r="A1198" s="36" t="b">
        <v>1</v>
      </c>
      <c r="B1198" s="36" t="s">
        <v>2187</v>
      </c>
      <c r="C1198" s="37">
        <f t="shared" si="252"/>
        <v>210230415</v>
      </c>
      <c r="D1198" s="38">
        <f t="shared" ref="D1198:D1200" si="259">D1197+1</f>
        <v>153505003</v>
      </c>
      <c r="E1198" s="36">
        <v>1</v>
      </c>
      <c r="F1198" s="23" t="s">
        <v>195</v>
      </c>
      <c r="G1198" s="56">
        <v>3</v>
      </c>
      <c r="H1198" s="154"/>
    </row>
    <row r="1199" spans="1:8" x14ac:dyDescent="0.3">
      <c r="A1199" s="36" t="b">
        <v>1</v>
      </c>
      <c r="B1199" s="36" t="s">
        <v>2188</v>
      </c>
      <c r="C1199" s="37">
        <f t="shared" si="252"/>
        <v>210230415</v>
      </c>
      <c r="D1199" s="38">
        <f t="shared" si="259"/>
        <v>153505004</v>
      </c>
      <c r="E1199" s="36">
        <v>1</v>
      </c>
      <c r="F1199" s="23" t="s">
        <v>195</v>
      </c>
      <c r="G1199" s="56">
        <v>3</v>
      </c>
      <c r="H1199" s="154"/>
    </row>
    <row r="1200" spans="1:8" x14ac:dyDescent="0.3">
      <c r="A1200" s="36" t="b">
        <v>1</v>
      </c>
      <c r="B1200" s="36" t="s">
        <v>2189</v>
      </c>
      <c r="C1200" s="37">
        <f t="shared" si="252"/>
        <v>210230415</v>
      </c>
      <c r="D1200" s="38">
        <f t="shared" si="259"/>
        <v>153505005</v>
      </c>
      <c r="E1200" s="36">
        <v>1</v>
      </c>
      <c r="F1200" s="23" t="s">
        <v>195</v>
      </c>
      <c r="G1200" s="56">
        <v>3</v>
      </c>
      <c r="H1200" s="154"/>
    </row>
    <row r="1201" spans="1:8" x14ac:dyDescent="0.3">
      <c r="A1201" s="36" t="b">
        <v>1</v>
      </c>
      <c r="B1201" s="36" t="s">
        <v>2215</v>
      </c>
      <c r="C1201" s="37">
        <f>C1195</f>
        <v>210230415</v>
      </c>
      <c r="D1201" s="23">
        <f>D1196+10</f>
        <v>153505011</v>
      </c>
      <c r="E1201" s="36">
        <v>1</v>
      </c>
      <c r="F1201" s="23" t="s">
        <v>195</v>
      </c>
      <c r="G1201" s="56">
        <v>1</v>
      </c>
      <c r="H1201" s="154"/>
    </row>
    <row r="1202" spans="1:8" x14ac:dyDescent="0.3">
      <c r="A1202" s="36" t="b">
        <v>1</v>
      </c>
      <c r="B1202" s="36" t="s">
        <v>2216</v>
      </c>
      <c r="C1202" s="37">
        <f t="shared" si="252"/>
        <v>210230415</v>
      </c>
      <c r="D1202" s="23">
        <f t="shared" ref="D1202:D1205" si="260">D1197+10</f>
        <v>153505012</v>
      </c>
      <c r="E1202" s="36">
        <v>1</v>
      </c>
      <c r="F1202" s="23" t="s">
        <v>195</v>
      </c>
      <c r="G1202" s="56">
        <v>1</v>
      </c>
      <c r="H1202" s="154"/>
    </row>
    <row r="1203" spans="1:8" ht="16.5" customHeight="1" x14ac:dyDescent="0.3">
      <c r="A1203" s="36" t="b">
        <v>1</v>
      </c>
      <c r="B1203" s="36" t="s">
        <v>2217</v>
      </c>
      <c r="C1203" s="37">
        <f t="shared" si="252"/>
        <v>210230415</v>
      </c>
      <c r="D1203" s="23">
        <f t="shared" si="260"/>
        <v>153505013</v>
      </c>
      <c r="E1203" s="36">
        <v>1</v>
      </c>
      <c r="F1203" s="23" t="s">
        <v>195</v>
      </c>
      <c r="G1203" s="56">
        <v>1</v>
      </c>
      <c r="H1203" s="154"/>
    </row>
    <row r="1204" spans="1:8" x14ac:dyDescent="0.3">
      <c r="A1204" s="36" t="b">
        <v>1</v>
      </c>
      <c r="B1204" s="36" t="s">
        <v>2218</v>
      </c>
      <c r="C1204" s="37">
        <f t="shared" si="252"/>
        <v>210230415</v>
      </c>
      <c r="D1204" s="23">
        <f t="shared" si="260"/>
        <v>153505014</v>
      </c>
      <c r="E1204" s="36">
        <v>1</v>
      </c>
      <c r="F1204" s="23" t="s">
        <v>195</v>
      </c>
      <c r="G1204" s="56">
        <v>1</v>
      </c>
      <c r="H1204" s="154"/>
    </row>
    <row r="1205" spans="1:8" x14ac:dyDescent="0.3">
      <c r="A1205" s="36" t="b">
        <v>1</v>
      </c>
      <c r="B1205" s="36" t="s">
        <v>2219</v>
      </c>
      <c r="C1205" s="37">
        <f t="shared" si="252"/>
        <v>210230415</v>
      </c>
      <c r="D1205" s="23">
        <f t="shared" si="260"/>
        <v>153505015</v>
      </c>
      <c r="E1205" s="36">
        <v>1</v>
      </c>
      <c r="F1205" s="23" t="s">
        <v>195</v>
      </c>
      <c r="G1205" s="56">
        <v>1</v>
      </c>
      <c r="H1205" s="155"/>
    </row>
    <row r="1206" spans="1:8" x14ac:dyDescent="0.3">
      <c r="A1206" s="36" t="b">
        <v>1</v>
      </c>
      <c r="B1206" s="36" t="s">
        <v>2190</v>
      </c>
      <c r="C1206" s="37">
        <f>C1200</f>
        <v>210230415</v>
      </c>
      <c r="D1206" s="21">
        <f>D1196+2000</f>
        <v>153507001</v>
      </c>
      <c r="E1206" s="36">
        <v>1</v>
      </c>
      <c r="F1206" s="23" t="s">
        <v>195</v>
      </c>
      <c r="G1206" s="56">
        <v>3</v>
      </c>
      <c r="H1206" s="185" t="s">
        <v>2220</v>
      </c>
    </row>
    <row r="1207" spans="1:8" x14ac:dyDescent="0.3">
      <c r="A1207" s="36" t="b">
        <v>1</v>
      </c>
      <c r="B1207" s="36" t="s">
        <v>2192</v>
      </c>
      <c r="C1207" s="37">
        <f t="shared" si="252"/>
        <v>210230415</v>
      </c>
      <c r="D1207" s="38">
        <f>D1206+1</f>
        <v>153507002</v>
      </c>
      <c r="E1207" s="36">
        <v>1</v>
      </c>
      <c r="F1207" s="23" t="s">
        <v>195</v>
      </c>
      <c r="G1207" s="56">
        <v>3</v>
      </c>
      <c r="H1207" s="154"/>
    </row>
    <row r="1208" spans="1:8" ht="16.5" customHeight="1" x14ac:dyDescent="0.3">
      <c r="A1208" s="36" t="b">
        <v>1</v>
      </c>
      <c r="B1208" s="36" t="s">
        <v>2193</v>
      </c>
      <c r="C1208" s="37">
        <f t="shared" si="252"/>
        <v>210230415</v>
      </c>
      <c r="D1208" s="38">
        <f t="shared" ref="D1208:D1210" si="261">D1207+1</f>
        <v>153507003</v>
      </c>
      <c r="E1208" s="36">
        <v>1</v>
      </c>
      <c r="F1208" s="23" t="s">
        <v>195</v>
      </c>
      <c r="G1208" s="56">
        <v>3</v>
      </c>
      <c r="H1208" s="154"/>
    </row>
    <row r="1209" spans="1:8" x14ac:dyDescent="0.3">
      <c r="A1209" s="36" t="b">
        <v>1</v>
      </c>
      <c r="B1209" s="36" t="s">
        <v>2194</v>
      </c>
      <c r="C1209" s="37">
        <f t="shared" si="252"/>
        <v>210230415</v>
      </c>
      <c r="D1209" s="38">
        <f t="shared" si="261"/>
        <v>153507004</v>
      </c>
      <c r="E1209" s="36">
        <v>1</v>
      </c>
      <c r="F1209" s="23" t="s">
        <v>195</v>
      </c>
      <c r="G1209" s="56">
        <v>3</v>
      </c>
      <c r="H1209" s="154"/>
    </row>
    <row r="1210" spans="1:8" x14ac:dyDescent="0.3">
      <c r="A1210" s="36" t="b">
        <v>1</v>
      </c>
      <c r="B1210" s="36" t="s">
        <v>2195</v>
      </c>
      <c r="C1210" s="37">
        <f t="shared" si="252"/>
        <v>210230415</v>
      </c>
      <c r="D1210" s="38">
        <f t="shared" si="261"/>
        <v>153507005</v>
      </c>
      <c r="E1210" s="36">
        <v>1</v>
      </c>
      <c r="F1210" s="23" t="s">
        <v>195</v>
      </c>
      <c r="G1210" s="56">
        <v>3</v>
      </c>
      <c r="H1210" s="154"/>
    </row>
    <row r="1211" spans="1:8" x14ac:dyDescent="0.3">
      <c r="A1211" s="36" t="b">
        <v>1</v>
      </c>
      <c r="B1211" s="36" t="s">
        <v>2221</v>
      </c>
      <c r="C1211" s="37">
        <f>C1205</f>
        <v>210230415</v>
      </c>
      <c r="D1211" s="23">
        <f>D1206+10</f>
        <v>153507011</v>
      </c>
      <c r="E1211" s="36">
        <v>1</v>
      </c>
      <c r="F1211" s="23" t="s">
        <v>195</v>
      </c>
      <c r="G1211" s="56">
        <v>1</v>
      </c>
      <c r="H1211" s="154"/>
    </row>
    <row r="1212" spans="1:8" x14ac:dyDescent="0.3">
      <c r="A1212" s="36" t="b">
        <v>1</v>
      </c>
      <c r="B1212" s="36" t="s">
        <v>2222</v>
      </c>
      <c r="C1212" s="37">
        <f t="shared" si="252"/>
        <v>210230415</v>
      </c>
      <c r="D1212" s="23">
        <f t="shared" ref="D1212:D1215" si="262">D1207+10</f>
        <v>153507012</v>
      </c>
      <c r="E1212" s="36">
        <v>1</v>
      </c>
      <c r="F1212" s="23" t="s">
        <v>195</v>
      </c>
      <c r="G1212" s="56">
        <v>1</v>
      </c>
      <c r="H1212" s="154"/>
    </row>
    <row r="1213" spans="1:8" ht="16.5" customHeight="1" x14ac:dyDescent="0.3">
      <c r="A1213" s="36" t="b">
        <v>1</v>
      </c>
      <c r="B1213" s="36" t="s">
        <v>2223</v>
      </c>
      <c r="C1213" s="37">
        <f t="shared" si="252"/>
        <v>210230415</v>
      </c>
      <c r="D1213" s="23">
        <f t="shared" si="262"/>
        <v>153507013</v>
      </c>
      <c r="E1213" s="36">
        <v>1</v>
      </c>
      <c r="F1213" s="23" t="s">
        <v>195</v>
      </c>
      <c r="G1213" s="56">
        <v>1</v>
      </c>
      <c r="H1213" s="154"/>
    </row>
    <row r="1214" spans="1:8" x14ac:dyDescent="0.3">
      <c r="A1214" s="36" t="b">
        <v>1</v>
      </c>
      <c r="B1214" s="36" t="s">
        <v>2224</v>
      </c>
      <c r="C1214" s="37">
        <f t="shared" si="252"/>
        <v>210230415</v>
      </c>
      <c r="D1214" s="23">
        <f t="shared" si="262"/>
        <v>153507014</v>
      </c>
      <c r="E1214" s="36">
        <v>1</v>
      </c>
      <c r="F1214" s="23" t="s">
        <v>195</v>
      </c>
      <c r="G1214" s="56">
        <v>1</v>
      </c>
      <c r="H1214" s="154"/>
    </row>
    <row r="1215" spans="1:8" x14ac:dyDescent="0.3">
      <c r="A1215" s="36" t="b">
        <v>1</v>
      </c>
      <c r="B1215" s="36" t="s">
        <v>2225</v>
      </c>
      <c r="C1215" s="37">
        <f t="shared" si="252"/>
        <v>210230415</v>
      </c>
      <c r="D1215" s="23">
        <f t="shared" si="262"/>
        <v>153507015</v>
      </c>
      <c r="E1215" s="36">
        <v>1</v>
      </c>
      <c r="F1215" s="23" t="s">
        <v>195</v>
      </c>
      <c r="G1215" s="56">
        <v>1</v>
      </c>
      <c r="H1215" s="155"/>
    </row>
    <row r="1216" spans="1:8" x14ac:dyDescent="0.3">
      <c r="A1216" s="50" t="b">
        <v>1</v>
      </c>
      <c r="B1216" s="50" t="s">
        <v>1055</v>
      </c>
      <c r="C1216" s="51">
        <f>C1210</f>
        <v>210230415</v>
      </c>
      <c r="D1216" s="21">
        <f>D1166+1000000</f>
        <v>154503001</v>
      </c>
      <c r="E1216" s="50">
        <v>1</v>
      </c>
      <c r="F1216" s="49" t="s">
        <v>1145</v>
      </c>
      <c r="G1216" s="57">
        <v>3</v>
      </c>
      <c r="H1216" s="187" t="s">
        <v>1538</v>
      </c>
    </row>
    <row r="1217" spans="1:8" x14ac:dyDescent="0.3">
      <c r="A1217" s="50" t="b">
        <v>1</v>
      </c>
      <c r="B1217" s="50" t="s">
        <v>1057</v>
      </c>
      <c r="C1217" s="51">
        <f>C1216</f>
        <v>210230415</v>
      </c>
      <c r="D1217" s="52">
        <f>D1216+1</f>
        <v>154503002</v>
      </c>
      <c r="E1217" s="50">
        <v>1</v>
      </c>
      <c r="F1217" s="49" t="s">
        <v>1145</v>
      </c>
      <c r="G1217" s="57">
        <v>3</v>
      </c>
      <c r="H1217" s="156"/>
    </row>
    <row r="1218" spans="1:8" ht="16.5" customHeight="1" x14ac:dyDescent="0.3">
      <c r="A1218" s="50" t="b">
        <v>1</v>
      </c>
      <c r="B1218" s="50" t="s">
        <v>1058</v>
      </c>
      <c r="C1218" s="51">
        <f t="shared" ref="C1218:C1265" si="263">C1217</f>
        <v>210230415</v>
      </c>
      <c r="D1218" s="52">
        <f t="shared" ref="D1218:D1220" si="264">D1217+1</f>
        <v>154503003</v>
      </c>
      <c r="E1218" s="50">
        <v>1</v>
      </c>
      <c r="F1218" s="49" t="s">
        <v>1145</v>
      </c>
      <c r="G1218" s="57">
        <v>3</v>
      </c>
      <c r="H1218" s="156"/>
    </row>
    <row r="1219" spans="1:8" x14ac:dyDescent="0.3">
      <c r="A1219" s="50" t="b">
        <v>1</v>
      </c>
      <c r="B1219" s="50" t="s">
        <v>1059</v>
      </c>
      <c r="C1219" s="51">
        <f t="shared" si="263"/>
        <v>210230415</v>
      </c>
      <c r="D1219" s="52">
        <f t="shared" si="264"/>
        <v>154503004</v>
      </c>
      <c r="E1219" s="50">
        <v>1</v>
      </c>
      <c r="F1219" s="49" t="s">
        <v>1145</v>
      </c>
      <c r="G1219" s="57">
        <v>3</v>
      </c>
      <c r="H1219" s="156"/>
    </row>
    <row r="1220" spans="1:8" x14ac:dyDescent="0.3">
      <c r="A1220" s="50" t="b">
        <v>1</v>
      </c>
      <c r="B1220" s="50" t="s">
        <v>1060</v>
      </c>
      <c r="C1220" s="51">
        <f t="shared" si="263"/>
        <v>210230415</v>
      </c>
      <c r="D1220" s="52">
        <f t="shared" si="264"/>
        <v>154503005</v>
      </c>
      <c r="E1220" s="50">
        <v>1</v>
      </c>
      <c r="F1220" s="49" t="s">
        <v>1145</v>
      </c>
      <c r="G1220" s="57">
        <v>3</v>
      </c>
      <c r="H1220" s="156"/>
    </row>
    <row r="1221" spans="1:8" ht="16.5" customHeight="1" x14ac:dyDescent="0.3">
      <c r="A1221" s="50" t="b">
        <v>1</v>
      </c>
      <c r="B1221" s="50" t="s">
        <v>1405</v>
      </c>
      <c r="C1221" s="51">
        <f>C1215</f>
        <v>210230415</v>
      </c>
      <c r="D1221" s="49">
        <f>D1216+10</f>
        <v>154503011</v>
      </c>
      <c r="E1221" s="50">
        <v>1</v>
      </c>
      <c r="F1221" s="49" t="s">
        <v>1145</v>
      </c>
      <c r="G1221" s="57">
        <v>1</v>
      </c>
      <c r="H1221" s="156"/>
    </row>
    <row r="1222" spans="1:8" x14ac:dyDescent="0.3">
      <c r="A1222" s="50" t="b">
        <v>1</v>
      </c>
      <c r="B1222" s="50" t="s">
        <v>1406</v>
      </c>
      <c r="C1222" s="51">
        <f>C1221</f>
        <v>210230415</v>
      </c>
      <c r="D1222" s="49">
        <f t="shared" ref="D1222:D1225" si="265">D1217+10</f>
        <v>154503012</v>
      </c>
      <c r="E1222" s="50">
        <v>1</v>
      </c>
      <c r="F1222" s="49" t="s">
        <v>1145</v>
      </c>
      <c r="G1222" s="57">
        <v>1</v>
      </c>
      <c r="H1222" s="156"/>
    </row>
    <row r="1223" spans="1:8" x14ac:dyDescent="0.3">
      <c r="A1223" s="50" t="b">
        <v>1</v>
      </c>
      <c r="B1223" s="50" t="s">
        <v>1407</v>
      </c>
      <c r="C1223" s="51">
        <f t="shared" si="263"/>
        <v>210230415</v>
      </c>
      <c r="D1223" s="49">
        <f t="shared" si="265"/>
        <v>154503013</v>
      </c>
      <c r="E1223" s="50">
        <v>1</v>
      </c>
      <c r="F1223" s="49" t="s">
        <v>1145</v>
      </c>
      <c r="G1223" s="57">
        <v>1</v>
      </c>
      <c r="H1223" s="156"/>
    </row>
    <row r="1224" spans="1:8" ht="16.5" customHeight="1" x14ac:dyDescent="0.3">
      <c r="A1224" s="50" t="b">
        <v>1</v>
      </c>
      <c r="B1224" s="50" t="s">
        <v>1408</v>
      </c>
      <c r="C1224" s="51">
        <f t="shared" si="263"/>
        <v>210230415</v>
      </c>
      <c r="D1224" s="49">
        <f t="shared" si="265"/>
        <v>154503014</v>
      </c>
      <c r="E1224" s="50">
        <v>1</v>
      </c>
      <c r="F1224" s="49" t="s">
        <v>1145</v>
      </c>
      <c r="G1224" s="57">
        <v>1</v>
      </c>
      <c r="H1224" s="156"/>
    </row>
    <row r="1225" spans="1:8" x14ac:dyDescent="0.3">
      <c r="A1225" s="50" t="b">
        <v>1</v>
      </c>
      <c r="B1225" s="50" t="s">
        <v>1409</v>
      </c>
      <c r="C1225" s="51">
        <f t="shared" si="263"/>
        <v>210230415</v>
      </c>
      <c r="D1225" s="49">
        <f t="shared" si="265"/>
        <v>154503015</v>
      </c>
      <c r="E1225" s="50">
        <v>1</v>
      </c>
      <c r="F1225" s="49" t="s">
        <v>1145</v>
      </c>
      <c r="G1225" s="57">
        <v>1</v>
      </c>
      <c r="H1225" s="157"/>
    </row>
    <row r="1226" spans="1:8" x14ac:dyDescent="0.3">
      <c r="A1226" s="50" t="b">
        <v>1</v>
      </c>
      <c r="B1226" s="50" t="s">
        <v>1061</v>
      </c>
      <c r="C1226" s="51">
        <f>C1220</f>
        <v>210230415</v>
      </c>
      <c r="D1226" s="21">
        <f>D1216-2000</f>
        <v>154501001</v>
      </c>
      <c r="E1226" s="50">
        <v>1</v>
      </c>
      <c r="F1226" s="49" t="s">
        <v>1145</v>
      </c>
      <c r="G1226" s="57">
        <v>3</v>
      </c>
      <c r="H1226" s="187" t="s">
        <v>1539</v>
      </c>
    </row>
    <row r="1227" spans="1:8" ht="16.5" customHeight="1" x14ac:dyDescent="0.3">
      <c r="A1227" s="50" t="b">
        <v>1</v>
      </c>
      <c r="B1227" s="50" t="s">
        <v>1063</v>
      </c>
      <c r="C1227" s="51">
        <f t="shared" si="263"/>
        <v>210230415</v>
      </c>
      <c r="D1227" s="52">
        <f>D1226+1</f>
        <v>154501002</v>
      </c>
      <c r="E1227" s="50">
        <v>1</v>
      </c>
      <c r="F1227" s="49" t="s">
        <v>1145</v>
      </c>
      <c r="G1227" s="57">
        <v>3</v>
      </c>
      <c r="H1227" s="156"/>
    </row>
    <row r="1228" spans="1:8" x14ac:dyDescent="0.3">
      <c r="A1228" s="50" t="b">
        <v>1</v>
      </c>
      <c r="B1228" s="50" t="s">
        <v>1064</v>
      </c>
      <c r="C1228" s="51">
        <f t="shared" si="263"/>
        <v>210230415</v>
      </c>
      <c r="D1228" s="52">
        <f t="shared" ref="D1228:D1230" si="266">D1227+1</f>
        <v>154501003</v>
      </c>
      <c r="E1228" s="50">
        <v>1</v>
      </c>
      <c r="F1228" s="49" t="s">
        <v>1145</v>
      </c>
      <c r="G1228" s="57">
        <v>3</v>
      </c>
      <c r="H1228" s="156"/>
    </row>
    <row r="1229" spans="1:8" x14ac:dyDescent="0.3">
      <c r="A1229" s="50" t="b">
        <v>1</v>
      </c>
      <c r="B1229" s="50" t="s">
        <v>1065</v>
      </c>
      <c r="C1229" s="51">
        <f t="shared" si="263"/>
        <v>210230415</v>
      </c>
      <c r="D1229" s="52">
        <f t="shared" si="266"/>
        <v>154501004</v>
      </c>
      <c r="E1229" s="50">
        <v>1</v>
      </c>
      <c r="F1229" s="49" t="s">
        <v>1145</v>
      </c>
      <c r="G1229" s="57">
        <v>3</v>
      </c>
      <c r="H1229" s="156"/>
    </row>
    <row r="1230" spans="1:8" ht="16.5" customHeight="1" x14ac:dyDescent="0.3">
      <c r="A1230" s="50" t="b">
        <v>1</v>
      </c>
      <c r="B1230" s="50" t="s">
        <v>1066</v>
      </c>
      <c r="C1230" s="51">
        <f t="shared" si="263"/>
        <v>210230415</v>
      </c>
      <c r="D1230" s="52">
        <f t="shared" si="266"/>
        <v>154501005</v>
      </c>
      <c r="E1230" s="50">
        <v>1</v>
      </c>
      <c r="F1230" s="49" t="s">
        <v>1145</v>
      </c>
      <c r="G1230" s="57">
        <v>3</v>
      </c>
      <c r="H1230" s="156"/>
    </row>
    <row r="1231" spans="1:8" x14ac:dyDescent="0.3">
      <c r="A1231" s="50" t="b">
        <v>1</v>
      </c>
      <c r="B1231" s="50" t="s">
        <v>1410</v>
      </c>
      <c r="C1231" s="51">
        <f>C1225</f>
        <v>210230415</v>
      </c>
      <c r="D1231" s="49">
        <f>D1226+10</f>
        <v>154501011</v>
      </c>
      <c r="E1231" s="50">
        <v>1</v>
      </c>
      <c r="F1231" s="49" t="s">
        <v>1145</v>
      </c>
      <c r="G1231" s="57">
        <v>1</v>
      </c>
      <c r="H1231" s="156"/>
    </row>
    <row r="1232" spans="1:8" x14ac:dyDescent="0.3">
      <c r="A1232" s="50" t="b">
        <v>1</v>
      </c>
      <c r="B1232" s="50" t="s">
        <v>1411</v>
      </c>
      <c r="C1232" s="51">
        <f t="shared" si="263"/>
        <v>210230415</v>
      </c>
      <c r="D1232" s="49">
        <f t="shared" ref="D1232:D1235" si="267">D1227+10</f>
        <v>154501012</v>
      </c>
      <c r="E1232" s="50">
        <v>1</v>
      </c>
      <c r="F1232" s="49" t="s">
        <v>1145</v>
      </c>
      <c r="G1232" s="57">
        <v>1</v>
      </c>
      <c r="H1232" s="156"/>
    </row>
    <row r="1233" spans="1:8" ht="16.5" customHeight="1" x14ac:dyDescent="0.3">
      <c r="A1233" s="50" t="b">
        <v>1</v>
      </c>
      <c r="B1233" s="50" t="s">
        <v>1412</v>
      </c>
      <c r="C1233" s="51">
        <f t="shared" si="263"/>
        <v>210230415</v>
      </c>
      <c r="D1233" s="49">
        <f t="shared" si="267"/>
        <v>154501013</v>
      </c>
      <c r="E1233" s="50">
        <v>1</v>
      </c>
      <c r="F1233" s="49" t="s">
        <v>1145</v>
      </c>
      <c r="G1233" s="57">
        <v>1</v>
      </c>
      <c r="H1233" s="156"/>
    </row>
    <row r="1234" spans="1:8" x14ac:dyDescent="0.3">
      <c r="A1234" s="50" t="b">
        <v>1</v>
      </c>
      <c r="B1234" s="50" t="s">
        <v>1413</v>
      </c>
      <c r="C1234" s="51">
        <f t="shared" si="263"/>
        <v>210230415</v>
      </c>
      <c r="D1234" s="49">
        <f t="shared" si="267"/>
        <v>154501014</v>
      </c>
      <c r="E1234" s="50">
        <v>1</v>
      </c>
      <c r="F1234" s="49" t="s">
        <v>1145</v>
      </c>
      <c r="G1234" s="57">
        <v>1</v>
      </c>
      <c r="H1234" s="156"/>
    </row>
    <row r="1235" spans="1:8" x14ac:dyDescent="0.3">
      <c r="A1235" s="50" t="b">
        <v>1</v>
      </c>
      <c r="B1235" s="50" t="s">
        <v>1414</v>
      </c>
      <c r="C1235" s="51">
        <f t="shared" si="263"/>
        <v>210230415</v>
      </c>
      <c r="D1235" s="49">
        <f t="shared" si="267"/>
        <v>154501015</v>
      </c>
      <c r="E1235" s="50">
        <v>1</v>
      </c>
      <c r="F1235" s="49" t="s">
        <v>1145</v>
      </c>
      <c r="G1235" s="57">
        <v>1</v>
      </c>
      <c r="H1235" s="157"/>
    </row>
    <row r="1236" spans="1:8" ht="16.5" customHeight="1" x14ac:dyDescent="0.3">
      <c r="A1236" s="50" t="b">
        <v>1</v>
      </c>
      <c r="B1236" s="50" t="s">
        <v>1067</v>
      </c>
      <c r="C1236" s="51">
        <f>C1230</f>
        <v>210230415</v>
      </c>
      <c r="D1236" s="21">
        <f>D1226+5000</f>
        <v>154506001</v>
      </c>
      <c r="E1236" s="50">
        <v>1</v>
      </c>
      <c r="F1236" s="49" t="s">
        <v>1145</v>
      </c>
      <c r="G1236" s="57">
        <v>3</v>
      </c>
      <c r="H1236" s="187" t="s">
        <v>1540</v>
      </c>
    </row>
    <row r="1237" spans="1:8" x14ac:dyDescent="0.3">
      <c r="A1237" s="50" t="b">
        <v>1</v>
      </c>
      <c r="B1237" s="50" t="s">
        <v>1069</v>
      </c>
      <c r="C1237" s="51">
        <f t="shared" si="263"/>
        <v>210230415</v>
      </c>
      <c r="D1237" s="52">
        <f>D1236+1</f>
        <v>154506002</v>
      </c>
      <c r="E1237" s="50">
        <v>1</v>
      </c>
      <c r="F1237" s="49" t="s">
        <v>1145</v>
      </c>
      <c r="G1237" s="57">
        <v>3</v>
      </c>
      <c r="H1237" s="156"/>
    </row>
    <row r="1238" spans="1:8" x14ac:dyDescent="0.3">
      <c r="A1238" s="50" t="b">
        <v>1</v>
      </c>
      <c r="B1238" s="50" t="s">
        <v>1070</v>
      </c>
      <c r="C1238" s="51">
        <f t="shared" si="263"/>
        <v>210230415</v>
      </c>
      <c r="D1238" s="52">
        <f t="shared" ref="D1238:D1240" si="268">D1237+1</f>
        <v>154506003</v>
      </c>
      <c r="E1238" s="50">
        <v>1</v>
      </c>
      <c r="F1238" s="49" t="s">
        <v>1145</v>
      </c>
      <c r="G1238" s="57">
        <v>3</v>
      </c>
      <c r="H1238" s="156"/>
    </row>
    <row r="1239" spans="1:8" ht="16.5" customHeight="1" x14ac:dyDescent="0.3">
      <c r="A1239" s="50" t="b">
        <v>1</v>
      </c>
      <c r="B1239" s="50" t="s">
        <v>1071</v>
      </c>
      <c r="C1239" s="51">
        <f t="shared" si="263"/>
        <v>210230415</v>
      </c>
      <c r="D1239" s="52">
        <f t="shared" si="268"/>
        <v>154506004</v>
      </c>
      <c r="E1239" s="50">
        <v>1</v>
      </c>
      <c r="F1239" s="49" t="s">
        <v>1145</v>
      </c>
      <c r="G1239" s="57">
        <v>3</v>
      </c>
      <c r="H1239" s="156"/>
    </row>
    <row r="1240" spans="1:8" x14ac:dyDescent="0.3">
      <c r="A1240" s="50" t="b">
        <v>1</v>
      </c>
      <c r="B1240" s="50" t="s">
        <v>1072</v>
      </c>
      <c r="C1240" s="51">
        <f t="shared" si="263"/>
        <v>210230415</v>
      </c>
      <c r="D1240" s="52">
        <f t="shared" si="268"/>
        <v>154506005</v>
      </c>
      <c r="E1240" s="50">
        <v>1</v>
      </c>
      <c r="F1240" s="49" t="s">
        <v>1145</v>
      </c>
      <c r="G1240" s="57">
        <v>3</v>
      </c>
      <c r="H1240" s="156"/>
    </row>
    <row r="1241" spans="1:8" x14ac:dyDescent="0.3">
      <c r="A1241" s="50" t="b">
        <v>1</v>
      </c>
      <c r="B1241" s="50" t="s">
        <v>1415</v>
      </c>
      <c r="C1241" s="51">
        <f>C1235</f>
        <v>210230415</v>
      </c>
      <c r="D1241" s="49">
        <f>D1236+10</f>
        <v>154506011</v>
      </c>
      <c r="E1241" s="50">
        <v>1</v>
      </c>
      <c r="F1241" s="49" t="s">
        <v>1145</v>
      </c>
      <c r="G1241" s="57">
        <v>1</v>
      </c>
      <c r="H1241" s="156"/>
    </row>
    <row r="1242" spans="1:8" ht="16.5" customHeight="1" x14ac:dyDescent="0.3">
      <c r="A1242" s="50" t="b">
        <v>1</v>
      </c>
      <c r="B1242" s="50" t="s">
        <v>1416</v>
      </c>
      <c r="C1242" s="51">
        <f t="shared" si="263"/>
        <v>210230415</v>
      </c>
      <c r="D1242" s="49">
        <f t="shared" ref="D1242:D1245" si="269">D1237+10</f>
        <v>154506012</v>
      </c>
      <c r="E1242" s="50">
        <v>1</v>
      </c>
      <c r="F1242" s="49" t="s">
        <v>1145</v>
      </c>
      <c r="G1242" s="57">
        <v>1</v>
      </c>
      <c r="H1242" s="156"/>
    </row>
    <row r="1243" spans="1:8" x14ac:dyDescent="0.3">
      <c r="A1243" s="50" t="b">
        <v>1</v>
      </c>
      <c r="B1243" s="50" t="s">
        <v>1417</v>
      </c>
      <c r="C1243" s="51">
        <f t="shared" si="263"/>
        <v>210230415</v>
      </c>
      <c r="D1243" s="49">
        <f t="shared" si="269"/>
        <v>154506013</v>
      </c>
      <c r="E1243" s="50">
        <v>1</v>
      </c>
      <c r="F1243" s="49" t="s">
        <v>1145</v>
      </c>
      <c r="G1243" s="57">
        <v>1</v>
      </c>
      <c r="H1243" s="156"/>
    </row>
    <row r="1244" spans="1:8" x14ac:dyDescent="0.3">
      <c r="A1244" s="50" t="b">
        <v>1</v>
      </c>
      <c r="B1244" s="50" t="s">
        <v>1418</v>
      </c>
      <c r="C1244" s="51">
        <f t="shared" si="263"/>
        <v>210230415</v>
      </c>
      <c r="D1244" s="49">
        <f t="shared" si="269"/>
        <v>154506014</v>
      </c>
      <c r="E1244" s="50">
        <v>1</v>
      </c>
      <c r="F1244" s="49" t="s">
        <v>1145</v>
      </c>
      <c r="G1244" s="57">
        <v>1</v>
      </c>
      <c r="H1244" s="156"/>
    </row>
    <row r="1245" spans="1:8" ht="16.5" customHeight="1" x14ac:dyDescent="0.3">
      <c r="A1245" s="50" t="b">
        <v>1</v>
      </c>
      <c r="B1245" s="50" t="s">
        <v>1419</v>
      </c>
      <c r="C1245" s="51">
        <f t="shared" si="263"/>
        <v>210230415</v>
      </c>
      <c r="D1245" s="49">
        <f t="shared" si="269"/>
        <v>154506015</v>
      </c>
      <c r="E1245" s="50">
        <v>1</v>
      </c>
      <c r="F1245" s="49" t="s">
        <v>1145</v>
      </c>
      <c r="G1245" s="57">
        <v>1</v>
      </c>
      <c r="H1245" s="157"/>
    </row>
    <row r="1246" spans="1:8" x14ac:dyDescent="0.3">
      <c r="A1246" s="50" t="b">
        <v>1</v>
      </c>
      <c r="B1246" s="50" t="s">
        <v>1073</v>
      </c>
      <c r="C1246" s="51">
        <f>C1240</f>
        <v>210230415</v>
      </c>
      <c r="D1246" s="21">
        <f>D1236-1000</f>
        <v>154505001</v>
      </c>
      <c r="E1246" s="50">
        <v>1</v>
      </c>
      <c r="F1246" s="49" t="s">
        <v>1145</v>
      </c>
      <c r="G1246" s="57">
        <v>3</v>
      </c>
      <c r="H1246" s="187" t="s">
        <v>1541</v>
      </c>
    </row>
    <row r="1247" spans="1:8" x14ac:dyDescent="0.3">
      <c r="A1247" s="50" t="b">
        <v>1</v>
      </c>
      <c r="B1247" s="50" t="s">
        <v>1075</v>
      </c>
      <c r="C1247" s="51">
        <f t="shared" si="263"/>
        <v>210230415</v>
      </c>
      <c r="D1247" s="52">
        <f>D1246+1</f>
        <v>154505002</v>
      </c>
      <c r="E1247" s="50">
        <v>1</v>
      </c>
      <c r="F1247" s="49" t="s">
        <v>1145</v>
      </c>
      <c r="G1247" s="57">
        <v>3</v>
      </c>
      <c r="H1247" s="156"/>
    </row>
    <row r="1248" spans="1:8" ht="16.5" customHeight="1" x14ac:dyDescent="0.3">
      <c r="A1248" s="50" t="b">
        <v>1</v>
      </c>
      <c r="B1248" s="50" t="s">
        <v>1076</v>
      </c>
      <c r="C1248" s="51">
        <f t="shared" si="263"/>
        <v>210230415</v>
      </c>
      <c r="D1248" s="52">
        <f t="shared" ref="D1248:D1250" si="270">D1247+1</f>
        <v>154505003</v>
      </c>
      <c r="E1248" s="50">
        <v>1</v>
      </c>
      <c r="F1248" s="49" t="s">
        <v>1145</v>
      </c>
      <c r="G1248" s="57">
        <v>3</v>
      </c>
      <c r="H1248" s="156"/>
    </row>
    <row r="1249" spans="1:8" x14ac:dyDescent="0.3">
      <c r="A1249" s="50" t="b">
        <v>1</v>
      </c>
      <c r="B1249" s="50" t="s">
        <v>1077</v>
      </c>
      <c r="C1249" s="51">
        <f t="shared" si="263"/>
        <v>210230415</v>
      </c>
      <c r="D1249" s="52">
        <f t="shared" si="270"/>
        <v>154505004</v>
      </c>
      <c r="E1249" s="50">
        <v>1</v>
      </c>
      <c r="F1249" s="49" t="s">
        <v>1145</v>
      </c>
      <c r="G1249" s="57">
        <v>3</v>
      </c>
      <c r="H1249" s="156"/>
    </row>
    <row r="1250" spans="1:8" x14ac:dyDescent="0.3">
      <c r="A1250" s="50" t="b">
        <v>1</v>
      </c>
      <c r="B1250" s="50" t="s">
        <v>1078</v>
      </c>
      <c r="C1250" s="51">
        <f t="shared" si="263"/>
        <v>210230415</v>
      </c>
      <c r="D1250" s="52">
        <f t="shared" si="270"/>
        <v>154505005</v>
      </c>
      <c r="E1250" s="50">
        <v>1</v>
      </c>
      <c r="F1250" s="49" t="s">
        <v>1145</v>
      </c>
      <c r="G1250" s="57">
        <v>3</v>
      </c>
      <c r="H1250" s="156"/>
    </row>
    <row r="1251" spans="1:8" ht="16.5" customHeight="1" x14ac:dyDescent="0.3">
      <c r="A1251" s="50" t="b">
        <v>1</v>
      </c>
      <c r="B1251" s="50" t="s">
        <v>1420</v>
      </c>
      <c r="C1251" s="51">
        <f>C1245</f>
        <v>210230415</v>
      </c>
      <c r="D1251" s="49">
        <f>D1246+10</f>
        <v>154505011</v>
      </c>
      <c r="E1251" s="50">
        <v>1</v>
      </c>
      <c r="F1251" s="49" t="s">
        <v>1145</v>
      </c>
      <c r="G1251" s="57">
        <v>1</v>
      </c>
      <c r="H1251" s="156"/>
    </row>
    <row r="1252" spans="1:8" x14ac:dyDescent="0.3">
      <c r="A1252" s="50" t="b">
        <v>1</v>
      </c>
      <c r="B1252" s="50" t="s">
        <v>1421</v>
      </c>
      <c r="C1252" s="51">
        <f t="shared" si="263"/>
        <v>210230415</v>
      </c>
      <c r="D1252" s="49">
        <f t="shared" ref="D1252:D1255" si="271">D1247+10</f>
        <v>154505012</v>
      </c>
      <c r="E1252" s="50">
        <v>1</v>
      </c>
      <c r="F1252" s="49" t="s">
        <v>1145</v>
      </c>
      <c r="G1252" s="57">
        <v>1</v>
      </c>
      <c r="H1252" s="156"/>
    </row>
    <row r="1253" spans="1:8" x14ac:dyDescent="0.3">
      <c r="A1253" s="50" t="b">
        <v>1</v>
      </c>
      <c r="B1253" s="50" t="s">
        <v>1422</v>
      </c>
      <c r="C1253" s="51">
        <f t="shared" si="263"/>
        <v>210230415</v>
      </c>
      <c r="D1253" s="49">
        <f t="shared" si="271"/>
        <v>154505013</v>
      </c>
      <c r="E1253" s="50">
        <v>1</v>
      </c>
      <c r="F1253" s="49" t="s">
        <v>1145</v>
      </c>
      <c r="G1253" s="57">
        <v>1</v>
      </c>
      <c r="H1253" s="156"/>
    </row>
    <row r="1254" spans="1:8" ht="16.5" customHeight="1" x14ac:dyDescent="0.3">
      <c r="A1254" s="50" t="b">
        <v>1</v>
      </c>
      <c r="B1254" s="50" t="s">
        <v>1423</v>
      </c>
      <c r="C1254" s="51">
        <f t="shared" si="263"/>
        <v>210230415</v>
      </c>
      <c r="D1254" s="49">
        <f t="shared" si="271"/>
        <v>154505014</v>
      </c>
      <c r="E1254" s="50">
        <v>1</v>
      </c>
      <c r="F1254" s="49" t="s">
        <v>1145</v>
      </c>
      <c r="G1254" s="57">
        <v>1</v>
      </c>
      <c r="H1254" s="156"/>
    </row>
    <row r="1255" spans="1:8" x14ac:dyDescent="0.3">
      <c r="A1255" s="50" t="b">
        <v>1</v>
      </c>
      <c r="B1255" s="50" t="s">
        <v>1424</v>
      </c>
      <c r="C1255" s="51">
        <f t="shared" si="263"/>
        <v>210230415</v>
      </c>
      <c r="D1255" s="49">
        <f t="shared" si="271"/>
        <v>154505015</v>
      </c>
      <c r="E1255" s="50">
        <v>1</v>
      </c>
      <c r="F1255" s="49" t="s">
        <v>1145</v>
      </c>
      <c r="G1255" s="57">
        <v>1</v>
      </c>
      <c r="H1255" s="157"/>
    </row>
    <row r="1256" spans="1:8" x14ac:dyDescent="0.3">
      <c r="A1256" s="50" t="b">
        <v>1</v>
      </c>
      <c r="B1256" s="50" t="s">
        <v>1079</v>
      </c>
      <c r="C1256" s="51">
        <f>C1250</f>
        <v>210230415</v>
      </c>
      <c r="D1256" s="21">
        <f>D1246+2000</f>
        <v>154507001</v>
      </c>
      <c r="E1256" s="50">
        <v>1</v>
      </c>
      <c r="F1256" s="49" t="s">
        <v>1145</v>
      </c>
      <c r="G1256" s="57">
        <v>3</v>
      </c>
      <c r="H1256" s="187" t="s">
        <v>1542</v>
      </c>
    </row>
    <row r="1257" spans="1:8" ht="16.5" customHeight="1" x14ac:dyDescent="0.3">
      <c r="A1257" s="50" t="b">
        <v>1</v>
      </c>
      <c r="B1257" s="50" t="s">
        <v>1081</v>
      </c>
      <c r="C1257" s="51">
        <f t="shared" si="263"/>
        <v>210230415</v>
      </c>
      <c r="D1257" s="52">
        <f>D1256+1</f>
        <v>154507002</v>
      </c>
      <c r="E1257" s="50">
        <v>1</v>
      </c>
      <c r="F1257" s="49" t="s">
        <v>1145</v>
      </c>
      <c r="G1257" s="57">
        <v>3</v>
      </c>
      <c r="H1257" s="156"/>
    </row>
    <row r="1258" spans="1:8" x14ac:dyDescent="0.3">
      <c r="A1258" s="50" t="b">
        <v>1</v>
      </c>
      <c r="B1258" s="50" t="s">
        <v>1082</v>
      </c>
      <c r="C1258" s="51">
        <f t="shared" si="263"/>
        <v>210230415</v>
      </c>
      <c r="D1258" s="52">
        <f t="shared" ref="D1258:D1260" si="272">D1257+1</f>
        <v>154507003</v>
      </c>
      <c r="E1258" s="50">
        <v>1</v>
      </c>
      <c r="F1258" s="49" t="s">
        <v>1145</v>
      </c>
      <c r="G1258" s="57">
        <v>3</v>
      </c>
      <c r="H1258" s="156"/>
    </row>
    <row r="1259" spans="1:8" x14ac:dyDescent="0.3">
      <c r="A1259" s="50" t="b">
        <v>1</v>
      </c>
      <c r="B1259" s="50" t="s">
        <v>1083</v>
      </c>
      <c r="C1259" s="51">
        <f t="shared" si="263"/>
        <v>210230415</v>
      </c>
      <c r="D1259" s="52">
        <f t="shared" si="272"/>
        <v>154507004</v>
      </c>
      <c r="E1259" s="50">
        <v>1</v>
      </c>
      <c r="F1259" s="49" t="s">
        <v>1145</v>
      </c>
      <c r="G1259" s="57">
        <v>3</v>
      </c>
      <c r="H1259" s="156"/>
    </row>
    <row r="1260" spans="1:8" ht="16.5" customHeight="1" x14ac:dyDescent="0.3">
      <c r="A1260" s="50" t="b">
        <v>1</v>
      </c>
      <c r="B1260" s="50" t="s">
        <v>1084</v>
      </c>
      <c r="C1260" s="51">
        <f t="shared" si="263"/>
        <v>210230415</v>
      </c>
      <c r="D1260" s="52">
        <f t="shared" si="272"/>
        <v>154507005</v>
      </c>
      <c r="E1260" s="50">
        <v>1</v>
      </c>
      <c r="F1260" s="49" t="s">
        <v>1145</v>
      </c>
      <c r="G1260" s="57">
        <v>3</v>
      </c>
      <c r="H1260" s="156"/>
    </row>
    <row r="1261" spans="1:8" x14ac:dyDescent="0.3">
      <c r="A1261" s="50" t="b">
        <v>1</v>
      </c>
      <c r="B1261" s="50" t="s">
        <v>1425</v>
      </c>
      <c r="C1261" s="51">
        <f>C1255</f>
        <v>210230415</v>
      </c>
      <c r="D1261" s="49">
        <f>D1256+10</f>
        <v>154507011</v>
      </c>
      <c r="E1261" s="50">
        <v>1</v>
      </c>
      <c r="F1261" s="49" t="s">
        <v>1145</v>
      </c>
      <c r="G1261" s="57">
        <v>1</v>
      </c>
      <c r="H1261" s="156"/>
    </row>
    <row r="1262" spans="1:8" x14ac:dyDescent="0.3">
      <c r="A1262" s="50" t="b">
        <v>1</v>
      </c>
      <c r="B1262" s="50" t="s">
        <v>1426</v>
      </c>
      <c r="C1262" s="51">
        <f t="shared" si="263"/>
        <v>210230415</v>
      </c>
      <c r="D1262" s="49">
        <f t="shared" ref="D1262:D1265" si="273">D1257+10</f>
        <v>154507012</v>
      </c>
      <c r="E1262" s="50">
        <v>1</v>
      </c>
      <c r="F1262" s="49" t="s">
        <v>1145</v>
      </c>
      <c r="G1262" s="57">
        <v>1</v>
      </c>
      <c r="H1262" s="156"/>
    </row>
    <row r="1263" spans="1:8" x14ac:dyDescent="0.3">
      <c r="A1263" s="50" t="b">
        <v>1</v>
      </c>
      <c r="B1263" s="50" t="s">
        <v>1427</v>
      </c>
      <c r="C1263" s="51">
        <f t="shared" si="263"/>
        <v>210230415</v>
      </c>
      <c r="D1263" s="49">
        <f t="shared" si="273"/>
        <v>154507013</v>
      </c>
      <c r="E1263" s="50">
        <v>1</v>
      </c>
      <c r="F1263" s="49" t="s">
        <v>1145</v>
      </c>
      <c r="G1263" s="57">
        <v>1</v>
      </c>
      <c r="H1263" s="156"/>
    </row>
    <row r="1264" spans="1:8" ht="16.5" customHeight="1" x14ac:dyDescent="0.3">
      <c r="A1264" s="50" t="b">
        <v>1</v>
      </c>
      <c r="B1264" s="50" t="s">
        <v>1428</v>
      </c>
      <c r="C1264" s="51">
        <f t="shared" si="263"/>
        <v>210230415</v>
      </c>
      <c r="D1264" s="49">
        <f t="shared" si="273"/>
        <v>154507014</v>
      </c>
      <c r="E1264" s="50">
        <v>1</v>
      </c>
      <c r="F1264" s="49" t="s">
        <v>1145</v>
      </c>
      <c r="G1264" s="57">
        <v>1</v>
      </c>
      <c r="H1264" s="156"/>
    </row>
    <row r="1265" spans="1:8" x14ac:dyDescent="0.3">
      <c r="A1265" s="50" t="b">
        <v>1</v>
      </c>
      <c r="B1265" s="50" t="s">
        <v>1429</v>
      </c>
      <c r="C1265" s="51">
        <f t="shared" si="263"/>
        <v>210230415</v>
      </c>
      <c r="D1265" s="49">
        <f t="shared" si="273"/>
        <v>154507015</v>
      </c>
      <c r="E1265" s="50">
        <v>1</v>
      </c>
      <c r="F1265" s="49" t="s">
        <v>1145</v>
      </c>
      <c r="G1265" s="57">
        <v>1</v>
      </c>
      <c r="H1265" s="157"/>
    </row>
    <row r="1266" spans="1:8" x14ac:dyDescent="0.3">
      <c r="A1266" s="27" t="b">
        <v>1</v>
      </c>
      <c r="B1266" s="27" t="s">
        <v>537</v>
      </c>
      <c r="C1266" s="31">
        <v>210230406</v>
      </c>
      <c r="D1266" s="21">
        <v>151603001</v>
      </c>
      <c r="E1266" s="27">
        <v>1</v>
      </c>
      <c r="F1266" s="27" t="s">
        <v>197</v>
      </c>
      <c r="G1266" s="54">
        <v>4</v>
      </c>
      <c r="H1266" s="147" t="s">
        <v>321</v>
      </c>
    </row>
    <row r="1267" spans="1:8" x14ac:dyDescent="0.3">
      <c r="A1267" s="27" t="b">
        <v>1</v>
      </c>
      <c r="B1267" s="27" t="s">
        <v>538</v>
      </c>
      <c r="C1267" s="32">
        <f>C1266</f>
        <v>210230406</v>
      </c>
      <c r="D1267" s="33">
        <f>D1266+1</f>
        <v>151603002</v>
      </c>
      <c r="E1267" s="27">
        <v>1</v>
      </c>
      <c r="F1267" s="27" t="s">
        <v>197</v>
      </c>
      <c r="G1267" s="54">
        <v>4</v>
      </c>
      <c r="H1267" s="147"/>
    </row>
    <row r="1268" spans="1:8" ht="16.5" customHeight="1" x14ac:dyDescent="0.3">
      <c r="A1268" s="27" t="b">
        <v>1</v>
      </c>
      <c r="B1268" s="27" t="s">
        <v>539</v>
      </c>
      <c r="C1268" s="32">
        <f t="shared" ref="C1268:C1290" si="274">C1267</f>
        <v>210230406</v>
      </c>
      <c r="D1268" s="33">
        <f t="shared" ref="D1268:D1270" si="275">D1267+1</f>
        <v>151603003</v>
      </c>
      <c r="E1268" s="27">
        <v>1</v>
      </c>
      <c r="F1268" s="27" t="s">
        <v>197</v>
      </c>
      <c r="G1268" s="54">
        <v>4</v>
      </c>
      <c r="H1268" s="147"/>
    </row>
    <row r="1269" spans="1:8" x14ac:dyDescent="0.3">
      <c r="A1269" s="27" t="b">
        <v>1</v>
      </c>
      <c r="B1269" s="27" t="s">
        <v>540</v>
      </c>
      <c r="C1269" s="32">
        <f t="shared" si="274"/>
        <v>210230406</v>
      </c>
      <c r="D1269" s="33">
        <f t="shared" si="275"/>
        <v>151603004</v>
      </c>
      <c r="E1269" s="27">
        <v>1</v>
      </c>
      <c r="F1269" s="27" t="s">
        <v>197</v>
      </c>
      <c r="G1269" s="54">
        <v>4</v>
      </c>
      <c r="H1269" s="147"/>
    </row>
    <row r="1270" spans="1:8" x14ac:dyDescent="0.3">
      <c r="A1270" s="27" t="b">
        <v>1</v>
      </c>
      <c r="B1270" s="27" t="s">
        <v>541</v>
      </c>
      <c r="C1270" s="32">
        <f t="shared" si="274"/>
        <v>210230406</v>
      </c>
      <c r="D1270" s="33">
        <f t="shared" si="275"/>
        <v>151603005</v>
      </c>
      <c r="E1270" s="27">
        <v>1</v>
      </c>
      <c r="F1270" s="27" t="s">
        <v>197</v>
      </c>
      <c r="G1270" s="54">
        <v>4</v>
      </c>
      <c r="H1270" s="147"/>
    </row>
    <row r="1271" spans="1:8" x14ac:dyDescent="0.3">
      <c r="A1271" s="27" t="b">
        <v>1</v>
      </c>
      <c r="B1271" s="27" t="s">
        <v>542</v>
      </c>
      <c r="C1271" s="32">
        <f t="shared" si="274"/>
        <v>210230406</v>
      </c>
      <c r="D1271" s="21">
        <f>D1266-2000</f>
        <v>151601001</v>
      </c>
      <c r="E1271" s="27">
        <v>1</v>
      </c>
      <c r="F1271" s="27" t="s">
        <v>197</v>
      </c>
      <c r="G1271" s="54">
        <v>4</v>
      </c>
      <c r="H1271" s="147" t="s">
        <v>322</v>
      </c>
    </row>
    <row r="1272" spans="1:8" ht="16.5" customHeight="1" x14ac:dyDescent="0.3">
      <c r="A1272" s="27" t="b">
        <v>1</v>
      </c>
      <c r="B1272" s="27" t="s">
        <v>543</v>
      </c>
      <c r="C1272" s="32">
        <f t="shared" si="274"/>
        <v>210230406</v>
      </c>
      <c r="D1272" s="33">
        <f>D1271+1</f>
        <v>151601002</v>
      </c>
      <c r="E1272" s="27">
        <v>1</v>
      </c>
      <c r="F1272" s="27" t="s">
        <v>197</v>
      </c>
      <c r="G1272" s="54">
        <v>4</v>
      </c>
      <c r="H1272" s="147"/>
    </row>
    <row r="1273" spans="1:8" x14ac:dyDescent="0.3">
      <c r="A1273" s="27" t="b">
        <v>1</v>
      </c>
      <c r="B1273" s="27" t="s">
        <v>544</v>
      </c>
      <c r="C1273" s="32">
        <f t="shared" si="274"/>
        <v>210230406</v>
      </c>
      <c r="D1273" s="33">
        <f t="shared" ref="D1273:D1275" si="276">D1272+1</f>
        <v>151601003</v>
      </c>
      <c r="E1273" s="27">
        <v>1</v>
      </c>
      <c r="F1273" s="27" t="s">
        <v>197</v>
      </c>
      <c r="G1273" s="54">
        <v>4</v>
      </c>
      <c r="H1273" s="147"/>
    </row>
    <row r="1274" spans="1:8" x14ac:dyDescent="0.3">
      <c r="A1274" s="27" t="b">
        <v>1</v>
      </c>
      <c r="B1274" s="27" t="s">
        <v>545</v>
      </c>
      <c r="C1274" s="32">
        <f t="shared" si="274"/>
        <v>210230406</v>
      </c>
      <c r="D1274" s="33">
        <f t="shared" si="276"/>
        <v>151601004</v>
      </c>
      <c r="E1274" s="27">
        <v>1</v>
      </c>
      <c r="F1274" s="27" t="s">
        <v>197</v>
      </c>
      <c r="G1274" s="54">
        <v>4</v>
      </c>
      <c r="H1274" s="147"/>
    </row>
    <row r="1275" spans="1:8" x14ac:dyDescent="0.3">
      <c r="A1275" s="27" t="b">
        <v>1</v>
      </c>
      <c r="B1275" s="27" t="s">
        <v>546</v>
      </c>
      <c r="C1275" s="32">
        <f t="shared" si="274"/>
        <v>210230406</v>
      </c>
      <c r="D1275" s="33">
        <f t="shared" si="276"/>
        <v>151601005</v>
      </c>
      <c r="E1275" s="27">
        <v>1</v>
      </c>
      <c r="F1275" s="27" t="s">
        <v>197</v>
      </c>
      <c r="G1275" s="54">
        <v>4</v>
      </c>
      <c r="H1275" s="147"/>
    </row>
    <row r="1276" spans="1:8" ht="16.5" customHeight="1" x14ac:dyDescent="0.3">
      <c r="A1276" s="27" t="b">
        <v>1</v>
      </c>
      <c r="B1276" s="27" t="s">
        <v>547</v>
      </c>
      <c r="C1276" s="32">
        <f t="shared" si="274"/>
        <v>210230406</v>
      </c>
      <c r="D1276" s="21">
        <f>D1271+5000</f>
        <v>151606001</v>
      </c>
      <c r="E1276" s="27">
        <v>1</v>
      </c>
      <c r="F1276" s="27" t="s">
        <v>197</v>
      </c>
      <c r="G1276" s="54">
        <v>4</v>
      </c>
      <c r="H1276" s="147" t="s">
        <v>323</v>
      </c>
    </row>
    <row r="1277" spans="1:8" x14ac:dyDescent="0.3">
      <c r="A1277" s="27" t="b">
        <v>1</v>
      </c>
      <c r="B1277" s="27" t="s">
        <v>548</v>
      </c>
      <c r="C1277" s="32">
        <f t="shared" si="274"/>
        <v>210230406</v>
      </c>
      <c r="D1277" s="33">
        <f>D1276+1</f>
        <v>151606002</v>
      </c>
      <c r="E1277" s="27">
        <v>1</v>
      </c>
      <c r="F1277" s="27" t="s">
        <v>197</v>
      </c>
      <c r="G1277" s="54">
        <v>4</v>
      </c>
      <c r="H1277" s="147"/>
    </row>
    <row r="1278" spans="1:8" x14ac:dyDescent="0.3">
      <c r="A1278" s="27" t="b">
        <v>1</v>
      </c>
      <c r="B1278" s="27" t="s">
        <v>549</v>
      </c>
      <c r="C1278" s="32">
        <f t="shared" si="274"/>
        <v>210230406</v>
      </c>
      <c r="D1278" s="33">
        <f t="shared" ref="D1278:D1280" si="277">D1277+1</f>
        <v>151606003</v>
      </c>
      <c r="E1278" s="27">
        <v>1</v>
      </c>
      <c r="F1278" s="27" t="s">
        <v>197</v>
      </c>
      <c r="G1278" s="54">
        <v>4</v>
      </c>
      <c r="H1278" s="147"/>
    </row>
    <row r="1279" spans="1:8" x14ac:dyDescent="0.3">
      <c r="A1279" s="27" t="b">
        <v>1</v>
      </c>
      <c r="B1279" s="27" t="s">
        <v>550</v>
      </c>
      <c r="C1279" s="32">
        <f t="shared" si="274"/>
        <v>210230406</v>
      </c>
      <c r="D1279" s="33">
        <f t="shared" si="277"/>
        <v>151606004</v>
      </c>
      <c r="E1279" s="27">
        <v>1</v>
      </c>
      <c r="F1279" s="27" t="s">
        <v>197</v>
      </c>
      <c r="G1279" s="54">
        <v>4</v>
      </c>
      <c r="H1279" s="147"/>
    </row>
    <row r="1280" spans="1:8" ht="16.5" customHeight="1" x14ac:dyDescent="0.3">
      <c r="A1280" s="27" t="b">
        <v>1</v>
      </c>
      <c r="B1280" s="27" t="s">
        <v>551</v>
      </c>
      <c r="C1280" s="32">
        <f t="shared" si="274"/>
        <v>210230406</v>
      </c>
      <c r="D1280" s="33">
        <f t="shared" si="277"/>
        <v>151606005</v>
      </c>
      <c r="E1280" s="27">
        <v>1</v>
      </c>
      <c r="F1280" s="27" t="s">
        <v>197</v>
      </c>
      <c r="G1280" s="54">
        <v>4</v>
      </c>
      <c r="H1280" s="147"/>
    </row>
    <row r="1281" spans="1:8" x14ac:dyDescent="0.3">
      <c r="A1281" s="27" t="b">
        <v>1</v>
      </c>
      <c r="B1281" s="27" t="s">
        <v>552</v>
      </c>
      <c r="C1281" s="32">
        <f t="shared" si="274"/>
        <v>210230406</v>
      </c>
      <c r="D1281" s="21">
        <f>D1276-1000</f>
        <v>151605001</v>
      </c>
      <c r="E1281" s="27">
        <v>1</v>
      </c>
      <c r="F1281" s="27" t="s">
        <v>197</v>
      </c>
      <c r="G1281" s="54">
        <v>4</v>
      </c>
      <c r="H1281" s="147" t="s">
        <v>324</v>
      </c>
    </row>
    <row r="1282" spans="1:8" x14ac:dyDescent="0.3">
      <c r="A1282" s="27" t="b">
        <v>1</v>
      </c>
      <c r="B1282" s="27" t="s">
        <v>553</v>
      </c>
      <c r="C1282" s="32">
        <f t="shared" si="274"/>
        <v>210230406</v>
      </c>
      <c r="D1282" s="33">
        <f>D1281+1</f>
        <v>151605002</v>
      </c>
      <c r="E1282" s="27">
        <v>1</v>
      </c>
      <c r="F1282" s="27" t="s">
        <v>197</v>
      </c>
      <c r="G1282" s="54">
        <v>4</v>
      </c>
      <c r="H1282" s="147"/>
    </row>
    <row r="1283" spans="1:8" x14ac:dyDescent="0.3">
      <c r="A1283" s="27" t="b">
        <v>1</v>
      </c>
      <c r="B1283" s="27" t="s">
        <v>554</v>
      </c>
      <c r="C1283" s="32">
        <f t="shared" si="274"/>
        <v>210230406</v>
      </c>
      <c r="D1283" s="33">
        <f t="shared" ref="D1283:D1285" si="278">D1282+1</f>
        <v>151605003</v>
      </c>
      <c r="E1283" s="27">
        <v>1</v>
      </c>
      <c r="F1283" s="27" t="s">
        <v>197</v>
      </c>
      <c r="G1283" s="54">
        <v>4</v>
      </c>
      <c r="H1283" s="147"/>
    </row>
    <row r="1284" spans="1:8" ht="16.5" customHeight="1" x14ac:dyDescent="0.3">
      <c r="A1284" s="27" t="b">
        <v>1</v>
      </c>
      <c r="B1284" s="27" t="s">
        <v>555</v>
      </c>
      <c r="C1284" s="32">
        <f t="shared" si="274"/>
        <v>210230406</v>
      </c>
      <c r="D1284" s="33">
        <f t="shared" si="278"/>
        <v>151605004</v>
      </c>
      <c r="E1284" s="27">
        <v>1</v>
      </c>
      <c r="F1284" s="27" t="s">
        <v>197</v>
      </c>
      <c r="G1284" s="54">
        <v>4</v>
      </c>
      <c r="H1284" s="147"/>
    </row>
    <row r="1285" spans="1:8" x14ac:dyDescent="0.3">
      <c r="A1285" s="27" t="b">
        <v>1</v>
      </c>
      <c r="B1285" s="27" t="s">
        <v>556</v>
      </c>
      <c r="C1285" s="32">
        <f t="shared" si="274"/>
        <v>210230406</v>
      </c>
      <c r="D1285" s="33">
        <f t="shared" si="278"/>
        <v>151605005</v>
      </c>
      <c r="E1285" s="27">
        <v>1</v>
      </c>
      <c r="F1285" s="27" t="s">
        <v>197</v>
      </c>
      <c r="G1285" s="54">
        <v>4</v>
      </c>
      <c r="H1285" s="147"/>
    </row>
    <row r="1286" spans="1:8" x14ac:dyDescent="0.3">
      <c r="A1286" s="27" t="b">
        <v>1</v>
      </c>
      <c r="B1286" s="27" t="s">
        <v>765</v>
      </c>
      <c r="C1286" s="32">
        <f t="shared" si="274"/>
        <v>210230406</v>
      </c>
      <c r="D1286" s="21">
        <f>D1281+2000</f>
        <v>151607001</v>
      </c>
      <c r="E1286" s="27">
        <v>1</v>
      </c>
      <c r="F1286" s="27" t="s">
        <v>197</v>
      </c>
      <c r="G1286" s="54">
        <v>4</v>
      </c>
      <c r="H1286" s="147" t="s">
        <v>766</v>
      </c>
    </row>
    <row r="1287" spans="1:8" x14ac:dyDescent="0.3">
      <c r="A1287" s="27" t="b">
        <v>1</v>
      </c>
      <c r="B1287" s="27" t="s">
        <v>767</v>
      </c>
      <c r="C1287" s="32">
        <f t="shared" si="274"/>
        <v>210230406</v>
      </c>
      <c r="D1287" s="33">
        <f>D1286+1</f>
        <v>151607002</v>
      </c>
      <c r="E1287" s="27">
        <v>1</v>
      </c>
      <c r="F1287" s="27" t="s">
        <v>197</v>
      </c>
      <c r="G1287" s="54">
        <v>4</v>
      </c>
      <c r="H1287" s="147"/>
    </row>
    <row r="1288" spans="1:8" ht="16.5" customHeight="1" x14ac:dyDescent="0.3">
      <c r="A1288" s="27" t="b">
        <v>1</v>
      </c>
      <c r="B1288" s="27" t="s">
        <v>768</v>
      </c>
      <c r="C1288" s="32">
        <f t="shared" si="274"/>
        <v>210230406</v>
      </c>
      <c r="D1288" s="33">
        <f t="shared" ref="D1288:D1290" si="279">D1287+1</f>
        <v>151607003</v>
      </c>
      <c r="E1288" s="27">
        <v>1</v>
      </c>
      <c r="F1288" s="27" t="s">
        <v>197</v>
      </c>
      <c r="G1288" s="54">
        <v>4</v>
      </c>
      <c r="H1288" s="147"/>
    </row>
    <row r="1289" spans="1:8" x14ac:dyDescent="0.3">
      <c r="A1289" s="27" t="b">
        <v>1</v>
      </c>
      <c r="B1289" s="27" t="s">
        <v>769</v>
      </c>
      <c r="C1289" s="32">
        <f t="shared" si="274"/>
        <v>210230406</v>
      </c>
      <c r="D1289" s="33">
        <f t="shared" si="279"/>
        <v>151607004</v>
      </c>
      <c r="E1289" s="27">
        <v>1</v>
      </c>
      <c r="F1289" s="27" t="s">
        <v>197</v>
      </c>
      <c r="G1289" s="54">
        <v>4</v>
      </c>
      <c r="H1289" s="147"/>
    </row>
    <row r="1290" spans="1:8" x14ac:dyDescent="0.3">
      <c r="A1290" s="27" t="b">
        <v>1</v>
      </c>
      <c r="B1290" s="27" t="s">
        <v>770</v>
      </c>
      <c r="C1290" s="32">
        <f t="shared" si="274"/>
        <v>210230406</v>
      </c>
      <c r="D1290" s="33">
        <f t="shared" si="279"/>
        <v>151607005</v>
      </c>
      <c r="E1290" s="27">
        <v>1</v>
      </c>
      <c r="F1290" s="27" t="s">
        <v>197</v>
      </c>
      <c r="G1290" s="54">
        <v>4</v>
      </c>
      <c r="H1290" s="147"/>
    </row>
    <row r="1291" spans="1:8" x14ac:dyDescent="0.3">
      <c r="A1291" s="29" t="b">
        <v>1</v>
      </c>
      <c r="B1291" s="29" t="s">
        <v>557</v>
      </c>
      <c r="C1291" s="34">
        <f>C1290</f>
        <v>210230406</v>
      </c>
      <c r="D1291" s="21">
        <f>D1266+1000000</f>
        <v>152603001</v>
      </c>
      <c r="E1291" s="29">
        <v>1</v>
      </c>
      <c r="F1291" s="22" t="s">
        <v>196</v>
      </c>
      <c r="G1291" s="58">
        <v>4</v>
      </c>
      <c r="H1291" s="178" t="s">
        <v>325</v>
      </c>
    </row>
    <row r="1292" spans="1:8" x14ac:dyDescent="0.3">
      <c r="A1292" s="29" t="b">
        <v>1</v>
      </c>
      <c r="B1292" s="29" t="s">
        <v>558</v>
      </c>
      <c r="C1292" s="34">
        <f>C1291</f>
        <v>210230406</v>
      </c>
      <c r="D1292" s="35">
        <f>D1291+1</f>
        <v>152603002</v>
      </c>
      <c r="E1292" s="29">
        <v>1</v>
      </c>
      <c r="F1292" s="22" t="s">
        <v>196</v>
      </c>
      <c r="G1292" s="58">
        <v>4</v>
      </c>
      <c r="H1292" s="178"/>
    </row>
    <row r="1293" spans="1:8" ht="16.5" customHeight="1" x14ac:dyDescent="0.3">
      <c r="A1293" s="29" t="b">
        <v>1</v>
      </c>
      <c r="B1293" s="29" t="s">
        <v>559</v>
      </c>
      <c r="C1293" s="34">
        <f t="shared" ref="C1293:C1315" si="280">C1292</f>
        <v>210230406</v>
      </c>
      <c r="D1293" s="35">
        <f t="shared" ref="D1293:D1295" si="281">D1292+1</f>
        <v>152603003</v>
      </c>
      <c r="E1293" s="29">
        <v>1</v>
      </c>
      <c r="F1293" s="22" t="s">
        <v>196</v>
      </c>
      <c r="G1293" s="58">
        <v>4</v>
      </c>
      <c r="H1293" s="178"/>
    </row>
    <row r="1294" spans="1:8" x14ac:dyDescent="0.3">
      <c r="A1294" s="29" t="b">
        <v>1</v>
      </c>
      <c r="B1294" s="29" t="s">
        <v>560</v>
      </c>
      <c r="C1294" s="34">
        <f t="shared" si="280"/>
        <v>210230406</v>
      </c>
      <c r="D1294" s="35">
        <f t="shared" si="281"/>
        <v>152603004</v>
      </c>
      <c r="E1294" s="29">
        <v>1</v>
      </c>
      <c r="F1294" s="22" t="s">
        <v>196</v>
      </c>
      <c r="G1294" s="58">
        <v>4</v>
      </c>
      <c r="H1294" s="178"/>
    </row>
    <row r="1295" spans="1:8" x14ac:dyDescent="0.3">
      <c r="A1295" s="29" t="b">
        <v>1</v>
      </c>
      <c r="B1295" s="29" t="s">
        <v>561</v>
      </c>
      <c r="C1295" s="34">
        <f t="shared" si="280"/>
        <v>210230406</v>
      </c>
      <c r="D1295" s="35">
        <f t="shared" si="281"/>
        <v>152603005</v>
      </c>
      <c r="E1295" s="29">
        <v>1</v>
      </c>
      <c r="F1295" s="22" t="s">
        <v>196</v>
      </c>
      <c r="G1295" s="58">
        <v>4</v>
      </c>
      <c r="H1295" s="178"/>
    </row>
    <row r="1296" spans="1:8" x14ac:dyDescent="0.3">
      <c r="A1296" s="29" t="b">
        <v>1</v>
      </c>
      <c r="B1296" s="29" t="s">
        <v>562</v>
      </c>
      <c r="C1296" s="34">
        <f t="shared" si="280"/>
        <v>210230406</v>
      </c>
      <c r="D1296" s="21">
        <f>D1291-2000</f>
        <v>152601001</v>
      </c>
      <c r="E1296" s="29">
        <v>1</v>
      </c>
      <c r="F1296" s="22" t="s">
        <v>196</v>
      </c>
      <c r="G1296" s="58">
        <v>4</v>
      </c>
      <c r="H1296" s="178" t="s">
        <v>326</v>
      </c>
    </row>
    <row r="1297" spans="1:8" x14ac:dyDescent="0.3">
      <c r="A1297" s="29" t="b">
        <v>1</v>
      </c>
      <c r="B1297" s="29" t="s">
        <v>563</v>
      </c>
      <c r="C1297" s="34">
        <f t="shared" si="280"/>
        <v>210230406</v>
      </c>
      <c r="D1297" s="35">
        <f>D1296+1</f>
        <v>152601002</v>
      </c>
      <c r="E1297" s="29">
        <v>1</v>
      </c>
      <c r="F1297" s="22" t="s">
        <v>196</v>
      </c>
      <c r="G1297" s="58">
        <v>4</v>
      </c>
      <c r="H1297" s="178"/>
    </row>
    <row r="1298" spans="1:8" ht="16.5" customHeight="1" x14ac:dyDescent="0.3">
      <c r="A1298" s="29" t="b">
        <v>1</v>
      </c>
      <c r="B1298" s="29" t="s">
        <v>564</v>
      </c>
      <c r="C1298" s="34">
        <f t="shared" si="280"/>
        <v>210230406</v>
      </c>
      <c r="D1298" s="35">
        <f t="shared" ref="D1298:D1300" si="282">D1297+1</f>
        <v>152601003</v>
      </c>
      <c r="E1298" s="29">
        <v>1</v>
      </c>
      <c r="F1298" s="22" t="s">
        <v>196</v>
      </c>
      <c r="G1298" s="58">
        <v>4</v>
      </c>
      <c r="H1298" s="178"/>
    </row>
    <row r="1299" spans="1:8" x14ac:dyDescent="0.3">
      <c r="A1299" s="29" t="b">
        <v>1</v>
      </c>
      <c r="B1299" s="29" t="s">
        <v>565</v>
      </c>
      <c r="C1299" s="34">
        <f t="shared" si="280"/>
        <v>210230406</v>
      </c>
      <c r="D1299" s="35">
        <f t="shared" si="282"/>
        <v>152601004</v>
      </c>
      <c r="E1299" s="29">
        <v>1</v>
      </c>
      <c r="F1299" s="22" t="s">
        <v>196</v>
      </c>
      <c r="G1299" s="58">
        <v>4</v>
      </c>
      <c r="H1299" s="178"/>
    </row>
    <row r="1300" spans="1:8" x14ac:dyDescent="0.3">
      <c r="A1300" s="29" t="b">
        <v>1</v>
      </c>
      <c r="B1300" s="29" t="s">
        <v>566</v>
      </c>
      <c r="C1300" s="34">
        <f t="shared" si="280"/>
        <v>210230406</v>
      </c>
      <c r="D1300" s="35">
        <f t="shared" si="282"/>
        <v>152601005</v>
      </c>
      <c r="E1300" s="29">
        <v>1</v>
      </c>
      <c r="F1300" s="22" t="s">
        <v>196</v>
      </c>
      <c r="G1300" s="58">
        <v>4</v>
      </c>
      <c r="H1300" s="178"/>
    </row>
    <row r="1301" spans="1:8" x14ac:dyDescent="0.3">
      <c r="A1301" s="29" t="b">
        <v>1</v>
      </c>
      <c r="B1301" s="29" t="s">
        <v>567</v>
      </c>
      <c r="C1301" s="34">
        <f t="shared" si="280"/>
        <v>210230406</v>
      </c>
      <c r="D1301" s="21">
        <f>D1296+5000</f>
        <v>152606001</v>
      </c>
      <c r="E1301" s="29">
        <v>1</v>
      </c>
      <c r="F1301" s="22" t="s">
        <v>196</v>
      </c>
      <c r="G1301" s="58">
        <v>4</v>
      </c>
      <c r="H1301" s="178" t="s">
        <v>327</v>
      </c>
    </row>
    <row r="1302" spans="1:8" x14ac:dyDescent="0.3">
      <c r="A1302" s="29" t="b">
        <v>1</v>
      </c>
      <c r="B1302" s="29" t="s">
        <v>568</v>
      </c>
      <c r="C1302" s="34">
        <f t="shared" si="280"/>
        <v>210230406</v>
      </c>
      <c r="D1302" s="35">
        <f>D1301+1</f>
        <v>152606002</v>
      </c>
      <c r="E1302" s="29">
        <v>1</v>
      </c>
      <c r="F1302" s="22" t="s">
        <v>196</v>
      </c>
      <c r="G1302" s="58">
        <v>4</v>
      </c>
      <c r="H1302" s="178"/>
    </row>
    <row r="1303" spans="1:8" ht="16.5" customHeight="1" x14ac:dyDescent="0.3">
      <c r="A1303" s="29" t="b">
        <v>1</v>
      </c>
      <c r="B1303" s="29" t="s">
        <v>569</v>
      </c>
      <c r="C1303" s="34">
        <f t="shared" si="280"/>
        <v>210230406</v>
      </c>
      <c r="D1303" s="35">
        <f t="shared" ref="D1303:D1305" si="283">D1302+1</f>
        <v>152606003</v>
      </c>
      <c r="E1303" s="29">
        <v>1</v>
      </c>
      <c r="F1303" s="22" t="s">
        <v>196</v>
      </c>
      <c r="G1303" s="58">
        <v>4</v>
      </c>
      <c r="H1303" s="178"/>
    </row>
    <row r="1304" spans="1:8" x14ac:dyDescent="0.3">
      <c r="A1304" s="29" t="b">
        <v>1</v>
      </c>
      <c r="B1304" s="29" t="s">
        <v>570</v>
      </c>
      <c r="C1304" s="34">
        <f t="shared" si="280"/>
        <v>210230406</v>
      </c>
      <c r="D1304" s="35">
        <f t="shared" si="283"/>
        <v>152606004</v>
      </c>
      <c r="E1304" s="29">
        <v>1</v>
      </c>
      <c r="F1304" s="22" t="s">
        <v>196</v>
      </c>
      <c r="G1304" s="58">
        <v>4</v>
      </c>
      <c r="H1304" s="178"/>
    </row>
    <row r="1305" spans="1:8" x14ac:dyDescent="0.3">
      <c r="A1305" s="29" t="b">
        <v>1</v>
      </c>
      <c r="B1305" s="29" t="s">
        <v>571</v>
      </c>
      <c r="C1305" s="34">
        <f t="shared" si="280"/>
        <v>210230406</v>
      </c>
      <c r="D1305" s="35">
        <f t="shared" si="283"/>
        <v>152606005</v>
      </c>
      <c r="E1305" s="29">
        <v>1</v>
      </c>
      <c r="F1305" s="22" t="s">
        <v>196</v>
      </c>
      <c r="G1305" s="58">
        <v>4</v>
      </c>
      <c r="H1305" s="178"/>
    </row>
    <row r="1306" spans="1:8" x14ac:dyDescent="0.3">
      <c r="A1306" s="29" t="b">
        <v>1</v>
      </c>
      <c r="B1306" s="29" t="s">
        <v>572</v>
      </c>
      <c r="C1306" s="34">
        <f t="shared" si="280"/>
        <v>210230406</v>
      </c>
      <c r="D1306" s="21">
        <f>D1301-1000</f>
        <v>152605001</v>
      </c>
      <c r="E1306" s="29">
        <v>1</v>
      </c>
      <c r="F1306" s="22" t="s">
        <v>196</v>
      </c>
      <c r="G1306" s="58">
        <v>4</v>
      </c>
      <c r="H1306" s="178" t="s">
        <v>328</v>
      </c>
    </row>
    <row r="1307" spans="1:8" x14ac:dyDescent="0.3">
      <c r="A1307" s="29" t="b">
        <v>1</v>
      </c>
      <c r="B1307" s="29" t="s">
        <v>573</v>
      </c>
      <c r="C1307" s="34">
        <f t="shared" si="280"/>
        <v>210230406</v>
      </c>
      <c r="D1307" s="35">
        <f>D1306+1</f>
        <v>152605002</v>
      </c>
      <c r="E1307" s="29">
        <v>1</v>
      </c>
      <c r="F1307" s="22" t="s">
        <v>196</v>
      </c>
      <c r="G1307" s="58">
        <v>4</v>
      </c>
      <c r="H1307" s="178"/>
    </row>
    <row r="1308" spans="1:8" ht="16.5" customHeight="1" x14ac:dyDescent="0.3">
      <c r="A1308" s="29" t="b">
        <v>1</v>
      </c>
      <c r="B1308" s="29" t="s">
        <v>574</v>
      </c>
      <c r="C1308" s="34">
        <f t="shared" si="280"/>
        <v>210230406</v>
      </c>
      <c r="D1308" s="35">
        <f t="shared" ref="D1308:D1310" si="284">D1307+1</f>
        <v>152605003</v>
      </c>
      <c r="E1308" s="29">
        <v>1</v>
      </c>
      <c r="F1308" s="22" t="s">
        <v>196</v>
      </c>
      <c r="G1308" s="58">
        <v>4</v>
      </c>
      <c r="H1308" s="178"/>
    </row>
    <row r="1309" spans="1:8" x14ac:dyDescent="0.3">
      <c r="A1309" s="29" t="b">
        <v>1</v>
      </c>
      <c r="B1309" s="29" t="s">
        <v>575</v>
      </c>
      <c r="C1309" s="34">
        <f t="shared" si="280"/>
        <v>210230406</v>
      </c>
      <c r="D1309" s="35">
        <f t="shared" si="284"/>
        <v>152605004</v>
      </c>
      <c r="E1309" s="29">
        <v>1</v>
      </c>
      <c r="F1309" s="22" t="s">
        <v>196</v>
      </c>
      <c r="G1309" s="58">
        <v>4</v>
      </c>
      <c r="H1309" s="178"/>
    </row>
    <row r="1310" spans="1:8" x14ac:dyDescent="0.3">
      <c r="A1310" s="29" t="b">
        <v>1</v>
      </c>
      <c r="B1310" s="29" t="s">
        <v>576</v>
      </c>
      <c r="C1310" s="34">
        <f t="shared" si="280"/>
        <v>210230406</v>
      </c>
      <c r="D1310" s="35">
        <f t="shared" si="284"/>
        <v>152605005</v>
      </c>
      <c r="E1310" s="29">
        <v>1</v>
      </c>
      <c r="F1310" s="22" t="s">
        <v>196</v>
      </c>
      <c r="G1310" s="58">
        <v>4</v>
      </c>
      <c r="H1310" s="178"/>
    </row>
    <row r="1311" spans="1:8" x14ac:dyDescent="0.3">
      <c r="A1311" s="29" t="b">
        <v>1</v>
      </c>
      <c r="B1311" s="29" t="s">
        <v>771</v>
      </c>
      <c r="C1311" s="34">
        <f t="shared" si="280"/>
        <v>210230406</v>
      </c>
      <c r="D1311" s="21">
        <f>D1306+2000</f>
        <v>152607001</v>
      </c>
      <c r="E1311" s="29">
        <v>1</v>
      </c>
      <c r="F1311" s="22" t="s">
        <v>196</v>
      </c>
      <c r="G1311" s="58">
        <v>4</v>
      </c>
      <c r="H1311" s="178" t="s">
        <v>772</v>
      </c>
    </row>
    <row r="1312" spans="1:8" x14ac:dyDescent="0.3">
      <c r="A1312" s="29" t="b">
        <v>1</v>
      </c>
      <c r="B1312" s="29" t="s">
        <v>773</v>
      </c>
      <c r="C1312" s="34">
        <f t="shared" si="280"/>
        <v>210230406</v>
      </c>
      <c r="D1312" s="35">
        <f>D1311+1</f>
        <v>152607002</v>
      </c>
      <c r="E1312" s="29">
        <v>1</v>
      </c>
      <c r="F1312" s="22" t="s">
        <v>196</v>
      </c>
      <c r="G1312" s="58">
        <v>4</v>
      </c>
      <c r="H1312" s="178"/>
    </row>
    <row r="1313" spans="1:8" ht="16.5" customHeight="1" x14ac:dyDescent="0.3">
      <c r="A1313" s="29" t="b">
        <v>1</v>
      </c>
      <c r="B1313" s="29" t="s">
        <v>774</v>
      </c>
      <c r="C1313" s="34">
        <f t="shared" si="280"/>
        <v>210230406</v>
      </c>
      <c r="D1313" s="35">
        <f t="shared" ref="D1313:D1315" si="285">D1312+1</f>
        <v>152607003</v>
      </c>
      <c r="E1313" s="29">
        <v>1</v>
      </c>
      <c r="F1313" s="22" t="s">
        <v>196</v>
      </c>
      <c r="G1313" s="58">
        <v>4</v>
      </c>
      <c r="H1313" s="178"/>
    </row>
    <row r="1314" spans="1:8" x14ac:dyDescent="0.3">
      <c r="A1314" s="29" t="b">
        <v>1</v>
      </c>
      <c r="B1314" s="29" t="s">
        <v>775</v>
      </c>
      <c r="C1314" s="34">
        <f t="shared" si="280"/>
        <v>210230406</v>
      </c>
      <c r="D1314" s="35">
        <f t="shared" si="285"/>
        <v>152607004</v>
      </c>
      <c r="E1314" s="29">
        <v>1</v>
      </c>
      <c r="F1314" s="22" t="s">
        <v>196</v>
      </c>
      <c r="G1314" s="58">
        <v>4</v>
      </c>
      <c r="H1314" s="178"/>
    </row>
    <row r="1315" spans="1:8" x14ac:dyDescent="0.3">
      <c r="A1315" s="29" t="b">
        <v>1</v>
      </c>
      <c r="B1315" s="29" t="s">
        <v>776</v>
      </c>
      <c r="C1315" s="34">
        <f t="shared" si="280"/>
        <v>210230406</v>
      </c>
      <c r="D1315" s="35">
        <f t="shared" si="285"/>
        <v>152607005</v>
      </c>
      <c r="E1315" s="29">
        <v>1</v>
      </c>
      <c r="F1315" s="22" t="s">
        <v>196</v>
      </c>
      <c r="G1315" s="58">
        <v>4</v>
      </c>
      <c r="H1315" s="178"/>
    </row>
    <row r="1316" spans="1:8" x14ac:dyDescent="0.3">
      <c r="A1316" s="36" t="b">
        <v>1</v>
      </c>
      <c r="B1316" s="36" t="s">
        <v>2226</v>
      </c>
      <c r="C1316" s="37">
        <f>C1315</f>
        <v>210230406</v>
      </c>
      <c r="D1316" s="21">
        <f>D1291+1000000</f>
        <v>153603001</v>
      </c>
      <c r="E1316" s="36">
        <v>1</v>
      </c>
      <c r="F1316" s="23" t="s">
        <v>195</v>
      </c>
      <c r="G1316" s="56">
        <v>4</v>
      </c>
      <c r="H1316" s="151" t="s">
        <v>2227</v>
      </c>
    </row>
    <row r="1317" spans="1:8" x14ac:dyDescent="0.3">
      <c r="A1317" s="36" t="b">
        <v>1</v>
      </c>
      <c r="B1317" s="36" t="s">
        <v>2228</v>
      </c>
      <c r="C1317" s="37">
        <f>C1316</f>
        <v>210230406</v>
      </c>
      <c r="D1317" s="38">
        <f>D1316+1</f>
        <v>153603002</v>
      </c>
      <c r="E1317" s="36">
        <v>1</v>
      </c>
      <c r="F1317" s="23" t="s">
        <v>195</v>
      </c>
      <c r="G1317" s="56">
        <v>4</v>
      </c>
      <c r="H1317" s="151"/>
    </row>
    <row r="1318" spans="1:8" ht="16.5" customHeight="1" x14ac:dyDescent="0.3">
      <c r="A1318" s="36" t="b">
        <v>1</v>
      </c>
      <c r="B1318" s="36" t="s">
        <v>2229</v>
      </c>
      <c r="C1318" s="37">
        <f t="shared" ref="C1318:C1340" si="286">C1317</f>
        <v>210230406</v>
      </c>
      <c r="D1318" s="38">
        <f t="shared" ref="D1318:D1320" si="287">D1317+1</f>
        <v>153603003</v>
      </c>
      <c r="E1318" s="36">
        <v>1</v>
      </c>
      <c r="F1318" s="23" t="s">
        <v>195</v>
      </c>
      <c r="G1318" s="56">
        <v>4</v>
      </c>
      <c r="H1318" s="151"/>
    </row>
    <row r="1319" spans="1:8" x14ac:dyDescent="0.3">
      <c r="A1319" s="36" t="b">
        <v>1</v>
      </c>
      <c r="B1319" s="36" t="s">
        <v>2230</v>
      </c>
      <c r="C1319" s="37">
        <f t="shared" si="286"/>
        <v>210230406</v>
      </c>
      <c r="D1319" s="38">
        <f t="shared" si="287"/>
        <v>153603004</v>
      </c>
      <c r="E1319" s="36">
        <v>1</v>
      </c>
      <c r="F1319" s="23" t="s">
        <v>195</v>
      </c>
      <c r="G1319" s="56">
        <v>4</v>
      </c>
      <c r="H1319" s="151"/>
    </row>
    <row r="1320" spans="1:8" x14ac:dyDescent="0.3">
      <c r="A1320" s="36" t="b">
        <v>1</v>
      </c>
      <c r="B1320" s="36" t="s">
        <v>2231</v>
      </c>
      <c r="C1320" s="37">
        <f t="shared" si="286"/>
        <v>210230406</v>
      </c>
      <c r="D1320" s="38">
        <f t="shared" si="287"/>
        <v>153603005</v>
      </c>
      <c r="E1320" s="36">
        <v>1</v>
      </c>
      <c r="F1320" s="23" t="s">
        <v>195</v>
      </c>
      <c r="G1320" s="56">
        <v>4</v>
      </c>
      <c r="H1320" s="151"/>
    </row>
    <row r="1321" spans="1:8" x14ac:dyDescent="0.3">
      <c r="A1321" s="36" t="b">
        <v>1</v>
      </c>
      <c r="B1321" s="36" t="s">
        <v>2232</v>
      </c>
      <c r="C1321" s="37">
        <f t="shared" si="286"/>
        <v>210230406</v>
      </c>
      <c r="D1321" s="21">
        <f>D1316-2000</f>
        <v>153601001</v>
      </c>
      <c r="E1321" s="36">
        <v>1</v>
      </c>
      <c r="F1321" s="23" t="s">
        <v>195</v>
      </c>
      <c r="G1321" s="56">
        <v>4</v>
      </c>
      <c r="H1321" s="151" t="s">
        <v>2233</v>
      </c>
    </row>
    <row r="1322" spans="1:8" x14ac:dyDescent="0.3">
      <c r="A1322" s="36" t="b">
        <v>1</v>
      </c>
      <c r="B1322" s="36" t="s">
        <v>2234</v>
      </c>
      <c r="C1322" s="37">
        <f t="shared" si="286"/>
        <v>210230406</v>
      </c>
      <c r="D1322" s="38">
        <f>D1321+1</f>
        <v>153601002</v>
      </c>
      <c r="E1322" s="36">
        <v>1</v>
      </c>
      <c r="F1322" s="23" t="s">
        <v>195</v>
      </c>
      <c r="G1322" s="56">
        <v>4</v>
      </c>
      <c r="H1322" s="151"/>
    </row>
    <row r="1323" spans="1:8" ht="16.5" customHeight="1" x14ac:dyDescent="0.3">
      <c r="A1323" s="36" t="b">
        <v>1</v>
      </c>
      <c r="B1323" s="36" t="s">
        <v>2235</v>
      </c>
      <c r="C1323" s="37">
        <f t="shared" si="286"/>
        <v>210230406</v>
      </c>
      <c r="D1323" s="38">
        <f t="shared" ref="D1323:D1325" si="288">D1322+1</f>
        <v>153601003</v>
      </c>
      <c r="E1323" s="36">
        <v>1</v>
      </c>
      <c r="F1323" s="23" t="s">
        <v>195</v>
      </c>
      <c r="G1323" s="56">
        <v>4</v>
      </c>
      <c r="H1323" s="151"/>
    </row>
    <row r="1324" spans="1:8" x14ac:dyDescent="0.3">
      <c r="A1324" s="36" t="b">
        <v>1</v>
      </c>
      <c r="B1324" s="36" t="s">
        <v>2236</v>
      </c>
      <c r="C1324" s="37">
        <f t="shared" si="286"/>
        <v>210230406</v>
      </c>
      <c r="D1324" s="38">
        <f t="shared" si="288"/>
        <v>153601004</v>
      </c>
      <c r="E1324" s="36">
        <v>1</v>
      </c>
      <c r="F1324" s="23" t="s">
        <v>195</v>
      </c>
      <c r="G1324" s="56">
        <v>4</v>
      </c>
      <c r="H1324" s="151"/>
    </row>
    <row r="1325" spans="1:8" x14ac:dyDescent="0.3">
      <c r="A1325" s="36" t="b">
        <v>1</v>
      </c>
      <c r="B1325" s="36" t="s">
        <v>2237</v>
      </c>
      <c r="C1325" s="37">
        <f t="shared" si="286"/>
        <v>210230406</v>
      </c>
      <c r="D1325" s="38">
        <f t="shared" si="288"/>
        <v>153601005</v>
      </c>
      <c r="E1325" s="36">
        <v>1</v>
      </c>
      <c r="F1325" s="23" t="s">
        <v>195</v>
      </c>
      <c r="G1325" s="56">
        <v>4</v>
      </c>
      <c r="H1325" s="151"/>
    </row>
    <row r="1326" spans="1:8" x14ac:dyDescent="0.3">
      <c r="A1326" s="36" t="b">
        <v>1</v>
      </c>
      <c r="B1326" s="36" t="s">
        <v>2238</v>
      </c>
      <c r="C1326" s="37">
        <f t="shared" si="286"/>
        <v>210230406</v>
      </c>
      <c r="D1326" s="21">
        <f>D1321+5000</f>
        <v>153606001</v>
      </c>
      <c r="E1326" s="36">
        <v>1</v>
      </c>
      <c r="F1326" s="23" t="s">
        <v>195</v>
      </c>
      <c r="G1326" s="56">
        <v>4</v>
      </c>
      <c r="H1326" s="151" t="s">
        <v>2239</v>
      </c>
    </row>
    <row r="1327" spans="1:8" x14ac:dyDescent="0.3">
      <c r="A1327" s="36" t="b">
        <v>1</v>
      </c>
      <c r="B1327" s="36" t="s">
        <v>2240</v>
      </c>
      <c r="C1327" s="37">
        <f t="shared" si="286"/>
        <v>210230406</v>
      </c>
      <c r="D1327" s="38">
        <f>D1326+1</f>
        <v>153606002</v>
      </c>
      <c r="E1327" s="36">
        <v>1</v>
      </c>
      <c r="F1327" s="23" t="s">
        <v>195</v>
      </c>
      <c r="G1327" s="56">
        <v>4</v>
      </c>
      <c r="H1327" s="151"/>
    </row>
    <row r="1328" spans="1:8" ht="16.5" customHeight="1" x14ac:dyDescent="0.3">
      <c r="A1328" s="36" t="b">
        <v>1</v>
      </c>
      <c r="B1328" s="36" t="s">
        <v>2241</v>
      </c>
      <c r="C1328" s="37">
        <f t="shared" si="286"/>
        <v>210230406</v>
      </c>
      <c r="D1328" s="38">
        <f t="shared" ref="D1328:D1330" si="289">D1327+1</f>
        <v>153606003</v>
      </c>
      <c r="E1328" s="36">
        <v>1</v>
      </c>
      <c r="F1328" s="23" t="s">
        <v>195</v>
      </c>
      <c r="G1328" s="56">
        <v>4</v>
      </c>
      <c r="H1328" s="151"/>
    </row>
    <row r="1329" spans="1:8" x14ac:dyDescent="0.3">
      <c r="A1329" s="36" t="b">
        <v>1</v>
      </c>
      <c r="B1329" s="36" t="s">
        <v>2242</v>
      </c>
      <c r="C1329" s="37">
        <f t="shared" si="286"/>
        <v>210230406</v>
      </c>
      <c r="D1329" s="38">
        <f t="shared" si="289"/>
        <v>153606004</v>
      </c>
      <c r="E1329" s="36">
        <v>1</v>
      </c>
      <c r="F1329" s="23" t="s">
        <v>195</v>
      </c>
      <c r="G1329" s="56">
        <v>4</v>
      </c>
      <c r="H1329" s="151"/>
    </row>
    <row r="1330" spans="1:8" x14ac:dyDescent="0.3">
      <c r="A1330" s="36" t="b">
        <v>1</v>
      </c>
      <c r="B1330" s="36" t="s">
        <v>2243</v>
      </c>
      <c r="C1330" s="37">
        <f t="shared" si="286"/>
        <v>210230406</v>
      </c>
      <c r="D1330" s="38">
        <f t="shared" si="289"/>
        <v>153606005</v>
      </c>
      <c r="E1330" s="36">
        <v>1</v>
      </c>
      <c r="F1330" s="23" t="s">
        <v>195</v>
      </c>
      <c r="G1330" s="56">
        <v>4</v>
      </c>
      <c r="H1330" s="151"/>
    </row>
    <row r="1331" spans="1:8" x14ac:dyDescent="0.3">
      <c r="A1331" s="36" t="b">
        <v>1</v>
      </c>
      <c r="B1331" s="36" t="s">
        <v>2244</v>
      </c>
      <c r="C1331" s="37">
        <f t="shared" si="286"/>
        <v>210230406</v>
      </c>
      <c r="D1331" s="21">
        <f>D1326-1000</f>
        <v>153605001</v>
      </c>
      <c r="E1331" s="36">
        <v>1</v>
      </c>
      <c r="F1331" s="23" t="s">
        <v>195</v>
      </c>
      <c r="G1331" s="56">
        <v>4</v>
      </c>
      <c r="H1331" s="151" t="s">
        <v>2245</v>
      </c>
    </row>
    <row r="1332" spans="1:8" x14ac:dyDescent="0.3">
      <c r="A1332" s="36" t="b">
        <v>1</v>
      </c>
      <c r="B1332" s="36" t="s">
        <v>2246</v>
      </c>
      <c r="C1332" s="37">
        <f t="shared" si="286"/>
        <v>210230406</v>
      </c>
      <c r="D1332" s="38">
        <f>D1331+1</f>
        <v>153605002</v>
      </c>
      <c r="E1332" s="36">
        <v>1</v>
      </c>
      <c r="F1332" s="23" t="s">
        <v>195</v>
      </c>
      <c r="G1332" s="56">
        <v>4</v>
      </c>
      <c r="H1332" s="151"/>
    </row>
    <row r="1333" spans="1:8" ht="16.5" customHeight="1" x14ac:dyDescent="0.3">
      <c r="A1333" s="36" t="b">
        <v>1</v>
      </c>
      <c r="B1333" s="36" t="s">
        <v>2247</v>
      </c>
      <c r="C1333" s="37">
        <f t="shared" si="286"/>
        <v>210230406</v>
      </c>
      <c r="D1333" s="38">
        <f t="shared" ref="D1333:D1335" si="290">D1332+1</f>
        <v>153605003</v>
      </c>
      <c r="E1333" s="36">
        <v>1</v>
      </c>
      <c r="F1333" s="23" t="s">
        <v>195</v>
      </c>
      <c r="G1333" s="56">
        <v>4</v>
      </c>
      <c r="H1333" s="151"/>
    </row>
    <row r="1334" spans="1:8" x14ac:dyDescent="0.3">
      <c r="A1334" s="36" t="b">
        <v>1</v>
      </c>
      <c r="B1334" s="36" t="s">
        <v>2248</v>
      </c>
      <c r="C1334" s="37">
        <f t="shared" si="286"/>
        <v>210230406</v>
      </c>
      <c r="D1334" s="38">
        <f t="shared" si="290"/>
        <v>153605004</v>
      </c>
      <c r="E1334" s="36">
        <v>1</v>
      </c>
      <c r="F1334" s="23" t="s">
        <v>195</v>
      </c>
      <c r="G1334" s="56">
        <v>4</v>
      </c>
      <c r="H1334" s="151"/>
    </row>
    <row r="1335" spans="1:8" x14ac:dyDescent="0.3">
      <c r="A1335" s="36" t="b">
        <v>1</v>
      </c>
      <c r="B1335" s="36" t="s">
        <v>2249</v>
      </c>
      <c r="C1335" s="37">
        <f t="shared" si="286"/>
        <v>210230406</v>
      </c>
      <c r="D1335" s="38">
        <f t="shared" si="290"/>
        <v>153605005</v>
      </c>
      <c r="E1335" s="36">
        <v>1</v>
      </c>
      <c r="F1335" s="23" t="s">
        <v>195</v>
      </c>
      <c r="G1335" s="56">
        <v>4</v>
      </c>
      <c r="H1335" s="151"/>
    </row>
    <row r="1336" spans="1:8" x14ac:dyDescent="0.3">
      <c r="A1336" s="36" t="b">
        <v>1</v>
      </c>
      <c r="B1336" s="36" t="s">
        <v>2250</v>
      </c>
      <c r="C1336" s="37">
        <f t="shared" si="286"/>
        <v>210230406</v>
      </c>
      <c r="D1336" s="21">
        <f>D1331+2000</f>
        <v>153607001</v>
      </c>
      <c r="E1336" s="36">
        <v>1</v>
      </c>
      <c r="F1336" s="23" t="s">
        <v>195</v>
      </c>
      <c r="G1336" s="56">
        <v>4</v>
      </c>
      <c r="H1336" s="151" t="s">
        <v>2251</v>
      </c>
    </row>
    <row r="1337" spans="1:8" x14ac:dyDescent="0.3">
      <c r="A1337" s="36" t="b">
        <v>1</v>
      </c>
      <c r="B1337" s="36" t="s">
        <v>2252</v>
      </c>
      <c r="C1337" s="37">
        <f t="shared" si="286"/>
        <v>210230406</v>
      </c>
      <c r="D1337" s="38">
        <f>D1336+1</f>
        <v>153607002</v>
      </c>
      <c r="E1337" s="36">
        <v>1</v>
      </c>
      <c r="F1337" s="23" t="s">
        <v>195</v>
      </c>
      <c r="G1337" s="56">
        <v>4</v>
      </c>
      <c r="H1337" s="151"/>
    </row>
    <row r="1338" spans="1:8" ht="16.5" customHeight="1" x14ac:dyDescent="0.3">
      <c r="A1338" s="36" t="b">
        <v>1</v>
      </c>
      <c r="B1338" s="36" t="s">
        <v>2253</v>
      </c>
      <c r="C1338" s="37">
        <f t="shared" si="286"/>
        <v>210230406</v>
      </c>
      <c r="D1338" s="38">
        <f t="shared" ref="D1338:D1340" si="291">D1337+1</f>
        <v>153607003</v>
      </c>
      <c r="E1338" s="36">
        <v>1</v>
      </c>
      <c r="F1338" s="23" t="s">
        <v>195</v>
      </c>
      <c r="G1338" s="56">
        <v>4</v>
      </c>
      <c r="H1338" s="151"/>
    </row>
    <row r="1339" spans="1:8" x14ac:dyDescent="0.3">
      <c r="A1339" s="36" t="b">
        <v>1</v>
      </c>
      <c r="B1339" s="36" t="s">
        <v>2254</v>
      </c>
      <c r="C1339" s="37">
        <f t="shared" si="286"/>
        <v>210230406</v>
      </c>
      <c r="D1339" s="38">
        <f t="shared" si="291"/>
        <v>153607004</v>
      </c>
      <c r="E1339" s="36">
        <v>1</v>
      </c>
      <c r="F1339" s="23" t="s">
        <v>195</v>
      </c>
      <c r="G1339" s="56">
        <v>4</v>
      </c>
      <c r="H1339" s="151"/>
    </row>
    <row r="1340" spans="1:8" x14ac:dyDescent="0.3">
      <c r="A1340" s="36" t="b">
        <v>1</v>
      </c>
      <c r="B1340" s="36" t="s">
        <v>2255</v>
      </c>
      <c r="C1340" s="37">
        <f t="shared" si="286"/>
        <v>210230406</v>
      </c>
      <c r="D1340" s="38">
        <f t="shared" si="291"/>
        <v>153607005</v>
      </c>
      <c r="E1340" s="36">
        <v>1</v>
      </c>
      <c r="F1340" s="23" t="s">
        <v>195</v>
      </c>
      <c r="G1340" s="56">
        <v>4</v>
      </c>
      <c r="H1340" s="151"/>
    </row>
    <row r="1341" spans="1:8" x14ac:dyDescent="0.3">
      <c r="A1341" s="50" t="b">
        <v>1</v>
      </c>
      <c r="B1341" s="50" t="s">
        <v>1085</v>
      </c>
      <c r="C1341" s="51">
        <f>C1340</f>
        <v>210230406</v>
      </c>
      <c r="D1341" s="50">
        <f>D1316+1000000</f>
        <v>154603001</v>
      </c>
      <c r="E1341" s="50">
        <v>1</v>
      </c>
      <c r="F1341" s="49" t="s">
        <v>1145</v>
      </c>
      <c r="G1341" s="57">
        <v>4</v>
      </c>
      <c r="H1341" s="177" t="s">
        <v>1086</v>
      </c>
    </row>
    <row r="1342" spans="1:8" x14ac:dyDescent="0.3">
      <c r="A1342" s="50" t="b">
        <v>1</v>
      </c>
      <c r="B1342" s="50" t="s">
        <v>1087</v>
      </c>
      <c r="C1342" s="51">
        <f>C1341</f>
        <v>210230406</v>
      </c>
      <c r="D1342" s="52">
        <f>D1341+1</f>
        <v>154603002</v>
      </c>
      <c r="E1342" s="50">
        <v>1</v>
      </c>
      <c r="F1342" s="49" t="s">
        <v>1145</v>
      </c>
      <c r="G1342" s="57">
        <v>4</v>
      </c>
      <c r="H1342" s="177"/>
    </row>
    <row r="1343" spans="1:8" ht="16.5" customHeight="1" x14ac:dyDescent="0.3">
      <c r="A1343" s="50" t="b">
        <v>1</v>
      </c>
      <c r="B1343" s="50" t="s">
        <v>1088</v>
      </c>
      <c r="C1343" s="51">
        <f t="shared" ref="C1343:C1365" si="292">C1342</f>
        <v>210230406</v>
      </c>
      <c r="D1343" s="52">
        <f t="shared" ref="D1343:D1345" si="293">D1342+1</f>
        <v>154603003</v>
      </c>
      <c r="E1343" s="50">
        <v>1</v>
      </c>
      <c r="F1343" s="49" t="s">
        <v>1145</v>
      </c>
      <c r="G1343" s="57">
        <v>4</v>
      </c>
      <c r="H1343" s="177"/>
    </row>
    <row r="1344" spans="1:8" x14ac:dyDescent="0.3">
      <c r="A1344" s="50" t="b">
        <v>1</v>
      </c>
      <c r="B1344" s="50" t="s">
        <v>1089</v>
      </c>
      <c r="C1344" s="51">
        <f t="shared" si="292"/>
        <v>210230406</v>
      </c>
      <c r="D1344" s="52">
        <f t="shared" si="293"/>
        <v>154603004</v>
      </c>
      <c r="E1344" s="50">
        <v>1</v>
      </c>
      <c r="F1344" s="49" t="s">
        <v>1145</v>
      </c>
      <c r="G1344" s="57">
        <v>4</v>
      </c>
      <c r="H1344" s="177"/>
    </row>
    <row r="1345" spans="1:8" x14ac:dyDescent="0.3">
      <c r="A1345" s="50" t="b">
        <v>1</v>
      </c>
      <c r="B1345" s="50" t="s">
        <v>1090</v>
      </c>
      <c r="C1345" s="51">
        <f t="shared" si="292"/>
        <v>210230406</v>
      </c>
      <c r="D1345" s="52">
        <f t="shared" si="293"/>
        <v>154603005</v>
      </c>
      <c r="E1345" s="50">
        <v>1</v>
      </c>
      <c r="F1345" s="49" t="s">
        <v>1145</v>
      </c>
      <c r="G1345" s="57">
        <v>4</v>
      </c>
      <c r="H1345" s="177"/>
    </row>
    <row r="1346" spans="1:8" x14ac:dyDescent="0.3">
      <c r="A1346" s="50" t="b">
        <v>1</v>
      </c>
      <c r="B1346" s="50" t="s">
        <v>1091</v>
      </c>
      <c r="C1346" s="51">
        <f t="shared" si="292"/>
        <v>210230406</v>
      </c>
      <c r="D1346" s="50">
        <f>D1341-2000</f>
        <v>154601001</v>
      </c>
      <c r="E1346" s="50">
        <v>1</v>
      </c>
      <c r="F1346" s="49" t="s">
        <v>1145</v>
      </c>
      <c r="G1346" s="57">
        <v>4</v>
      </c>
      <c r="H1346" s="177" t="s">
        <v>1092</v>
      </c>
    </row>
    <row r="1347" spans="1:8" x14ac:dyDescent="0.3">
      <c r="A1347" s="50" t="b">
        <v>1</v>
      </c>
      <c r="B1347" s="50" t="s">
        <v>1093</v>
      </c>
      <c r="C1347" s="51">
        <f t="shared" si="292"/>
        <v>210230406</v>
      </c>
      <c r="D1347" s="52">
        <f>D1346+1</f>
        <v>154601002</v>
      </c>
      <c r="E1347" s="50">
        <v>1</v>
      </c>
      <c r="F1347" s="49" t="s">
        <v>1145</v>
      </c>
      <c r="G1347" s="57">
        <v>4</v>
      </c>
      <c r="H1347" s="177"/>
    </row>
    <row r="1348" spans="1:8" ht="16.5" customHeight="1" x14ac:dyDescent="0.3">
      <c r="A1348" s="50" t="b">
        <v>1</v>
      </c>
      <c r="B1348" s="50" t="s">
        <v>1094</v>
      </c>
      <c r="C1348" s="51">
        <f t="shared" si="292"/>
        <v>210230406</v>
      </c>
      <c r="D1348" s="52">
        <f t="shared" ref="D1348:D1350" si="294">D1347+1</f>
        <v>154601003</v>
      </c>
      <c r="E1348" s="50">
        <v>1</v>
      </c>
      <c r="F1348" s="49" t="s">
        <v>1145</v>
      </c>
      <c r="G1348" s="57">
        <v>4</v>
      </c>
      <c r="H1348" s="177"/>
    </row>
    <row r="1349" spans="1:8" x14ac:dyDescent="0.3">
      <c r="A1349" s="50" t="b">
        <v>1</v>
      </c>
      <c r="B1349" s="50" t="s">
        <v>1095</v>
      </c>
      <c r="C1349" s="51">
        <f t="shared" si="292"/>
        <v>210230406</v>
      </c>
      <c r="D1349" s="52">
        <f t="shared" si="294"/>
        <v>154601004</v>
      </c>
      <c r="E1349" s="50">
        <v>1</v>
      </c>
      <c r="F1349" s="49" t="s">
        <v>1145</v>
      </c>
      <c r="G1349" s="57">
        <v>4</v>
      </c>
      <c r="H1349" s="177"/>
    </row>
    <row r="1350" spans="1:8" x14ac:dyDescent="0.3">
      <c r="A1350" s="50" t="b">
        <v>1</v>
      </c>
      <c r="B1350" s="50" t="s">
        <v>1096</v>
      </c>
      <c r="C1350" s="51">
        <f t="shared" si="292"/>
        <v>210230406</v>
      </c>
      <c r="D1350" s="52">
        <f t="shared" si="294"/>
        <v>154601005</v>
      </c>
      <c r="E1350" s="50">
        <v>1</v>
      </c>
      <c r="F1350" s="49" t="s">
        <v>1145</v>
      </c>
      <c r="G1350" s="57">
        <v>4</v>
      </c>
      <c r="H1350" s="177"/>
    </row>
    <row r="1351" spans="1:8" x14ac:dyDescent="0.3">
      <c r="A1351" s="50" t="b">
        <v>1</v>
      </c>
      <c r="B1351" s="50" t="s">
        <v>1097</v>
      </c>
      <c r="C1351" s="51">
        <f t="shared" si="292"/>
        <v>210230406</v>
      </c>
      <c r="D1351" s="50">
        <f>D1346+5000</f>
        <v>154606001</v>
      </c>
      <c r="E1351" s="50">
        <v>1</v>
      </c>
      <c r="F1351" s="49" t="s">
        <v>1145</v>
      </c>
      <c r="G1351" s="57">
        <v>4</v>
      </c>
      <c r="H1351" s="177" t="s">
        <v>1098</v>
      </c>
    </row>
    <row r="1352" spans="1:8" x14ac:dyDescent="0.3">
      <c r="A1352" s="50" t="b">
        <v>1</v>
      </c>
      <c r="B1352" s="50" t="s">
        <v>1099</v>
      </c>
      <c r="C1352" s="51">
        <f t="shared" si="292"/>
        <v>210230406</v>
      </c>
      <c r="D1352" s="52">
        <f>D1351+1</f>
        <v>154606002</v>
      </c>
      <c r="E1352" s="50">
        <v>1</v>
      </c>
      <c r="F1352" s="49" t="s">
        <v>1145</v>
      </c>
      <c r="G1352" s="57">
        <v>4</v>
      </c>
      <c r="H1352" s="177"/>
    </row>
    <row r="1353" spans="1:8" ht="16.5" customHeight="1" x14ac:dyDescent="0.3">
      <c r="A1353" s="50" t="b">
        <v>1</v>
      </c>
      <c r="B1353" s="50" t="s">
        <v>1100</v>
      </c>
      <c r="C1353" s="51">
        <f t="shared" si="292"/>
        <v>210230406</v>
      </c>
      <c r="D1353" s="52">
        <f t="shared" ref="D1353:D1355" si="295">D1352+1</f>
        <v>154606003</v>
      </c>
      <c r="E1353" s="50">
        <v>1</v>
      </c>
      <c r="F1353" s="49" t="s">
        <v>1145</v>
      </c>
      <c r="G1353" s="57">
        <v>4</v>
      </c>
      <c r="H1353" s="177"/>
    </row>
    <row r="1354" spans="1:8" x14ac:dyDescent="0.3">
      <c r="A1354" s="50" t="b">
        <v>1</v>
      </c>
      <c r="B1354" s="50" t="s">
        <v>1101</v>
      </c>
      <c r="C1354" s="51">
        <f t="shared" si="292"/>
        <v>210230406</v>
      </c>
      <c r="D1354" s="52">
        <f t="shared" si="295"/>
        <v>154606004</v>
      </c>
      <c r="E1354" s="50">
        <v>1</v>
      </c>
      <c r="F1354" s="49" t="s">
        <v>1145</v>
      </c>
      <c r="G1354" s="57">
        <v>4</v>
      </c>
      <c r="H1354" s="177"/>
    </row>
    <row r="1355" spans="1:8" x14ac:dyDescent="0.3">
      <c r="A1355" s="50" t="b">
        <v>1</v>
      </c>
      <c r="B1355" s="50" t="s">
        <v>1102</v>
      </c>
      <c r="C1355" s="51">
        <f t="shared" si="292"/>
        <v>210230406</v>
      </c>
      <c r="D1355" s="52">
        <f t="shared" si="295"/>
        <v>154606005</v>
      </c>
      <c r="E1355" s="50">
        <v>1</v>
      </c>
      <c r="F1355" s="49" t="s">
        <v>1145</v>
      </c>
      <c r="G1355" s="57">
        <v>4</v>
      </c>
      <c r="H1355" s="177"/>
    </row>
    <row r="1356" spans="1:8" x14ac:dyDescent="0.3">
      <c r="A1356" s="50" t="b">
        <v>1</v>
      </c>
      <c r="B1356" s="50" t="s">
        <v>1103</v>
      </c>
      <c r="C1356" s="51">
        <f t="shared" si="292"/>
        <v>210230406</v>
      </c>
      <c r="D1356" s="50">
        <f>D1351-1000</f>
        <v>154605001</v>
      </c>
      <c r="E1356" s="50">
        <v>1</v>
      </c>
      <c r="F1356" s="49" t="s">
        <v>1145</v>
      </c>
      <c r="G1356" s="57">
        <v>4</v>
      </c>
      <c r="H1356" s="177" t="s">
        <v>1104</v>
      </c>
    </row>
    <row r="1357" spans="1:8" x14ac:dyDescent="0.3">
      <c r="A1357" s="50" t="b">
        <v>1</v>
      </c>
      <c r="B1357" s="50" t="s">
        <v>1105</v>
      </c>
      <c r="C1357" s="51">
        <f t="shared" si="292"/>
        <v>210230406</v>
      </c>
      <c r="D1357" s="52">
        <f>D1356+1</f>
        <v>154605002</v>
      </c>
      <c r="E1357" s="50">
        <v>1</v>
      </c>
      <c r="F1357" s="49" t="s">
        <v>1145</v>
      </c>
      <c r="G1357" s="57">
        <v>4</v>
      </c>
      <c r="H1357" s="177"/>
    </row>
    <row r="1358" spans="1:8" ht="16.5" customHeight="1" x14ac:dyDescent="0.3">
      <c r="A1358" s="50" t="b">
        <v>1</v>
      </c>
      <c r="B1358" s="50" t="s">
        <v>1106</v>
      </c>
      <c r="C1358" s="51">
        <f t="shared" si="292"/>
        <v>210230406</v>
      </c>
      <c r="D1358" s="52">
        <f t="shared" ref="D1358:D1360" si="296">D1357+1</f>
        <v>154605003</v>
      </c>
      <c r="E1358" s="50">
        <v>1</v>
      </c>
      <c r="F1358" s="49" t="s">
        <v>1145</v>
      </c>
      <c r="G1358" s="57">
        <v>4</v>
      </c>
      <c r="H1358" s="177"/>
    </row>
    <row r="1359" spans="1:8" x14ac:dyDescent="0.3">
      <c r="A1359" s="50" t="b">
        <v>1</v>
      </c>
      <c r="B1359" s="50" t="s">
        <v>1107</v>
      </c>
      <c r="C1359" s="51">
        <f t="shared" si="292"/>
        <v>210230406</v>
      </c>
      <c r="D1359" s="52">
        <f t="shared" si="296"/>
        <v>154605004</v>
      </c>
      <c r="E1359" s="50">
        <v>1</v>
      </c>
      <c r="F1359" s="49" t="s">
        <v>1145</v>
      </c>
      <c r="G1359" s="57">
        <v>4</v>
      </c>
      <c r="H1359" s="177"/>
    </row>
    <row r="1360" spans="1:8" x14ac:dyDescent="0.3">
      <c r="A1360" s="50" t="b">
        <v>1</v>
      </c>
      <c r="B1360" s="50" t="s">
        <v>1108</v>
      </c>
      <c r="C1360" s="51">
        <f t="shared" si="292"/>
        <v>210230406</v>
      </c>
      <c r="D1360" s="52">
        <f t="shared" si="296"/>
        <v>154605005</v>
      </c>
      <c r="E1360" s="50">
        <v>1</v>
      </c>
      <c r="F1360" s="49" t="s">
        <v>1145</v>
      </c>
      <c r="G1360" s="57">
        <v>4</v>
      </c>
      <c r="H1360" s="177"/>
    </row>
    <row r="1361" spans="1:8" x14ac:dyDescent="0.3">
      <c r="A1361" s="50" t="b">
        <v>1</v>
      </c>
      <c r="B1361" s="50" t="s">
        <v>1109</v>
      </c>
      <c r="C1361" s="51">
        <f t="shared" si="292"/>
        <v>210230406</v>
      </c>
      <c r="D1361" s="50">
        <f>D1356+2000</f>
        <v>154607001</v>
      </c>
      <c r="E1361" s="50">
        <v>1</v>
      </c>
      <c r="F1361" s="49" t="s">
        <v>1145</v>
      </c>
      <c r="G1361" s="57">
        <v>4</v>
      </c>
      <c r="H1361" s="177" t="s">
        <v>1110</v>
      </c>
    </row>
    <row r="1362" spans="1:8" x14ac:dyDescent="0.3">
      <c r="A1362" s="50" t="b">
        <v>1</v>
      </c>
      <c r="B1362" s="50" t="s">
        <v>1111</v>
      </c>
      <c r="C1362" s="51">
        <f t="shared" si="292"/>
        <v>210230406</v>
      </c>
      <c r="D1362" s="52">
        <f>D1361+1</f>
        <v>154607002</v>
      </c>
      <c r="E1362" s="50">
        <v>1</v>
      </c>
      <c r="F1362" s="49" t="s">
        <v>1145</v>
      </c>
      <c r="G1362" s="57">
        <v>4</v>
      </c>
      <c r="H1362" s="177"/>
    </row>
    <row r="1363" spans="1:8" ht="16.5" customHeight="1" x14ac:dyDescent="0.3">
      <c r="A1363" s="50" t="b">
        <v>1</v>
      </c>
      <c r="B1363" s="50" t="s">
        <v>1112</v>
      </c>
      <c r="C1363" s="51">
        <f t="shared" si="292"/>
        <v>210230406</v>
      </c>
      <c r="D1363" s="52">
        <f t="shared" ref="D1363:D1365" si="297">D1362+1</f>
        <v>154607003</v>
      </c>
      <c r="E1363" s="50">
        <v>1</v>
      </c>
      <c r="F1363" s="49" t="s">
        <v>1145</v>
      </c>
      <c r="G1363" s="57">
        <v>4</v>
      </c>
      <c r="H1363" s="177"/>
    </row>
    <row r="1364" spans="1:8" x14ac:dyDescent="0.3">
      <c r="A1364" s="50" t="b">
        <v>1</v>
      </c>
      <c r="B1364" s="50" t="s">
        <v>1113</v>
      </c>
      <c r="C1364" s="51">
        <f t="shared" si="292"/>
        <v>210230406</v>
      </c>
      <c r="D1364" s="52">
        <f t="shared" si="297"/>
        <v>154607004</v>
      </c>
      <c r="E1364" s="50">
        <v>1</v>
      </c>
      <c r="F1364" s="49" t="s">
        <v>1145</v>
      </c>
      <c r="G1364" s="57">
        <v>4</v>
      </c>
      <c r="H1364" s="177"/>
    </row>
    <row r="1365" spans="1:8" x14ac:dyDescent="0.3">
      <c r="A1365" s="50" t="b">
        <v>1</v>
      </c>
      <c r="B1365" s="50" t="s">
        <v>1114</v>
      </c>
      <c r="C1365" s="51">
        <f t="shared" si="292"/>
        <v>210230406</v>
      </c>
      <c r="D1365" s="52">
        <f t="shared" si="297"/>
        <v>154607005</v>
      </c>
      <c r="E1365" s="50">
        <v>1</v>
      </c>
      <c r="F1365" s="49" t="s">
        <v>1145</v>
      </c>
      <c r="G1365" s="57">
        <v>4</v>
      </c>
      <c r="H1365" s="177"/>
    </row>
    <row r="1366" spans="1:8" x14ac:dyDescent="0.3">
      <c r="A1366" s="27" t="b">
        <v>1</v>
      </c>
      <c r="B1366" s="27" t="s">
        <v>577</v>
      </c>
      <c r="C1366" s="31">
        <v>210230407</v>
      </c>
      <c r="D1366" s="21">
        <v>151703001</v>
      </c>
      <c r="E1366" s="27">
        <v>1</v>
      </c>
      <c r="F1366" s="27" t="s">
        <v>197</v>
      </c>
      <c r="G1366" s="54">
        <v>4</v>
      </c>
      <c r="H1366" s="147" t="s">
        <v>329</v>
      </c>
    </row>
    <row r="1367" spans="1:8" x14ac:dyDescent="0.3">
      <c r="A1367" s="27" t="b">
        <v>1</v>
      </c>
      <c r="B1367" s="27" t="s">
        <v>578</v>
      </c>
      <c r="C1367" s="32">
        <f>C1366</f>
        <v>210230407</v>
      </c>
      <c r="D1367" s="33">
        <f>D1366+1</f>
        <v>151703002</v>
      </c>
      <c r="E1367" s="27">
        <v>1</v>
      </c>
      <c r="F1367" s="27" t="s">
        <v>197</v>
      </c>
      <c r="G1367" s="54">
        <v>4</v>
      </c>
      <c r="H1367" s="147"/>
    </row>
    <row r="1368" spans="1:8" ht="16.5" customHeight="1" x14ac:dyDescent="0.3">
      <c r="A1368" s="27" t="b">
        <v>1</v>
      </c>
      <c r="B1368" s="27" t="s">
        <v>579</v>
      </c>
      <c r="C1368" s="32">
        <f t="shared" ref="C1368:C1390" si="298">C1367</f>
        <v>210230407</v>
      </c>
      <c r="D1368" s="33">
        <f t="shared" ref="D1368:D1370" si="299">D1367+1</f>
        <v>151703003</v>
      </c>
      <c r="E1368" s="27">
        <v>1</v>
      </c>
      <c r="F1368" s="27" t="s">
        <v>197</v>
      </c>
      <c r="G1368" s="54">
        <v>4</v>
      </c>
      <c r="H1368" s="147"/>
    </row>
    <row r="1369" spans="1:8" x14ac:dyDescent="0.3">
      <c r="A1369" s="27" t="b">
        <v>1</v>
      </c>
      <c r="B1369" s="27" t="s">
        <v>580</v>
      </c>
      <c r="C1369" s="32">
        <f t="shared" si="298"/>
        <v>210230407</v>
      </c>
      <c r="D1369" s="33">
        <f t="shared" si="299"/>
        <v>151703004</v>
      </c>
      <c r="E1369" s="27">
        <v>1</v>
      </c>
      <c r="F1369" s="27" t="s">
        <v>197</v>
      </c>
      <c r="G1369" s="54">
        <v>4</v>
      </c>
      <c r="H1369" s="147"/>
    </row>
    <row r="1370" spans="1:8" x14ac:dyDescent="0.3">
      <c r="A1370" s="27" t="b">
        <v>1</v>
      </c>
      <c r="B1370" s="27" t="s">
        <v>581</v>
      </c>
      <c r="C1370" s="32">
        <f t="shared" si="298"/>
        <v>210230407</v>
      </c>
      <c r="D1370" s="33">
        <f t="shared" si="299"/>
        <v>151703005</v>
      </c>
      <c r="E1370" s="27">
        <v>1</v>
      </c>
      <c r="F1370" s="27" t="s">
        <v>197</v>
      </c>
      <c r="G1370" s="54">
        <v>4</v>
      </c>
      <c r="H1370" s="147"/>
    </row>
    <row r="1371" spans="1:8" x14ac:dyDescent="0.3">
      <c r="A1371" s="27" t="b">
        <v>1</v>
      </c>
      <c r="B1371" s="27" t="s">
        <v>582</v>
      </c>
      <c r="C1371" s="32">
        <f t="shared" si="298"/>
        <v>210230407</v>
      </c>
      <c r="D1371" s="21">
        <f>D1366-2000</f>
        <v>151701001</v>
      </c>
      <c r="E1371" s="27">
        <v>1</v>
      </c>
      <c r="F1371" s="27" t="s">
        <v>197</v>
      </c>
      <c r="G1371" s="54">
        <v>4</v>
      </c>
      <c r="H1371" s="147" t="s">
        <v>330</v>
      </c>
    </row>
    <row r="1372" spans="1:8" x14ac:dyDescent="0.3">
      <c r="A1372" s="27" t="b">
        <v>1</v>
      </c>
      <c r="B1372" s="27" t="s">
        <v>583</v>
      </c>
      <c r="C1372" s="32">
        <f t="shared" si="298"/>
        <v>210230407</v>
      </c>
      <c r="D1372" s="33">
        <f>D1371+1</f>
        <v>151701002</v>
      </c>
      <c r="E1372" s="27">
        <v>1</v>
      </c>
      <c r="F1372" s="27" t="s">
        <v>197</v>
      </c>
      <c r="G1372" s="54">
        <v>4</v>
      </c>
      <c r="H1372" s="147"/>
    </row>
    <row r="1373" spans="1:8" ht="16.5" customHeight="1" x14ac:dyDescent="0.3">
      <c r="A1373" s="27" t="b">
        <v>1</v>
      </c>
      <c r="B1373" s="27" t="s">
        <v>584</v>
      </c>
      <c r="C1373" s="32">
        <f t="shared" si="298"/>
        <v>210230407</v>
      </c>
      <c r="D1373" s="33">
        <f t="shared" ref="D1373:D1375" si="300">D1372+1</f>
        <v>151701003</v>
      </c>
      <c r="E1373" s="27">
        <v>1</v>
      </c>
      <c r="F1373" s="27" t="s">
        <v>197</v>
      </c>
      <c r="G1373" s="54">
        <v>4</v>
      </c>
      <c r="H1373" s="147"/>
    </row>
    <row r="1374" spans="1:8" x14ac:dyDescent="0.3">
      <c r="A1374" s="27" t="b">
        <v>1</v>
      </c>
      <c r="B1374" s="27" t="s">
        <v>585</v>
      </c>
      <c r="C1374" s="32">
        <f t="shared" si="298"/>
        <v>210230407</v>
      </c>
      <c r="D1374" s="33">
        <f t="shared" si="300"/>
        <v>151701004</v>
      </c>
      <c r="E1374" s="27">
        <v>1</v>
      </c>
      <c r="F1374" s="27" t="s">
        <v>197</v>
      </c>
      <c r="G1374" s="54">
        <v>4</v>
      </c>
      <c r="H1374" s="147"/>
    </row>
    <row r="1375" spans="1:8" x14ac:dyDescent="0.3">
      <c r="A1375" s="27" t="b">
        <v>1</v>
      </c>
      <c r="B1375" s="27" t="s">
        <v>586</v>
      </c>
      <c r="C1375" s="32">
        <f t="shared" si="298"/>
        <v>210230407</v>
      </c>
      <c r="D1375" s="33">
        <f t="shared" si="300"/>
        <v>151701005</v>
      </c>
      <c r="E1375" s="27">
        <v>1</v>
      </c>
      <c r="F1375" s="27" t="s">
        <v>197</v>
      </c>
      <c r="G1375" s="54">
        <v>4</v>
      </c>
      <c r="H1375" s="147"/>
    </row>
    <row r="1376" spans="1:8" x14ac:dyDescent="0.3">
      <c r="A1376" s="27" t="b">
        <v>1</v>
      </c>
      <c r="B1376" s="27" t="s">
        <v>587</v>
      </c>
      <c r="C1376" s="32">
        <f t="shared" si="298"/>
        <v>210230407</v>
      </c>
      <c r="D1376" s="21">
        <f>D1371+5000</f>
        <v>151706001</v>
      </c>
      <c r="E1376" s="27">
        <v>1</v>
      </c>
      <c r="F1376" s="27" t="s">
        <v>197</v>
      </c>
      <c r="G1376" s="54">
        <v>4</v>
      </c>
      <c r="H1376" s="147" t="s">
        <v>331</v>
      </c>
    </row>
    <row r="1377" spans="1:8" x14ac:dyDescent="0.3">
      <c r="A1377" s="27" t="b">
        <v>1</v>
      </c>
      <c r="B1377" s="27" t="s">
        <v>588</v>
      </c>
      <c r="C1377" s="32">
        <f t="shared" si="298"/>
        <v>210230407</v>
      </c>
      <c r="D1377" s="33">
        <f>D1376+1</f>
        <v>151706002</v>
      </c>
      <c r="E1377" s="27">
        <v>1</v>
      </c>
      <c r="F1377" s="27" t="s">
        <v>197</v>
      </c>
      <c r="G1377" s="54">
        <v>4</v>
      </c>
      <c r="H1377" s="147"/>
    </row>
    <row r="1378" spans="1:8" ht="16.5" customHeight="1" x14ac:dyDescent="0.3">
      <c r="A1378" s="27" t="b">
        <v>1</v>
      </c>
      <c r="B1378" s="27" t="s">
        <v>589</v>
      </c>
      <c r="C1378" s="32">
        <f t="shared" si="298"/>
        <v>210230407</v>
      </c>
      <c r="D1378" s="33">
        <f t="shared" ref="D1378:D1380" si="301">D1377+1</f>
        <v>151706003</v>
      </c>
      <c r="E1378" s="27">
        <v>1</v>
      </c>
      <c r="F1378" s="27" t="s">
        <v>197</v>
      </c>
      <c r="G1378" s="54">
        <v>4</v>
      </c>
      <c r="H1378" s="147"/>
    </row>
    <row r="1379" spans="1:8" x14ac:dyDescent="0.3">
      <c r="A1379" s="27" t="b">
        <v>1</v>
      </c>
      <c r="B1379" s="27" t="s">
        <v>590</v>
      </c>
      <c r="C1379" s="32">
        <f t="shared" si="298"/>
        <v>210230407</v>
      </c>
      <c r="D1379" s="33">
        <f t="shared" si="301"/>
        <v>151706004</v>
      </c>
      <c r="E1379" s="27">
        <v>1</v>
      </c>
      <c r="F1379" s="27" t="s">
        <v>197</v>
      </c>
      <c r="G1379" s="54">
        <v>4</v>
      </c>
      <c r="H1379" s="147"/>
    </row>
    <row r="1380" spans="1:8" x14ac:dyDescent="0.3">
      <c r="A1380" s="27" t="b">
        <v>1</v>
      </c>
      <c r="B1380" s="27" t="s">
        <v>591</v>
      </c>
      <c r="C1380" s="32">
        <f t="shared" si="298"/>
        <v>210230407</v>
      </c>
      <c r="D1380" s="33">
        <f t="shared" si="301"/>
        <v>151706005</v>
      </c>
      <c r="E1380" s="27">
        <v>1</v>
      </c>
      <c r="F1380" s="27" t="s">
        <v>197</v>
      </c>
      <c r="G1380" s="54">
        <v>4</v>
      </c>
      <c r="H1380" s="147"/>
    </row>
    <row r="1381" spans="1:8" x14ac:dyDescent="0.3">
      <c r="A1381" s="27" t="b">
        <v>1</v>
      </c>
      <c r="B1381" s="27" t="s">
        <v>592</v>
      </c>
      <c r="C1381" s="32">
        <f t="shared" si="298"/>
        <v>210230407</v>
      </c>
      <c r="D1381" s="21">
        <f>D1376-1000</f>
        <v>151705001</v>
      </c>
      <c r="E1381" s="27">
        <v>1</v>
      </c>
      <c r="F1381" s="27" t="s">
        <v>197</v>
      </c>
      <c r="G1381" s="54">
        <v>4</v>
      </c>
      <c r="H1381" s="147" t="s">
        <v>332</v>
      </c>
    </row>
    <row r="1382" spans="1:8" x14ac:dyDescent="0.3">
      <c r="A1382" s="27" t="b">
        <v>1</v>
      </c>
      <c r="B1382" s="27" t="s">
        <v>593</v>
      </c>
      <c r="C1382" s="32">
        <f t="shared" si="298"/>
        <v>210230407</v>
      </c>
      <c r="D1382" s="33">
        <f>D1381+1</f>
        <v>151705002</v>
      </c>
      <c r="E1382" s="27">
        <v>1</v>
      </c>
      <c r="F1382" s="27" t="s">
        <v>197</v>
      </c>
      <c r="G1382" s="54">
        <v>4</v>
      </c>
      <c r="H1382" s="147"/>
    </row>
    <row r="1383" spans="1:8" ht="16.5" customHeight="1" x14ac:dyDescent="0.3">
      <c r="A1383" s="27" t="b">
        <v>1</v>
      </c>
      <c r="B1383" s="27" t="s">
        <v>594</v>
      </c>
      <c r="C1383" s="32">
        <f t="shared" si="298"/>
        <v>210230407</v>
      </c>
      <c r="D1383" s="33">
        <f t="shared" ref="D1383:D1385" si="302">D1382+1</f>
        <v>151705003</v>
      </c>
      <c r="E1383" s="27">
        <v>1</v>
      </c>
      <c r="F1383" s="27" t="s">
        <v>197</v>
      </c>
      <c r="G1383" s="54">
        <v>4</v>
      </c>
      <c r="H1383" s="147"/>
    </row>
    <row r="1384" spans="1:8" x14ac:dyDescent="0.3">
      <c r="A1384" s="27" t="b">
        <v>1</v>
      </c>
      <c r="B1384" s="27" t="s">
        <v>595</v>
      </c>
      <c r="C1384" s="32">
        <f t="shared" si="298"/>
        <v>210230407</v>
      </c>
      <c r="D1384" s="33">
        <f t="shared" si="302"/>
        <v>151705004</v>
      </c>
      <c r="E1384" s="27">
        <v>1</v>
      </c>
      <c r="F1384" s="27" t="s">
        <v>197</v>
      </c>
      <c r="G1384" s="54">
        <v>4</v>
      </c>
      <c r="H1384" s="147"/>
    </row>
    <row r="1385" spans="1:8" x14ac:dyDescent="0.3">
      <c r="A1385" s="27" t="b">
        <v>1</v>
      </c>
      <c r="B1385" s="27" t="s">
        <v>596</v>
      </c>
      <c r="C1385" s="32">
        <f t="shared" si="298"/>
        <v>210230407</v>
      </c>
      <c r="D1385" s="33">
        <f t="shared" si="302"/>
        <v>151705005</v>
      </c>
      <c r="E1385" s="27">
        <v>1</v>
      </c>
      <c r="F1385" s="27" t="s">
        <v>197</v>
      </c>
      <c r="G1385" s="54">
        <v>4</v>
      </c>
      <c r="H1385" s="147"/>
    </row>
    <row r="1386" spans="1:8" x14ac:dyDescent="0.3">
      <c r="A1386" s="27" t="b">
        <v>1</v>
      </c>
      <c r="B1386" s="27" t="s">
        <v>777</v>
      </c>
      <c r="C1386" s="32">
        <f t="shared" si="298"/>
        <v>210230407</v>
      </c>
      <c r="D1386" s="21">
        <f>D1381+2000</f>
        <v>151707001</v>
      </c>
      <c r="E1386" s="27">
        <v>1</v>
      </c>
      <c r="F1386" s="27" t="s">
        <v>197</v>
      </c>
      <c r="G1386" s="54">
        <v>4</v>
      </c>
      <c r="H1386" s="147" t="s">
        <v>778</v>
      </c>
    </row>
    <row r="1387" spans="1:8" x14ac:dyDescent="0.3">
      <c r="A1387" s="27" t="b">
        <v>1</v>
      </c>
      <c r="B1387" s="27" t="s">
        <v>779</v>
      </c>
      <c r="C1387" s="32">
        <f t="shared" si="298"/>
        <v>210230407</v>
      </c>
      <c r="D1387" s="33">
        <f>D1386+1</f>
        <v>151707002</v>
      </c>
      <c r="E1387" s="27">
        <v>1</v>
      </c>
      <c r="F1387" s="27" t="s">
        <v>197</v>
      </c>
      <c r="G1387" s="54">
        <v>4</v>
      </c>
      <c r="H1387" s="147"/>
    </row>
    <row r="1388" spans="1:8" ht="16.5" customHeight="1" x14ac:dyDescent="0.3">
      <c r="A1388" s="27" t="b">
        <v>1</v>
      </c>
      <c r="B1388" s="27" t="s">
        <v>780</v>
      </c>
      <c r="C1388" s="32">
        <f t="shared" si="298"/>
        <v>210230407</v>
      </c>
      <c r="D1388" s="33">
        <f t="shared" ref="D1388:D1390" si="303">D1387+1</f>
        <v>151707003</v>
      </c>
      <c r="E1388" s="27">
        <v>1</v>
      </c>
      <c r="F1388" s="27" t="s">
        <v>197</v>
      </c>
      <c r="G1388" s="54">
        <v>4</v>
      </c>
      <c r="H1388" s="147"/>
    </row>
    <row r="1389" spans="1:8" x14ac:dyDescent="0.3">
      <c r="A1389" s="27" t="b">
        <v>1</v>
      </c>
      <c r="B1389" s="27" t="s">
        <v>781</v>
      </c>
      <c r="C1389" s="32">
        <f t="shared" si="298"/>
        <v>210230407</v>
      </c>
      <c r="D1389" s="33">
        <f t="shared" si="303"/>
        <v>151707004</v>
      </c>
      <c r="E1389" s="27">
        <v>1</v>
      </c>
      <c r="F1389" s="27" t="s">
        <v>197</v>
      </c>
      <c r="G1389" s="54">
        <v>4</v>
      </c>
      <c r="H1389" s="147"/>
    </row>
    <row r="1390" spans="1:8" x14ac:dyDescent="0.3">
      <c r="A1390" s="27" t="b">
        <v>1</v>
      </c>
      <c r="B1390" s="27" t="s">
        <v>782</v>
      </c>
      <c r="C1390" s="32">
        <f t="shared" si="298"/>
        <v>210230407</v>
      </c>
      <c r="D1390" s="33">
        <f t="shared" si="303"/>
        <v>151707005</v>
      </c>
      <c r="E1390" s="27">
        <v>1</v>
      </c>
      <c r="F1390" s="27" t="s">
        <v>197</v>
      </c>
      <c r="G1390" s="54">
        <v>4</v>
      </c>
      <c r="H1390" s="147"/>
    </row>
    <row r="1391" spans="1:8" x14ac:dyDescent="0.3">
      <c r="A1391" s="29" t="b">
        <v>1</v>
      </c>
      <c r="B1391" s="29" t="s">
        <v>597</v>
      </c>
      <c r="C1391" s="34">
        <f>C1390</f>
        <v>210230407</v>
      </c>
      <c r="D1391" s="21">
        <f>D1366+1000000</f>
        <v>152703001</v>
      </c>
      <c r="E1391" s="29">
        <v>1</v>
      </c>
      <c r="F1391" s="22" t="s">
        <v>196</v>
      </c>
      <c r="G1391" s="58">
        <v>4</v>
      </c>
      <c r="H1391" s="178" t="s">
        <v>333</v>
      </c>
    </row>
    <row r="1392" spans="1:8" x14ac:dyDescent="0.3">
      <c r="A1392" s="29" t="b">
        <v>1</v>
      </c>
      <c r="B1392" s="29" t="s">
        <v>598</v>
      </c>
      <c r="C1392" s="34">
        <f>C1391</f>
        <v>210230407</v>
      </c>
      <c r="D1392" s="35">
        <f>D1391+1</f>
        <v>152703002</v>
      </c>
      <c r="E1392" s="29">
        <v>1</v>
      </c>
      <c r="F1392" s="22" t="s">
        <v>196</v>
      </c>
      <c r="G1392" s="58">
        <v>4</v>
      </c>
      <c r="H1392" s="178"/>
    </row>
    <row r="1393" spans="1:8" ht="16.5" customHeight="1" x14ac:dyDescent="0.3">
      <c r="A1393" s="29" t="b">
        <v>1</v>
      </c>
      <c r="B1393" s="29" t="s">
        <v>599</v>
      </c>
      <c r="C1393" s="34">
        <f t="shared" ref="C1393:C1415" si="304">C1392</f>
        <v>210230407</v>
      </c>
      <c r="D1393" s="35">
        <f t="shared" ref="D1393:D1395" si="305">D1392+1</f>
        <v>152703003</v>
      </c>
      <c r="E1393" s="29">
        <v>1</v>
      </c>
      <c r="F1393" s="22" t="s">
        <v>196</v>
      </c>
      <c r="G1393" s="58">
        <v>4</v>
      </c>
      <c r="H1393" s="178"/>
    </row>
    <row r="1394" spans="1:8" x14ac:dyDescent="0.3">
      <c r="A1394" s="29" t="b">
        <v>1</v>
      </c>
      <c r="B1394" s="29" t="s">
        <v>600</v>
      </c>
      <c r="C1394" s="34">
        <f t="shared" si="304"/>
        <v>210230407</v>
      </c>
      <c r="D1394" s="35">
        <f t="shared" si="305"/>
        <v>152703004</v>
      </c>
      <c r="E1394" s="29">
        <v>1</v>
      </c>
      <c r="F1394" s="22" t="s">
        <v>196</v>
      </c>
      <c r="G1394" s="58">
        <v>4</v>
      </c>
      <c r="H1394" s="178"/>
    </row>
    <row r="1395" spans="1:8" x14ac:dyDescent="0.3">
      <c r="A1395" s="29" t="b">
        <v>1</v>
      </c>
      <c r="B1395" s="29" t="s">
        <v>601</v>
      </c>
      <c r="C1395" s="34">
        <f t="shared" si="304"/>
        <v>210230407</v>
      </c>
      <c r="D1395" s="35">
        <f t="shared" si="305"/>
        <v>152703005</v>
      </c>
      <c r="E1395" s="29">
        <v>1</v>
      </c>
      <c r="F1395" s="22" t="s">
        <v>196</v>
      </c>
      <c r="G1395" s="58">
        <v>4</v>
      </c>
      <c r="H1395" s="178"/>
    </row>
    <row r="1396" spans="1:8" x14ac:dyDescent="0.3">
      <c r="A1396" s="29" t="b">
        <v>1</v>
      </c>
      <c r="B1396" s="29" t="s">
        <v>602</v>
      </c>
      <c r="C1396" s="34">
        <f t="shared" si="304"/>
        <v>210230407</v>
      </c>
      <c r="D1396" s="21">
        <f>D1391-2000</f>
        <v>152701001</v>
      </c>
      <c r="E1396" s="29">
        <v>1</v>
      </c>
      <c r="F1396" s="22" t="s">
        <v>196</v>
      </c>
      <c r="G1396" s="58">
        <v>4</v>
      </c>
      <c r="H1396" s="178" t="s">
        <v>334</v>
      </c>
    </row>
    <row r="1397" spans="1:8" x14ac:dyDescent="0.3">
      <c r="A1397" s="29" t="b">
        <v>1</v>
      </c>
      <c r="B1397" s="29" t="s">
        <v>603</v>
      </c>
      <c r="C1397" s="34">
        <f t="shared" si="304"/>
        <v>210230407</v>
      </c>
      <c r="D1397" s="35">
        <f>D1396+1</f>
        <v>152701002</v>
      </c>
      <c r="E1397" s="29">
        <v>1</v>
      </c>
      <c r="F1397" s="22" t="s">
        <v>196</v>
      </c>
      <c r="G1397" s="58">
        <v>4</v>
      </c>
      <c r="H1397" s="178"/>
    </row>
    <row r="1398" spans="1:8" ht="16.5" customHeight="1" x14ac:dyDescent="0.3">
      <c r="A1398" s="29" t="b">
        <v>1</v>
      </c>
      <c r="B1398" s="29" t="s">
        <v>604</v>
      </c>
      <c r="C1398" s="34">
        <f t="shared" si="304"/>
        <v>210230407</v>
      </c>
      <c r="D1398" s="35">
        <f t="shared" ref="D1398:D1400" si="306">D1397+1</f>
        <v>152701003</v>
      </c>
      <c r="E1398" s="29">
        <v>1</v>
      </c>
      <c r="F1398" s="22" t="s">
        <v>196</v>
      </c>
      <c r="G1398" s="58">
        <v>4</v>
      </c>
      <c r="H1398" s="178"/>
    </row>
    <row r="1399" spans="1:8" x14ac:dyDescent="0.3">
      <c r="A1399" s="29" t="b">
        <v>1</v>
      </c>
      <c r="B1399" s="29" t="s">
        <v>605</v>
      </c>
      <c r="C1399" s="34">
        <f t="shared" si="304"/>
        <v>210230407</v>
      </c>
      <c r="D1399" s="35">
        <f t="shared" si="306"/>
        <v>152701004</v>
      </c>
      <c r="E1399" s="29">
        <v>1</v>
      </c>
      <c r="F1399" s="22" t="s">
        <v>196</v>
      </c>
      <c r="G1399" s="58">
        <v>4</v>
      </c>
      <c r="H1399" s="178"/>
    </row>
    <row r="1400" spans="1:8" x14ac:dyDescent="0.3">
      <c r="A1400" s="29" t="b">
        <v>1</v>
      </c>
      <c r="B1400" s="29" t="s">
        <v>606</v>
      </c>
      <c r="C1400" s="34">
        <f t="shared" si="304"/>
        <v>210230407</v>
      </c>
      <c r="D1400" s="35">
        <f t="shared" si="306"/>
        <v>152701005</v>
      </c>
      <c r="E1400" s="29">
        <v>1</v>
      </c>
      <c r="F1400" s="22" t="s">
        <v>196</v>
      </c>
      <c r="G1400" s="58">
        <v>4</v>
      </c>
      <c r="H1400" s="178"/>
    </row>
    <row r="1401" spans="1:8" x14ac:dyDescent="0.3">
      <c r="A1401" s="29" t="b">
        <v>1</v>
      </c>
      <c r="B1401" s="29" t="s">
        <v>607</v>
      </c>
      <c r="C1401" s="34">
        <f t="shared" si="304"/>
        <v>210230407</v>
      </c>
      <c r="D1401" s="21">
        <f>D1396+5000</f>
        <v>152706001</v>
      </c>
      <c r="E1401" s="29">
        <v>1</v>
      </c>
      <c r="F1401" s="22" t="s">
        <v>196</v>
      </c>
      <c r="G1401" s="58">
        <v>4</v>
      </c>
      <c r="H1401" s="178" t="s">
        <v>335</v>
      </c>
    </row>
    <row r="1402" spans="1:8" x14ac:dyDescent="0.3">
      <c r="A1402" s="29" t="b">
        <v>1</v>
      </c>
      <c r="B1402" s="29" t="s">
        <v>608</v>
      </c>
      <c r="C1402" s="34">
        <f t="shared" si="304"/>
        <v>210230407</v>
      </c>
      <c r="D1402" s="35">
        <f>D1401+1</f>
        <v>152706002</v>
      </c>
      <c r="E1402" s="29">
        <v>1</v>
      </c>
      <c r="F1402" s="22" t="s">
        <v>196</v>
      </c>
      <c r="G1402" s="58">
        <v>4</v>
      </c>
      <c r="H1402" s="178"/>
    </row>
    <row r="1403" spans="1:8" ht="16.5" customHeight="1" x14ac:dyDescent="0.3">
      <c r="A1403" s="29" t="b">
        <v>1</v>
      </c>
      <c r="B1403" s="29" t="s">
        <v>609</v>
      </c>
      <c r="C1403" s="34">
        <f t="shared" si="304"/>
        <v>210230407</v>
      </c>
      <c r="D1403" s="35">
        <f t="shared" ref="D1403:D1405" si="307">D1402+1</f>
        <v>152706003</v>
      </c>
      <c r="E1403" s="29">
        <v>1</v>
      </c>
      <c r="F1403" s="22" t="s">
        <v>196</v>
      </c>
      <c r="G1403" s="58">
        <v>4</v>
      </c>
      <c r="H1403" s="178"/>
    </row>
    <row r="1404" spans="1:8" x14ac:dyDescent="0.3">
      <c r="A1404" s="29" t="b">
        <v>1</v>
      </c>
      <c r="B1404" s="29" t="s">
        <v>610</v>
      </c>
      <c r="C1404" s="34">
        <f t="shared" si="304"/>
        <v>210230407</v>
      </c>
      <c r="D1404" s="35">
        <f t="shared" si="307"/>
        <v>152706004</v>
      </c>
      <c r="E1404" s="29">
        <v>1</v>
      </c>
      <c r="F1404" s="22" t="s">
        <v>196</v>
      </c>
      <c r="G1404" s="58">
        <v>4</v>
      </c>
      <c r="H1404" s="178"/>
    </row>
    <row r="1405" spans="1:8" x14ac:dyDescent="0.3">
      <c r="A1405" s="29" t="b">
        <v>1</v>
      </c>
      <c r="B1405" s="29" t="s">
        <v>611</v>
      </c>
      <c r="C1405" s="34">
        <f t="shared" si="304"/>
        <v>210230407</v>
      </c>
      <c r="D1405" s="35">
        <f t="shared" si="307"/>
        <v>152706005</v>
      </c>
      <c r="E1405" s="29">
        <v>1</v>
      </c>
      <c r="F1405" s="22" t="s">
        <v>196</v>
      </c>
      <c r="G1405" s="58">
        <v>4</v>
      </c>
      <c r="H1405" s="178"/>
    </row>
    <row r="1406" spans="1:8" x14ac:dyDescent="0.3">
      <c r="A1406" s="29" t="b">
        <v>1</v>
      </c>
      <c r="B1406" s="29" t="s">
        <v>612</v>
      </c>
      <c r="C1406" s="34">
        <f t="shared" si="304"/>
        <v>210230407</v>
      </c>
      <c r="D1406" s="21">
        <f>D1401-1000</f>
        <v>152705001</v>
      </c>
      <c r="E1406" s="29">
        <v>1</v>
      </c>
      <c r="F1406" s="22" t="s">
        <v>196</v>
      </c>
      <c r="G1406" s="58">
        <v>4</v>
      </c>
      <c r="H1406" s="178" t="s">
        <v>336</v>
      </c>
    </row>
    <row r="1407" spans="1:8" x14ac:dyDescent="0.3">
      <c r="A1407" s="29" t="b">
        <v>1</v>
      </c>
      <c r="B1407" s="29" t="s">
        <v>613</v>
      </c>
      <c r="C1407" s="34">
        <f t="shared" si="304"/>
        <v>210230407</v>
      </c>
      <c r="D1407" s="35">
        <f>D1406+1</f>
        <v>152705002</v>
      </c>
      <c r="E1407" s="29">
        <v>1</v>
      </c>
      <c r="F1407" s="22" t="s">
        <v>196</v>
      </c>
      <c r="G1407" s="58">
        <v>4</v>
      </c>
      <c r="H1407" s="178"/>
    </row>
    <row r="1408" spans="1:8" ht="16.5" customHeight="1" x14ac:dyDescent="0.3">
      <c r="A1408" s="29" t="b">
        <v>1</v>
      </c>
      <c r="B1408" s="29" t="s">
        <v>614</v>
      </c>
      <c r="C1408" s="34">
        <f t="shared" si="304"/>
        <v>210230407</v>
      </c>
      <c r="D1408" s="35">
        <f t="shared" ref="D1408:D1410" si="308">D1407+1</f>
        <v>152705003</v>
      </c>
      <c r="E1408" s="29">
        <v>1</v>
      </c>
      <c r="F1408" s="22" t="s">
        <v>196</v>
      </c>
      <c r="G1408" s="58">
        <v>4</v>
      </c>
      <c r="H1408" s="178"/>
    </row>
    <row r="1409" spans="1:8" x14ac:dyDescent="0.3">
      <c r="A1409" s="29" t="b">
        <v>1</v>
      </c>
      <c r="B1409" s="29" t="s">
        <v>615</v>
      </c>
      <c r="C1409" s="34">
        <f t="shared" si="304"/>
        <v>210230407</v>
      </c>
      <c r="D1409" s="35">
        <f t="shared" si="308"/>
        <v>152705004</v>
      </c>
      <c r="E1409" s="29">
        <v>1</v>
      </c>
      <c r="F1409" s="22" t="s">
        <v>196</v>
      </c>
      <c r="G1409" s="58">
        <v>4</v>
      </c>
      <c r="H1409" s="178"/>
    </row>
    <row r="1410" spans="1:8" x14ac:dyDescent="0.3">
      <c r="A1410" s="29" t="b">
        <v>1</v>
      </c>
      <c r="B1410" s="29" t="s">
        <v>616</v>
      </c>
      <c r="C1410" s="34">
        <f t="shared" si="304"/>
        <v>210230407</v>
      </c>
      <c r="D1410" s="35">
        <f t="shared" si="308"/>
        <v>152705005</v>
      </c>
      <c r="E1410" s="29">
        <v>1</v>
      </c>
      <c r="F1410" s="22" t="s">
        <v>196</v>
      </c>
      <c r="G1410" s="58">
        <v>4</v>
      </c>
      <c r="H1410" s="178"/>
    </row>
    <row r="1411" spans="1:8" x14ac:dyDescent="0.3">
      <c r="A1411" s="29" t="b">
        <v>1</v>
      </c>
      <c r="B1411" s="29" t="s">
        <v>783</v>
      </c>
      <c r="C1411" s="34">
        <f t="shared" si="304"/>
        <v>210230407</v>
      </c>
      <c r="D1411" s="21">
        <f>D1406+2000</f>
        <v>152707001</v>
      </c>
      <c r="E1411" s="29">
        <v>1</v>
      </c>
      <c r="F1411" s="22" t="s">
        <v>196</v>
      </c>
      <c r="G1411" s="58">
        <v>4</v>
      </c>
      <c r="H1411" s="178" t="s">
        <v>784</v>
      </c>
    </row>
    <row r="1412" spans="1:8" x14ac:dyDescent="0.3">
      <c r="A1412" s="29" t="b">
        <v>1</v>
      </c>
      <c r="B1412" s="29" t="s">
        <v>785</v>
      </c>
      <c r="C1412" s="34">
        <f t="shared" si="304"/>
        <v>210230407</v>
      </c>
      <c r="D1412" s="35">
        <f>D1411+1</f>
        <v>152707002</v>
      </c>
      <c r="E1412" s="29">
        <v>1</v>
      </c>
      <c r="F1412" s="22" t="s">
        <v>196</v>
      </c>
      <c r="G1412" s="58">
        <v>4</v>
      </c>
      <c r="H1412" s="178"/>
    </row>
    <row r="1413" spans="1:8" ht="16.5" customHeight="1" x14ac:dyDescent="0.3">
      <c r="A1413" s="29" t="b">
        <v>1</v>
      </c>
      <c r="B1413" s="29" t="s">
        <v>786</v>
      </c>
      <c r="C1413" s="34">
        <f t="shared" si="304"/>
        <v>210230407</v>
      </c>
      <c r="D1413" s="35">
        <f t="shared" ref="D1413:D1415" si="309">D1412+1</f>
        <v>152707003</v>
      </c>
      <c r="E1413" s="29">
        <v>1</v>
      </c>
      <c r="F1413" s="22" t="s">
        <v>196</v>
      </c>
      <c r="G1413" s="58">
        <v>4</v>
      </c>
      <c r="H1413" s="178"/>
    </row>
    <row r="1414" spans="1:8" x14ac:dyDescent="0.3">
      <c r="A1414" s="29" t="b">
        <v>1</v>
      </c>
      <c r="B1414" s="29" t="s">
        <v>787</v>
      </c>
      <c r="C1414" s="34">
        <f t="shared" si="304"/>
        <v>210230407</v>
      </c>
      <c r="D1414" s="35">
        <f t="shared" si="309"/>
        <v>152707004</v>
      </c>
      <c r="E1414" s="29">
        <v>1</v>
      </c>
      <c r="F1414" s="22" t="s">
        <v>196</v>
      </c>
      <c r="G1414" s="58">
        <v>4</v>
      </c>
      <c r="H1414" s="178"/>
    </row>
    <row r="1415" spans="1:8" x14ac:dyDescent="0.3">
      <c r="A1415" s="29" t="b">
        <v>1</v>
      </c>
      <c r="B1415" s="29" t="s">
        <v>788</v>
      </c>
      <c r="C1415" s="34">
        <f t="shared" si="304"/>
        <v>210230407</v>
      </c>
      <c r="D1415" s="35">
        <f t="shared" si="309"/>
        <v>152707005</v>
      </c>
      <c r="E1415" s="29">
        <v>1</v>
      </c>
      <c r="F1415" s="22" t="s">
        <v>196</v>
      </c>
      <c r="G1415" s="58">
        <v>4</v>
      </c>
      <c r="H1415" s="178"/>
    </row>
    <row r="1416" spans="1:8" x14ac:dyDescent="0.3">
      <c r="A1416" s="36" t="b">
        <v>1</v>
      </c>
      <c r="B1416" s="36" t="s">
        <v>2256</v>
      </c>
      <c r="C1416" s="37">
        <f>C1415</f>
        <v>210230407</v>
      </c>
      <c r="D1416" s="21">
        <f>D1391+1000000</f>
        <v>153703001</v>
      </c>
      <c r="E1416" s="36">
        <v>1</v>
      </c>
      <c r="F1416" s="23" t="s">
        <v>195</v>
      </c>
      <c r="G1416" s="56">
        <v>4</v>
      </c>
      <c r="H1416" s="151" t="s">
        <v>2257</v>
      </c>
    </row>
    <row r="1417" spans="1:8" x14ac:dyDescent="0.3">
      <c r="A1417" s="36" t="b">
        <v>1</v>
      </c>
      <c r="B1417" s="36" t="s">
        <v>2258</v>
      </c>
      <c r="C1417" s="37">
        <f>C1416</f>
        <v>210230407</v>
      </c>
      <c r="D1417" s="38">
        <f>D1416+1</f>
        <v>153703002</v>
      </c>
      <c r="E1417" s="36">
        <v>1</v>
      </c>
      <c r="F1417" s="23" t="s">
        <v>195</v>
      </c>
      <c r="G1417" s="56">
        <v>4</v>
      </c>
      <c r="H1417" s="151"/>
    </row>
    <row r="1418" spans="1:8" ht="16.5" customHeight="1" x14ac:dyDescent="0.3">
      <c r="A1418" s="36" t="b">
        <v>1</v>
      </c>
      <c r="B1418" s="36" t="s">
        <v>2259</v>
      </c>
      <c r="C1418" s="37">
        <f t="shared" ref="C1418:C1440" si="310">C1417</f>
        <v>210230407</v>
      </c>
      <c r="D1418" s="38">
        <f t="shared" ref="D1418:D1420" si="311">D1417+1</f>
        <v>153703003</v>
      </c>
      <c r="E1418" s="36">
        <v>1</v>
      </c>
      <c r="F1418" s="23" t="s">
        <v>195</v>
      </c>
      <c r="G1418" s="56">
        <v>4</v>
      </c>
      <c r="H1418" s="151"/>
    </row>
    <row r="1419" spans="1:8" x14ac:dyDescent="0.3">
      <c r="A1419" s="36" t="b">
        <v>1</v>
      </c>
      <c r="B1419" s="36" t="s">
        <v>2260</v>
      </c>
      <c r="C1419" s="37">
        <f t="shared" si="310"/>
        <v>210230407</v>
      </c>
      <c r="D1419" s="38">
        <f t="shared" si="311"/>
        <v>153703004</v>
      </c>
      <c r="E1419" s="36">
        <v>1</v>
      </c>
      <c r="F1419" s="23" t="s">
        <v>195</v>
      </c>
      <c r="G1419" s="56">
        <v>4</v>
      </c>
      <c r="H1419" s="151"/>
    </row>
    <row r="1420" spans="1:8" x14ac:dyDescent="0.3">
      <c r="A1420" s="36" t="b">
        <v>1</v>
      </c>
      <c r="B1420" s="36" t="s">
        <v>2261</v>
      </c>
      <c r="C1420" s="37">
        <f t="shared" si="310"/>
        <v>210230407</v>
      </c>
      <c r="D1420" s="38">
        <f t="shared" si="311"/>
        <v>153703005</v>
      </c>
      <c r="E1420" s="36">
        <v>1</v>
      </c>
      <c r="F1420" s="23" t="s">
        <v>195</v>
      </c>
      <c r="G1420" s="56">
        <v>4</v>
      </c>
      <c r="H1420" s="151"/>
    </row>
    <row r="1421" spans="1:8" x14ac:dyDescent="0.3">
      <c r="A1421" s="36" t="b">
        <v>1</v>
      </c>
      <c r="B1421" s="36" t="s">
        <v>2262</v>
      </c>
      <c r="C1421" s="37">
        <f t="shared" si="310"/>
        <v>210230407</v>
      </c>
      <c r="D1421" s="21">
        <f>D1416-2000</f>
        <v>153701001</v>
      </c>
      <c r="E1421" s="36">
        <v>1</v>
      </c>
      <c r="F1421" s="23" t="s">
        <v>195</v>
      </c>
      <c r="G1421" s="56">
        <v>4</v>
      </c>
      <c r="H1421" s="151" t="s">
        <v>2263</v>
      </c>
    </row>
    <row r="1422" spans="1:8" x14ac:dyDescent="0.3">
      <c r="A1422" s="36" t="b">
        <v>1</v>
      </c>
      <c r="B1422" s="36" t="s">
        <v>2264</v>
      </c>
      <c r="C1422" s="37">
        <f t="shared" si="310"/>
        <v>210230407</v>
      </c>
      <c r="D1422" s="38">
        <f>D1421+1</f>
        <v>153701002</v>
      </c>
      <c r="E1422" s="36">
        <v>1</v>
      </c>
      <c r="F1422" s="23" t="s">
        <v>195</v>
      </c>
      <c r="G1422" s="56">
        <v>4</v>
      </c>
      <c r="H1422" s="151"/>
    </row>
    <row r="1423" spans="1:8" ht="16.5" customHeight="1" x14ac:dyDescent="0.3">
      <c r="A1423" s="36" t="b">
        <v>1</v>
      </c>
      <c r="B1423" s="36" t="s">
        <v>2265</v>
      </c>
      <c r="C1423" s="37">
        <f t="shared" si="310"/>
        <v>210230407</v>
      </c>
      <c r="D1423" s="38">
        <f t="shared" ref="D1423:D1425" si="312">D1422+1</f>
        <v>153701003</v>
      </c>
      <c r="E1423" s="36">
        <v>1</v>
      </c>
      <c r="F1423" s="23" t="s">
        <v>195</v>
      </c>
      <c r="G1423" s="56">
        <v>4</v>
      </c>
      <c r="H1423" s="151"/>
    </row>
    <row r="1424" spans="1:8" x14ac:dyDescent="0.3">
      <c r="A1424" s="36" t="b">
        <v>1</v>
      </c>
      <c r="B1424" s="36" t="s">
        <v>2266</v>
      </c>
      <c r="C1424" s="37">
        <f t="shared" si="310"/>
        <v>210230407</v>
      </c>
      <c r="D1424" s="38">
        <f t="shared" si="312"/>
        <v>153701004</v>
      </c>
      <c r="E1424" s="36">
        <v>1</v>
      </c>
      <c r="F1424" s="23" t="s">
        <v>195</v>
      </c>
      <c r="G1424" s="56">
        <v>4</v>
      </c>
      <c r="H1424" s="151"/>
    </row>
    <row r="1425" spans="1:8" x14ac:dyDescent="0.3">
      <c r="A1425" s="36" t="b">
        <v>1</v>
      </c>
      <c r="B1425" s="36" t="s">
        <v>2267</v>
      </c>
      <c r="C1425" s="37">
        <f t="shared" si="310"/>
        <v>210230407</v>
      </c>
      <c r="D1425" s="38">
        <f t="shared" si="312"/>
        <v>153701005</v>
      </c>
      <c r="E1425" s="36">
        <v>1</v>
      </c>
      <c r="F1425" s="23" t="s">
        <v>195</v>
      </c>
      <c r="G1425" s="56">
        <v>4</v>
      </c>
      <c r="H1425" s="151"/>
    </row>
    <row r="1426" spans="1:8" x14ac:dyDescent="0.3">
      <c r="A1426" s="36" t="b">
        <v>1</v>
      </c>
      <c r="B1426" s="36" t="s">
        <v>2268</v>
      </c>
      <c r="C1426" s="37">
        <f t="shared" si="310"/>
        <v>210230407</v>
      </c>
      <c r="D1426" s="21">
        <f>D1421+5000</f>
        <v>153706001</v>
      </c>
      <c r="E1426" s="36">
        <v>1</v>
      </c>
      <c r="F1426" s="23" t="s">
        <v>195</v>
      </c>
      <c r="G1426" s="56">
        <v>4</v>
      </c>
      <c r="H1426" s="151" t="s">
        <v>2269</v>
      </c>
    </row>
    <row r="1427" spans="1:8" x14ac:dyDescent="0.3">
      <c r="A1427" s="36" t="b">
        <v>1</v>
      </c>
      <c r="B1427" s="36" t="s">
        <v>2270</v>
      </c>
      <c r="C1427" s="37">
        <f t="shared" si="310"/>
        <v>210230407</v>
      </c>
      <c r="D1427" s="38">
        <f>D1426+1</f>
        <v>153706002</v>
      </c>
      <c r="E1427" s="36">
        <v>1</v>
      </c>
      <c r="F1427" s="23" t="s">
        <v>195</v>
      </c>
      <c r="G1427" s="56">
        <v>4</v>
      </c>
      <c r="H1427" s="151"/>
    </row>
    <row r="1428" spans="1:8" ht="16.5" customHeight="1" x14ac:dyDescent="0.3">
      <c r="A1428" s="36" t="b">
        <v>1</v>
      </c>
      <c r="B1428" s="36" t="s">
        <v>2271</v>
      </c>
      <c r="C1428" s="37">
        <f t="shared" si="310"/>
        <v>210230407</v>
      </c>
      <c r="D1428" s="38">
        <f t="shared" ref="D1428:D1430" si="313">D1427+1</f>
        <v>153706003</v>
      </c>
      <c r="E1428" s="36">
        <v>1</v>
      </c>
      <c r="F1428" s="23" t="s">
        <v>195</v>
      </c>
      <c r="G1428" s="56">
        <v>4</v>
      </c>
      <c r="H1428" s="151"/>
    </row>
    <row r="1429" spans="1:8" x14ac:dyDescent="0.3">
      <c r="A1429" s="36" t="b">
        <v>1</v>
      </c>
      <c r="B1429" s="36" t="s">
        <v>2272</v>
      </c>
      <c r="C1429" s="37">
        <f t="shared" si="310"/>
        <v>210230407</v>
      </c>
      <c r="D1429" s="38">
        <f t="shared" si="313"/>
        <v>153706004</v>
      </c>
      <c r="E1429" s="36">
        <v>1</v>
      </c>
      <c r="F1429" s="23" t="s">
        <v>195</v>
      </c>
      <c r="G1429" s="56">
        <v>4</v>
      </c>
      <c r="H1429" s="151"/>
    </row>
    <row r="1430" spans="1:8" x14ac:dyDescent="0.3">
      <c r="A1430" s="36" t="b">
        <v>1</v>
      </c>
      <c r="B1430" s="36" t="s">
        <v>2273</v>
      </c>
      <c r="C1430" s="37">
        <f t="shared" si="310"/>
        <v>210230407</v>
      </c>
      <c r="D1430" s="38">
        <f t="shared" si="313"/>
        <v>153706005</v>
      </c>
      <c r="E1430" s="36">
        <v>1</v>
      </c>
      <c r="F1430" s="23" t="s">
        <v>195</v>
      </c>
      <c r="G1430" s="56">
        <v>4</v>
      </c>
      <c r="H1430" s="151"/>
    </row>
    <row r="1431" spans="1:8" x14ac:dyDescent="0.3">
      <c r="A1431" s="36" t="b">
        <v>1</v>
      </c>
      <c r="B1431" s="36" t="s">
        <v>2274</v>
      </c>
      <c r="C1431" s="37">
        <f t="shared" si="310"/>
        <v>210230407</v>
      </c>
      <c r="D1431" s="21">
        <f>D1426-1000</f>
        <v>153705001</v>
      </c>
      <c r="E1431" s="36">
        <v>1</v>
      </c>
      <c r="F1431" s="23" t="s">
        <v>195</v>
      </c>
      <c r="G1431" s="56">
        <v>4</v>
      </c>
      <c r="H1431" s="151" t="s">
        <v>2275</v>
      </c>
    </row>
    <row r="1432" spans="1:8" x14ac:dyDescent="0.3">
      <c r="A1432" s="36" t="b">
        <v>1</v>
      </c>
      <c r="B1432" s="36" t="s">
        <v>2276</v>
      </c>
      <c r="C1432" s="37">
        <f t="shared" si="310"/>
        <v>210230407</v>
      </c>
      <c r="D1432" s="38">
        <f>D1431+1</f>
        <v>153705002</v>
      </c>
      <c r="E1432" s="36">
        <v>1</v>
      </c>
      <c r="F1432" s="23" t="s">
        <v>195</v>
      </c>
      <c r="G1432" s="56">
        <v>4</v>
      </c>
      <c r="H1432" s="151"/>
    </row>
    <row r="1433" spans="1:8" ht="16.5" customHeight="1" x14ac:dyDescent="0.3">
      <c r="A1433" s="36" t="b">
        <v>1</v>
      </c>
      <c r="B1433" s="36" t="s">
        <v>2277</v>
      </c>
      <c r="C1433" s="37">
        <f t="shared" si="310"/>
        <v>210230407</v>
      </c>
      <c r="D1433" s="38">
        <f t="shared" ref="D1433:D1435" si="314">D1432+1</f>
        <v>153705003</v>
      </c>
      <c r="E1433" s="36">
        <v>1</v>
      </c>
      <c r="F1433" s="23" t="s">
        <v>195</v>
      </c>
      <c r="G1433" s="56">
        <v>4</v>
      </c>
      <c r="H1433" s="151"/>
    </row>
    <row r="1434" spans="1:8" x14ac:dyDescent="0.3">
      <c r="A1434" s="36" t="b">
        <v>1</v>
      </c>
      <c r="B1434" s="36" t="s">
        <v>2278</v>
      </c>
      <c r="C1434" s="37">
        <f t="shared" si="310"/>
        <v>210230407</v>
      </c>
      <c r="D1434" s="38">
        <f t="shared" si="314"/>
        <v>153705004</v>
      </c>
      <c r="E1434" s="36">
        <v>1</v>
      </c>
      <c r="F1434" s="23" t="s">
        <v>195</v>
      </c>
      <c r="G1434" s="56">
        <v>4</v>
      </c>
      <c r="H1434" s="151"/>
    </row>
    <row r="1435" spans="1:8" x14ac:dyDescent="0.3">
      <c r="A1435" s="36" t="b">
        <v>1</v>
      </c>
      <c r="B1435" s="36" t="s">
        <v>2279</v>
      </c>
      <c r="C1435" s="37">
        <f t="shared" si="310"/>
        <v>210230407</v>
      </c>
      <c r="D1435" s="38">
        <f t="shared" si="314"/>
        <v>153705005</v>
      </c>
      <c r="E1435" s="36">
        <v>1</v>
      </c>
      <c r="F1435" s="23" t="s">
        <v>195</v>
      </c>
      <c r="G1435" s="56">
        <v>4</v>
      </c>
      <c r="H1435" s="151"/>
    </row>
    <row r="1436" spans="1:8" x14ac:dyDescent="0.3">
      <c r="A1436" s="36" t="b">
        <v>1</v>
      </c>
      <c r="B1436" s="36" t="s">
        <v>2280</v>
      </c>
      <c r="C1436" s="37">
        <f t="shared" si="310"/>
        <v>210230407</v>
      </c>
      <c r="D1436" s="21">
        <f>D1431+2000</f>
        <v>153707001</v>
      </c>
      <c r="E1436" s="36">
        <v>1</v>
      </c>
      <c r="F1436" s="23" t="s">
        <v>195</v>
      </c>
      <c r="G1436" s="56">
        <v>4</v>
      </c>
      <c r="H1436" s="151" t="s">
        <v>2281</v>
      </c>
    </row>
    <row r="1437" spans="1:8" x14ac:dyDescent="0.3">
      <c r="A1437" s="36" t="b">
        <v>1</v>
      </c>
      <c r="B1437" s="36" t="s">
        <v>2282</v>
      </c>
      <c r="C1437" s="37">
        <f t="shared" si="310"/>
        <v>210230407</v>
      </c>
      <c r="D1437" s="38">
        <f>D1436+1</f>
        <v>153707002</v>
      </c>
      <c r="E1437" s="36">
        <v>1</v>
      </c>
      <c r="F1437" s="23" t="s">
        <v>195</v>
      </c>
      <c r="G1437" s="56">
        <v>4</v>
      </c>
      <c r="H1437" s="151"/>
    </row>
    <row r="1438" spans="1:8" ht="16.5" customHeight="1" x14ac:dyDescent="0.3">
      <c r="A1438" s="36" t="b">
        <v>1</v>
      </c>
      <c r="B1438" s="36" t="s">
        <v>2283</v>
      </c>
      <c r="C1438" s="37">
        <f t="shared" si="310"/>
        <v>210230407</v>
      </c>
      <c r="D1438" s="38">
        <f t="shared" ref="D1438:D1440" si="315">D1437+1</f>
        <v>153707003</v>
      </c>
      <c r="E1438" s="36">
        <v>1</v>
      </c>
      <c r="F1438" s="23" t="s">
        <v>195</v>
      </c>
      <c r="G1438" s="56">
        <v>4</v>
      </c>
      <c r="H1438" s="151"/>
    </row>
    <row r="1439" spans="1:8" x14ac:dyDescent="0.3">
      <c r="A1439" s="36" t="b">
        <v>1</v>
      </c>
      <c r="B1439" s="36" t="s">
        <v>2284</v>
      </c>
      <c r="C1439" s="37">
        <f t="shared" si="310"/>
        <v>210230407</v>
      </c>
      <c r="D1439" s="38">
        <f t="shared" si="315"/>
        <v>153707004</v>
      </c>
      <c r="E1439" s="36">
        <v>1</v>
      </c>
      <c r="F1439" s="23" t="s">
        <v>195</v>
      </c>
      <c r="G1439" s="56">
        <v>4</v>
      </c>
      <c r="H1439" s="151"/>
    </row>
    <row r="1440" spans="1:8" x14ac:dyDescent="0.3">
      <c r="A1440" s="36" t="b">
        <v>1</v>
      </c>
      <c r="B1440" s="36" t="s">
        <v>2285</v>
      </c>
      <c r="C1440" s="37">
        <f t="shared" si="310"/>
        <v>210230407</v>
      </c>
      <c r="D1440" s="38">
        <f t="shared" si="315"/>
        <v>153707005</v>
      </c>
      <c r="E1440" s="36">
        <v>1</v>
      </c>
      <c r="F1440" s="23" t="s">
        <v>195</v>
      </c>
      <c r="G1440" s="56">
        <v>4</v>
      </c>
      <c r="H1440" s="151"/>
    </row>
    <row r="1441" spans="1:8" x14ac:dyDescent="0.3">
      <c r="A1441" s="50" t="b">
        <v>1</v>
      </c>
      <c r="B1441" s="50" t="s">
        <v>1115</v>
      </c>
      <c r="C1441" s="51">
        <f>C1440</f>
        <v>210230407</v>
      </c>
      <c r="D1441" s="50">
        <f>D1416+1000000</f>
        <v>154703001</v>
      </c>
      <c r="E1441" s="50">
        <v>1</v>
      </c>
      <c r="F1441" s="49" t="s">
        <v>1145</v>
      </c>
      <c r="G1441" s="57">
        <v>4</v>
      </c>
      <c r="H1441" s="177" t="s">
        <v>1116</v>
      </c>
    </row>
    <row r="1442" spans="1:8" x14ac:dyDescent="0.3">
      <c r="A1442" s="50" t="b">
        <v>1</v>
      </c>
      <c r="B1442" s="50" t="s">
        <v>1117</v>
      </c>
      <c r="C1442" s="51">
        <f>C1441</f>
        <v>210230407</v>
      </c>
      <c r="D1442" s="52">
        <f>D1441+1</f>
        <v>154703002</v>
      </c>
      <c r="E1442" s="50">
        <v>1</v>
      </c>
      <c r="F1442" s="49" t="s">
        <v>1145</v>
      </c>
      <c r="G1442" s="57">
        <v>4</v>
      </c>
      <c r="H1442" s="177"/>
    </row>
    <row r="1443" spans="1:8" ht="16.5" customHeight="1" x14ac:dyDescent="0.3">
      <c r="A1443" s="50" t="b">
        <v>1</v>
      </c>
      <c r="B1443" s="50" t="s">
        <v>1118</v>
      </c>
      <c r="C1443" s="51">
        <f t="shared" ref="C1443:C1465" si="316">C1442</f>
        <v>210230407</v>
      </c>
      <c r="D1443" s="52">
        <f t="shared" ref="D1443:D1445" si="317">D1442+1</f>
        <v>154703003</v>
      </c>
      <c r="E1443" s="50">
        <v>1</v>
      </c>
      <c r="F1443" s="49" t="s">
        <v>1145</v>
      </c>
      <c r="G1443" s="57">
        <v>4</v>
      </c>
      <c r="H1443" s="177"/>
    </row>
    <row r="1444" spans="1:8" x14ac:dyDescent="0.3">
      <c r="A1444" s="50" t="b">
        <v>1</v>
      </c>
      <c r="B1444" s="50" t="s">
        <v>1119</v>
      </c>
      <c r="C1444" s="51">
        <f t="shared" si="316"/>
        <v>210230407</v>
      </c>
      <c r="D1444" s="52">
        <f t="shared" si="317"/>
        <v>154703004</v>
      </c>
      <c r="E1444" s="50">
        <v>1</v>
      </c>
      <c r="F1444" s="49" t="s">
        <v>1145</v>
      </c>
      <c r="G1444" s="57">
        <v>4</v>
      </c>
      <c r="H1444" s="177"/>
    </row>
    <row r="1445" spans="1:8" x14ac:dyDescent="0.3">
      <c r="A1445" s="50" t="b">
        <v>1</v>
      </c>
      <c r="B1445" s="50" t="s">
        <v>1120</v>
      </c>
      <c r="C1445" s="51">
        <f t="shared" si="316"/>
        <v>210230407</v>
      </c>
      <c r="D1445" s="52">
        <f t="shared" si="317"/>
        <v>154703005</v>
      </c>
      <c r="E1445" s="50">
        <v>1</v>
      </c>
      <c r="F1445" s="49" t="s">
        <v>1145</v>
      </c>
      <c r="G1445" s="57">
        <v>4</v>
      </c>
      <c r="H1445" s="177"/>
    </row>
    <row r="1446" spans="1:8" x14ac:dyDescent="0.3">
      <c r="A1446" s="50" t="b">
        <v>1</v>
      </c>
      <c r="B1446" s="50" t="s">
        <v>1121</v>
      </c>
      <c r="C1446" s="51">
        <f t="shared" si="316"/>
        <v>210230407</v>
      </c>
      <c r="D1446" s="50">
        <f>D1441-2000</f>
        <v>154701001</v>
      </c>
      <c r="E1446" s="50">
        <v>1</v>
      </c>
      <c r="F1446" s="49" t="s">
        <v>1145</v>
      </c>
      <c r="G1446" s="57">
        <v>4</v>
      </c>
      <c r="H1446" s="177" t="s">
        <v>1122</v>
      </c>
    </row>
    <row r="1447" spans="1:8" x14ac:dyDescent="0.3">
      <c r="A1447" s="50" t="b">
        <v>1</v>
      </c>
      <c r="B1447" s="50" t="s">
        <v>1123</v>
      </c>
      <c r="C1447" s="51">
        <f t="shared" si="316"/>
        <v>210230407</v>
      </c>
      <c r="D1447" s="52">
        <f>D1446+1</f>
        <v>154701002</v>
      </c>
      <c r="E1447" s="50">
        <v>1</v>
      </c>
      <c r="F1447" s="49" t="s">
        <v>1145</v>
      </c>
      <c r="G1447" s="57">
        <v>4</v>
      </c>
      <c r="H1447" s="177"/>
    </row>
    <row r="1448" spans="1:8" ht="16.5" customHeight="1" x14ac:dyDescent="0.3">
      <c r="A1448" s="50" t="b">
        <v>1</v>
      </c>
      <c r="B1448" s="50" t="s">
        <v>1124</v>
      </c>
      <c r="C1448" s="51">
        <f t="shared" si="316"/>
        <v>210230407</v>
      </c>
      <c r="D1448" s="52">
        <f t="shared" ref="D1448:D1450" si="318">D1447+1</f>
        <v>154701003</v>
      </c>
      <c r="E1448" s="50">
        <v>1</v>
      </c>
      <c r="F1448" s="49" t="s">
        <v>1145</v>
      </c>
      <c r="G1448" s="57">
        <v>4</v>
      </c>
      <c r="H1448" s="177"/>
    </row>
    <row r="1449" spans="1:8" x14ac:dyDescent="0.3">
      <c r="A1449" s="50" t="b">
        <v>1</v>
      </c>
      <c r="B1449" s="50" t="s">
        <v>1125</v>
      </c>
      <c r="C1449" s="51">
        <f t="shared" si="316"/>
        <v>210230407</v>
      </c>
      <c r="D1449" s="52">
        <f t="shared" si="318"/>
        <v>154701004</v>
      </c>
      <c r="E1449" s="50">
        <v>1</v>
      </c>
      <c r="F1449" s="49" t="s">
        <v>1145</v>
      </c>
      <c r="G1449" s="57">
        <v>4</v>
      </c>
      <c r="H1449" s="177"/>
    </row>
    <row r="1450" spans="1:8" x14ac:dyDescent="0.3">
      <c r="A1450" s="50" t="b">
        <v>1</v>
      </c>
      <c r="B1450" s="50" t="s">
        <v>1126</v>
      </c>
      <c r="C1450" s="51">
        <f t="shared" si="316"/>
        <v>210230407</v>
      </c>
      <c r="D1450" s="52">
        <f t="shared" si="318"/>
        <v>154701005</v>
      </c>
      <c r="E1450" s="50">
        <v>1</v>
      </c>
      <c r="F1450" s="49" t="s">
        <v>1145</v>
      </c>
      <c r="G1450" s="57">
        <v>4</v>
      </c>
      <c r="H1450" s="177"/>
    </row>
    <row r="1451" spans="1:8" x14ac:dyDescent="0.3">
      <c r="A1451" s="50" t="b">
        <v>1</v>
      </c>
      <c r="B1451" s="50" t="s">
        <v>1127</v>
      </c>
      <c r="C1451" s="51">
        <f t="shared" si="316"/>
        <v>210230407</v>
      </c>
      <c r="D1451" s="50">
        <f>D1446+5000</f>
        <v>154706001</v>
      </c>
      <c r="E1451" s="50">
        <v>1</v>
      </c>
      <c r="F1451" s="49" t="s">
        <v>1145</v>
      </c>
      <c r="G1451" s="57">
        <v>4</v>
      </c>
      <c r="H1451" s="177" t="s">
        <v>1128</v>
      </c>
    </row>
    <row r="1452" spans="1:8" x14ac:dyDescent="0.3">
      <c r="A1452" s="50" t="b">
        <v>1</v>
      </c>
      <c r="B1452" s="50" t="s">
        <v>1129</v>
      </c>
      <c r="C1452" s="51">
        <f t="shared" si="316"/>
        <v>210230407</v>
      </c>
      <c r="D1452" s="52">
        <f>D1451+1</f>
        <v>154706002</v>
      </c>
      <c r="E1452" s="50">
        <v>1</v>
      </c>
      <c r="F1452" s="49" t="s">
        <v>1145</v>
      </c>
      <c r="G1452" s="57">
        <v>4</v>
      </c>
      <c r="H1452" s="177"/>
    </row>
    <row r="1453" spans="1:8" ht="16.5" customHeight="1" x14ac:dyDescent="0.3">
      <c r="A1453" s="50" t="b">
        <v>1</v>
      </c>
      <c r="B1453" s="50" t="s">
        <v>1130</v>
      </c>
      <c r="C1453" s="51">
        <f t="shared" si="316"/>
        <v>210230407</v>
      </c>
      <c r="D1453" s="52">
        <f t="shared" ref="D1453:D1455" si="319">D1452+1</f>
        <v>154706003</v>
      </c>
      <c r="E1453" s="50">
        <v>1</v>
      </c>
      <c r="F1453" s="49" t="s">
        <v>1145</v>
      </c>
      <c r="G1453" s="57">
        <v>4</v>
      </c>
      <c r="H1453" s="177"/>
    </row>
    <row r="1454" spans="1:8" x14ac:dyDescent="0.3">
      <c r="A1454" s="50" t="b">
        <v>1</v>
      </c>
      <c r="B1454" s="50" t="s">
        <v>1131</v>
      </c>
      <c r="C1454" s="51">
        <f t="shared" si="316"/>
        <v>210230407</v>
      </c>
      <c r="D1454" s="52">
        <f t="shared" si="319"/>
        <v>154706004</v>
      </c>
      <c r="E1454" s="50">
        <v>1</v>
      </c>
      <c r="F1454" s="49" t="s">
        <v>1145</v>
      </c>
      <c r="G1454" s="57">
        <v>4</v>
      </c>
      <c r="H1454" s="177"/>
    </row>
    <row r="1455" spans="1:8" x14ac:dyDescent="0.3">
      <c r="A1455" s="50" t="b">
        <v>1</v>
      </c>
      <c r="B1455" s="50" t="s">
        <v>1132</v>
      </c>
      <c r="C1455" s="51">
        <f t="shared" si="316"/>
        <v>210230407</v>
      </c>
      <c r="D1455" s="52">
        <f t="shared" si="319"/>
        <v>154706005</v>
      </c>
      <c r="E1455" s="50">
        <v>1</v>
      </c>
      <c r="F1455" s="49" t="s">
        <v>1145</v>
      </c>
      <c r="G1455" s="57">
        <v>4</v>
      </c>
      <c r="H1455" s="177"/>
    </row>
    <row r="1456" spans="1:8" x14ac:dyDescent="0.3">
      <c r="A1456" s="50" t="b">
        <v>1</v>
      </c>
      <c r="B1456" s="50" t="s">
        <v>1133</v>
      </c>
      <c r="C1456" s="51">
        <f t="shared" si="316"/>
        <v>210230407</v>
      </c>
      <c r="D1456" s="50">
        <f>D1451-1000</f>
        <v>154705001</v>
      </c>
      <c r="E1456" s="50">
        <v>1</v>
      </c>
      <c r="F1456" s="49" t="s">
        <v>1145</v>
      </c>
      <c r="G1456" s="57">
        <v>4</v>
      </c>
      <c r="H1456" s="177" t="s">
        <v>1134</v>
      </c>
    </row>
    <row r="1457" spans="1:8" x14ac:dyDescent="0.3">
      <c r="A1457" s="50" t="b">
        <v>1</v>
      </c>
      <c r="B1457" s="50" t="s">
        <v>1135</v>
      </c>
      <c r="C1457" s="51">
        <f t="shared" si="316"/>
        <v>210230407</v>
      </c>
      <c r="D1457" s="52">
        <f>D1456+1</f>
        <v>154705002</v>
      </c>
      <c r="E1457" s="50">
        <v>1</v>
      </c>
      <c r="F1457" s="49" t="s">
        <v>1145</v>
      </c>
      <c r="G1457" s="57">
        <v>4</v>
      </c>
      <c r="H1457" s="177"/>
    </row>
    <row r="1458" spans="1:8" ht="16.5" customHeight="1" x14ac:dyDescent="0.3">
      <c r="A1458" s="50" t="b">
        <v>1</v>
      </c>
      <c r="B1458" s="50" t="s">
        <v>1136</v>
      </c>
      <c r="C1458" s="51">
        <f t="shared" si="316"/>
        <v>210230407</v>
      </c>
      <c r="D1458" s="52">
        <f t="shared" ref="D1458:D1460" si="320">D1457+1</f>
        <v>154705003</v>
      </c>
      <c r="E1458" s="50">
        <v>1</v>
      </c>
      <c r="F1458" s="49" t="s">
        <v>1145</v>
      </c>
      <c r="G1458" s="57">
        <v>4</v>
      </c>
      <c r="H1458" s="177"/>
    </row>
    <row r="1459" spans="1:8" x14ac:dyDescent="0.3">
      <c r="A1459" s="50" t="b">
        <v>1</v>
      </c>
      <c r="B1459" s="50" t="s">
        <v>1137</v>
      </c>
      <c r="C1459" s="51">
        <f t="shared" si="316"/>
        <v>210230407</v>
      </c>
      <c r="D1459" s="52">
        <f t="shared" si="320"/>
        <v>154705004</v>
      </c>
      <c r="E1459" s="50">
        <v>1</v>
      </c>
      <c r="F1459" s="49" t="s">
        <v>1145</v>
      </c>
      <c r="G1459" s="57">
        <v>4</v>
      </c>
      <c r="H1459" s="177"/>
    </row>
    <row r="1460" spans="1:8" x14ac:dyDescent="0.3">
      <c r="A1460" s="50" t="b">
        <v>1</v>
      </c>
      <c r="B1460" s="50" t="s">
        <v>1138</v>
      </c>
      <c r="C1460" s="51">
        <f t="shared" si="316"/>
        <v>210230407</v>
      </c>
      <c r="D1460" s="52">
        <f t="shared" si="320"/>
        <v>154705005</v>
      </c>
      <c r="E1460" s="50">
        <v>1</v>
      </c>
      <c r="F1460" s="49" t="s">
        <v>1145</v>
      </c>
      <c r="G1460" s="57">
        <v>4</v>
      </c>
      <c r="H1460" s="177"/>
    </row>
    <row r="1461" spans="1:8" x14ac:dyDescent="0.3">
      <c r="A1461" s="50" t="b">
        <v>1</v>
      </c>
      <c r="B1461" s="50" t="s">
        <v>1139</v>
      </c>
      <c r="C1461" s="51">
        <f t="shared" si="316"/>
        <v>210230407</v>
      </c>
      <c r="D1461" s="50">
        <f>D1456+2000</f>
        <v>154707001</v>
      </c>
      <c r="E1461" s="50">
        <v>1</v>
      </c>
      <c r="F1461" s="49" t="s">
        <v>1145</v>
      </c>
      <c r="G1461" s="57">
        <v>4</v>
      </c>
      <c r="H1461" s="177" t="s">
        <v>1140</v>
      </c>
    </row>
    <row r="1462" spans="1:8" x14ac:dyDescent="0.3">
      <c r="A1462" s="50" t="b">
        <v>1</v>
      </c>
      <c r="B1462" s="50" t="s">
        <v>1141</v>
      </c>
      <c r="C1462" s="51">
        <f t="shared" si="316"/>
        <v>210230407</v>
      </c>
      <c r="D1462" s="52">
        <f>D1461+1</f>
        <v>154707002</v>
      </c>
      <c r="E1462" s="50">
        <v>1</v>
      </c>
      <c r="F1462" s="49" t="s">
        <v>1145</v>
      </c>
      <c r="G1462" s="57">
        <v>4</v>
      </c>
      <c r="H1462" s="177"/>
    </row>
    <row r="1463" spans="1:8" ht="16.5" customHeight="1" x14ac:dyDescent="0.3">
      <c r="A1463" s="50" t="b">
        <v>1</v>
      </c>
      <c r="B1463" s="50" t="s">
        <v>1142</v>
      </c>
      <c r="C1463" s="51">
        <f t="shared" si="316"/>
        <v>210230407</v>
      </c>
      <c r="D1463" s="52">
        <f t="shared" ref="D1463:D1465" si="321">D1462+1</f>
        <v>154707003</v>
      </c>
      <c r="E1463" s="50">
        <v>1</v>
      </c>
      <c r="F1463" s="49" t="s">
        <v>1145</v>
      </c>
      <c r="G1463" s="57">
        <v>4</v>
      </c>
      <c r="H1463" s="177"/>
    </row>
    <row r="1464" spans="1:8" x14ac:dyDescent="0.3">
      <c r="A1464" s="50" t="b">
        <v>1</v>
      </c>
      <c r="B1464" s="50" t="s">
        <v>1143</v>
      </c>
      <c r="C1464" s="51">
        <f t="shared" si="316"/>
        <v>210230407</v>
      </c>
      <c r="D1464" s="52">
        <f t="shared" si="321"/>
        <v>154707004</v>
      </c>
      <c r="E1464" s="50">
        <v>1</v>
      </c>
      <c r="F1464" s="49" t="s">
        <v>1145</v>
      </c>
      <c r="G1464" s="57">
        <v>4</v>
      </c>
      <c r="H1464" s="177"/>
    </row>
    <row r="1465" spans="1:8" x14ac:dyDescent="0.3">
      <c r="A1465" s="50" t="b">
        <v>1</v>
      </c>
      <c r="B1465" s="50" t="s">
        <v>1144</v>
      </c>
      <c r="C1465" s="51">
        <f t="shared" si="316"/>
        <v>210230407</v>
      </c>
      <c r="D1465" s="52">
        <f t="shared" si="321"/>
        <v>154707005</v>
      </c>
      <c r="E1465" s="50">
        <v>1</v>
      </c>
      <c r="F1465" s="49" t="s">
        <v>1145</v>
      </c>
      <c r="G1465" s="57">
        <v>4</v>
      </c>
      <c r="H1465" s="177"/>
    </row>
    <row r="1466" spans="1:8" x14ac:dyDescent="0.3">
      <c r="A1466" s="27" t="b">
        <v>1</v>
      </c>
      <c r="B1466" s="27" t="s">
        <v>2319</v>
      </c>
      <c r="C1466" s="31">
        <v>210230424</v>
      </c>
      <c r="D1466" s="21">
        <v>151403011</v>
      </c>
      <c r="E1466" s="27">
        <v>1</v>
      </c>
      <c r="F1466" s="27" t="s">
        <v>197</v>
      </c>
      <c r="G1466" s="54">
        <v>4</v>
      </c>
      <c r="H1466" s="158" t="s">
        <v>2320</v>
      </c>
    </row>
    <row r="1467" spans="1:8" x14ac:dyDescent="0.3">
      <c r="A1467" s="27" t="b">
        <v>1</v>
      </c>
      <c r="B1467" s="27" t="s">
        <v>1465</v>
      </c>
      <c r="C1467" s="32">
        <f>C1466</f>
        <v>210230424</v>
      </c>
      <c r="D1467" s="33">
        <f>D1466+1</f>
        <v>151403012</v>
      </c>
      <c r="E1467" s="27">
        <v>1</v>
      </c>
      <c r="F1467" s="27" t="s">
        <v>197</v>
      </c>
      <c r="G1467" s="54">
        <v>4</v>
      </c>
      <c r="H1467" s="158"/>
    </row>
    <row r="1468" spans="1:8" ht="16.5" customHeight="1" x14ac:dyDescent="0.3">
      <c r="A1468" s="27" t="b">
        <v>1</v>
      </c>
      <c r="B1468" s="27" t="s">
        <v>1466</v>
      </c>
      <c r="C1468" s="32">
        <f t="shared" ref="C1468:C1490" si="322">C1467</f>
        <v>210230424</v>
      </c>
      <c r="D1468" s="33">
        <f t="shared" ref="D1468:D1470" si="323">D1467+1</f>
        <v>151403013</v>
      </c>
      <c r="E1468" s="27">
        <v>1</v>
      </c>
      <c r="F1468" s="27" t="s">
        <v>197</v>
      </c>
      <c r="G1468" s="54">
        <v>4</v>
      </c>
      <c r="H1468" s="158"/>
    </row>
    <row r="1469" spans="1:8" x14ac:dyDescent="0.3">
      <c r="A1469" s="27" t="b">
        <v>1</v>
      </c>
      <c r="B1469" s="27" t="s">
        <v>1467</v>
      </c>
      <c r="C1469" s="32">
        <f t="shared" si="322"/>
        <v>210230424</v>
      </c>
      <c r="D1469" s="33">
        <f t="shared" si="323"/>
        <v>151403014</v>
      </c>
      <c r="E1469" s="27">
        <v>1</v>
      </c>
      <c r="F1469" s="27" t="s">
        <v>197</v>
      </c>
      <c r="G1469" s="54">
        <v>4</v>
      </c>
      <c r="H1469" s="158"/>
    </row>
    <row r="1470" spans="1:8" x14ac:dyDescent="0.3">
      <c r="A1470" s="27" t="b">
        <v>1</v>
      </c>
      <c r="B1470" s="27" t="s">
        <v>1468</v>
      </c>
      <c r="C1470" s="32">
        <f t="shared" si="322"/>
        <v>210230424</v>
      </c>
      <c r="D1470" s="33">
        <f t="shared" si="323"/>
        <v>151403015</v>
      </c>
      <c r="E1470" s="27">
        <v>1</v>
      </c>
      <c r="F1470" s="27" t="s">
        <v>197</v>
      </c>
      <c r="G1470" s="54">
        <v>4</v>
      </c>
      <c r="H1470" s="159"/>
    </row>
    <row r="1471" spans="1:8" x14ac:dyDescent="0.3">
      <c r="A1471" s="27" t="b">
        <v>1</v>
      </c>
      <c r="B1471" s="27" t="s">
        <v>2321</v>
      </c>
      <c r="C1471" s="32">
        <f>C1470</f>
        <v>210230424</v>
      </c>
      <c r="D1471" s="21">
        <f>D1466-2000</f>
        <v>151401011</v>
      </c>
      <c r="E1471" s="27">
        <v>1</v>
      </c>
      <c r="F1471" s="27" t="s">
        <v>197</v>
      </c>
      <c r="G1471" s="54">
        <v>4</v>
      </c>
      <c r="H1471" s="158" t="s">
        <v>2322</v>
      </c>
    </row>
    <row r="1472" spans="1:8" x14ac:dyDescent="0.3">
      <c r="A1472" s="27" t="b">
        <v>1</v>
      </c>
      <c r="B1472" s="27" t="s">
        <v>1471</v>
      </c>
      <c r="C1472" s="32">
        <f t="shared" si="322"/>
        <v>210230424</v>
      </c>
      <c r="D1472" s="33">
        <f t="shared" ref="D1472:D1475" si="324">D1471+1</f>
        <v>151401012</v>
      </c>
      <c r="E1472" s="27">
        <v>1</v>
      </c>
      <c r="F1472" s="27" t="s">
        <v>197</v>
      </c>
      <c r="G1472" s="54">
        <v>4</v>
      </c>
      <c r="H1472" s="158"/>
    </row>
    <row r="1473" spans="1:8" ht="16.5" customHeight="1" x14ac:dyDescent="0.3">
      <c r="A1473" s="27" t="b">
        <v>1</v>
      </c>
      <c r="B1473" s="27" t="s">
        <v>1472</v>
      </c>
      <c r="C1473" s="32">
        <f t="shared" si="322"/>
        <v>210230424</v>
      </c>
      <c r="D1473" s="33">
        <f t="shared" si="324"/>
        <v>151401013</v>
      </c>
      <c r="E1473" s="27">
        <v>1</v>
      </c>
      <c r="F1473" s="27" t="s">
        <v>197</v>
      </c>
      <c r="G1473" s="54">
        <v>4</v>
      </c>
      <c r="H1473" s="158"/>
    </row>
    <row r="1474" spans="1:8" x14ac:dyDescent="0.3">
      <c r="A1474" s="27" t="b">
        <v>1</v>
      </c>
      <c r="B1474" s="27" t="s">
        <v>1473</v>
      </c>
      <c r="C1474" s="32">
        <f t="shared" si="322"/>
        <v>210230424</v>
      </c>
      <c r="D1474" s="33">
        <f t="shared" si="324"/>
        <v>151401014</v>
      </c>
      <c r="E1474" s="27">
        <v>1</v>
      </c>
      <c r="F1474" s="27" t="s">
        <v>197</v>
      </c>
      <c r="G1474" s="54">
        <v>4</v>
      </c>
      <c r="H1474" s="158"/>
    </row>
    <row r="1475" spans="1:8" x14ac:dyDescent="0.3">
      <c r="A1475" s="27" t="b">
        <v>1</v>
      </c>
      <c r="B1475" s="27" t="s">
        <v>1474</v>
      </c>
      <c r="C1475" s="32">
        <f t="shared" si="322"/>
        <v>210230424</v>
      </c>
      <c r="D1475" s="33">
        <f t="shared" si="324"/>
        <v>151401015</v>
      </c>
      <c r="E1475" s="27">
        <v>1</v>
      </c>
      <c r="F1475" s="27" t="s">
        <v>197</v>
      </c>
      <c r="G1475" s="54">
        <v>4</v>
      </c>
      <c r="H1475" s="159"/>
    </row>
    <row r="1476" spans="1:8" x14ac:dyDescent="0.3">
      <c r="A1476" s="27" t="b">
        <v>1</v>
      </c>
      <c r="B1476" s="27" t="s">
        <v>1476</v>
      </c>
      <c r="C1476" s="32">
        <f>C1475</f>
        <v>210230424</v>
      </c>
      <c r="D1476" s="21">
        <f>D1471+5000</f>
        <v>151406011</v>
      </c>
      <c r="E1476" s="27">
        <v>1</v>
      </c>
      <c r="F1476" s="27" t="s">
        <v>197</v>
      </c>
      <c r="G1476" s="54">
        <v>4</v>
      </c>
      <c r="H1476" s="158" t="s">
        <v>2324</v>
      </c>
    </row>
    <row r="1477" spans="1:8" x14ac:dyDescent="0.3">
      <c r="A1477" s="27" t="b">
        <v>1</v>
      </c>
      <c r="B1477" s="27" t="s">
        <v>1477</v>
      </c>
      <c r="C1477" s="32">
        <f t="shared" si="322"/>
        <v>210230424</v>
      </c>
      <c r="D1477" s="33">
        <f t="shared" ref="D1477:D1480" si="325">D1476+1</f>
        <v>151406012</v>
      </c>
      <c r="E1477" s="27">
        <v>1</v>
      </c>
      <c r="F1477" s="27" t="s">
        <v>197</v>
      </c>
      <c r="G1477" s="54">
        <v>4</v>
      </c>
      <c r="H1477" s="158"/>
    </row>
    <row r="1478" spans="1:8" ht="16.5" customHeight="1" x14ac:dyDescent="0.3">
      <c r="A1478" s="27" t="b">
        <v>1</v>
      </c>
      <c r="B1478" s="27" t="s">
        <v>2323</v>
      </c>
      <c r="C1478" s="32">
        <f t="shared" si="322"/>
        <v>210230424</v>
      </c>
      <c r="D1478" s="33">
        <f t="shared" si="325"/>
        <v>151406013</v>
      </c>
      <c r="E1478" s="27">
        <v>1</v>
      </c>
      <c r="F1478" s="27" t="s">
        <v>197</v>
      </c>
      <c r="G1478" s="54">
        <v>4</v>
      </c>
      <c r="H1478" s="158"/>
    </row>
    <row r="1479" spans="1:8" x14ac:dyDescent="0.3">
      <c r="A1479" s="27" t="b">
        <v>1</v>
      </c>
      <c r="B1479" s="27" t="s">
        <v>1479</v>
      </c>
      <c r="C1479" s="32">
        <f t="shared" si="322"/>
        <v>210230424</v>
      </c>
      <c r="D1479" s="33">
        <f t="shared" si="325"/>
        <v>151406014</v>
      </c>
      <c r="E1479" s="27">
        <v>1</v>
      </c>
      <c r="F1479" s="27" t="s">
        <v>197</v>
      </c>
      <c r="G1479" s="54">
        <v>4</v>
      </c>
      <c r="H1479" s="158"/>
    </row>
    <row r="1480" spans="1:8" x14ac:dyDescent="0.3">
      <c r="A1480" s="27" t="b">
        <v>1</v>
      </c>
      <c r="B1480" s="27" t="s">
        <v>1480</v>
      </c>
      <c r="C1480" s="32">
        <f t="shared" si="322"/>
        <v>210230424</v>
      </c>
      <c r="D1480" s="33">
        <f t="shared" si="325"/>
        <v>151406015</v>
      </c>
      <c r="E1480" s="27">
        <v>1</v>
      </c>
      <c r="F1480" s="27" t="s">
        <v>197</v>
      </c>
      <c r="G1480" s="54">
        <v>4</v>
      </c>
      <c r="H1480" s="159"/>
    </row>
    <row r="1481" spans="1:8" x14ac:dyDescent="0.3">
      <c r="A1481" s="27" t="b">
        <v>1</v>
      </c>
      <c r="B1481" s="27" t="s">
        <v>2326</v>
      </c>
      <c r="C1481" s="32">
        <f>C1480</f>
        <v>210230424</v>
      </c>
      <c r="D1481" s="21">
        <f>D1476-1000</f>
        <v>151405011</v>
      </c>
      <c r="E1481" s="27">
        <v>1</v>
      </c>
      <c r="F1481" s="27" t="s">
        <v>197</v>
      </c>
      <c r="G1481" s="54">
        <v>4</v>
      </c>
      <c r="H1481" s="158" t="s">
        <v>2327</v>
      </c>
    </row>
    <row r="1482" spans="1:8" x14ac:dyDescent="0.3">
      <c r="A1482" s="27" t="b">
        <v>1</v>
      </c>
      <c r="B1482" s="27" t="s">
        <v>1483</v>
      </c>
      <c r="C1482" s="32">
        <f t="shared" si="322"/>
        <v>210230424</v>
      </c>
      <c r="D1482" s="33">
        <f t="shared" ref="D1482:D1485" si="326">D1481+1</f>
        <v>151405012</v>
      </c>
      <c r="E1482" s="27">
        <v>1</v>
      </c>
      <c r="F1482" s="27" t="s">
        <v>197</v>
      </c>
      <c r="G1482" s="54">
        <v>4</v>
      </c>
      <c r="H1482" s="158"/>
    </row>
    <row r="1483" spans="1:8" ht="16.5" customHeight="1" x14ac:dyDescent="0.3">
      <c r="A1483" s="27" t="b">
        <v>1</v>
      </c>
      <c r="B1483" s="27" t="s">
        <v>2325</v>
      </c>
      <c r="C1483" s="32">
        <f t="shared" si="322"/>
        <v>210230424</v>
      </c>
      <c r="D1483" s="33">
        <f t="shared" si="326"/>
        <v>151405013</v>
      </c>
      <c r="E1483" s="27">
        <v>1</v>
      </c>
      <c r="F1483" s="27" t="s">
        <v>197</v>
      </c>
      <c r="G1483" s="54">
        <v>4</v>
      </c>
      <c r="H1483" s="158"/>
    </row>
    <row r="1484" spans="1:8" x14ac:dyDescent="0.3">
      <c r="A1484" s="27" t="b">
        <v>1</v>
      </c>
      <c r="B1484" s="27" t="s">
        <v>1485</v>
      </c>
      <c r="C1484" s="32">
        <f t="shared" si="322"/>
        <v>210230424</v>
      </c>
      <c r="D1484" s="33">
        <f t="shared" si="326"/>
        <v>151405014</v>
      </c>
      <c r="E1484" s="27">
        <v>1</v>
      </c>
      <c r="F1484" s="27" t="s">
        <v>197</v>
      </c>
      <c r="G1484" s="54">
        <v>4</v>
      </c>
      <c r="H1484" s="158"/>
    </row>
    <row r="1485" spans="1:8" x14ac:dyDescent="0.3">
      <c r="A1485" s="27" t="b">
        <v>1</v>
      </c>
      <c r="B1485" s="27" t="s">
        <v>1486</v>
      </c>
      <c r="C1485" s="32">
        <f t="shared" si="322"/>
        <v>210230424</v>
      </c>
      <c r="D1485" s="33">
        <f t="shared" si="326"/>
        <v>151405015</v>
      </c>
      <c r="E1485" s="27">
        <v>1</v>
      </c>
      <c r="F1485" s="27" t="s">
        <v>197</v>
      </c>
      <c r="G1485" s="54">
        <v>4</v>
      </c>
      <c r="H1485" s="159"/>
    </row>
    <row r="1486" spans="1:8" x14ac:dyDescent="0.3">
      <c r="A1486" s="27" t="b">
        <v>1</v>
      </c>
      <c r="B1486" s="27" t="s">
        <v>2328</v>
      </c>
      <c r="C1486" s="32">
        <f>C1485</f>
        <v>210230424</v>
      </c>
      <c r="D1486" s="21">
        <f>D1481+2000</f>
        <v>151407011</v>
      </c>
      <c r="E1486" s="27">
        <v>1</v>
      </c>
      <c r="F1486" s="27" t="s">
        <v>197</v>
      </c>
      <c r="G1486" s="54">
        <v>4</v>
      </c>
      <c r="H1486" s="158" t="s">
        <v>2329</v>
      </c>
    </row>
    <row r="1487" spans="1:8" x14ac:dyDescent="0.3">
      <c r="A1487" s="27" t="b">
        <v>1</v>
      </c>
      <c r="B1487" s="27" t="s">
        <v>1489</v>
      </c>
      <c r="C1487" s="32">
        <f t="shared" si="322"/>
        <v>210230424</v>
      </c>
      <c r="D1487" s="33">
        <f t="shared" ref="D1487:D1490" si="327">D1486+1</f>
        <v>151407012</v>
      </c>
      <c r="E1487" s="27">
        <v>1</v>
      </c>
      <c r="F1487" s="27" t="s">
        <v>197</v>
      </c>
      <c r="G1487" s="54">
        <v>4</v>
      </c>
      <c r="H1487" s="158"/>
    </row>
    <row r="1488" spans="1:8" ht="16.5" customHeight="1" x14ac:dyDescent="0.3">
      <c r="A1488" s="27" t="b">
        <v>1</v>
      </c>
      <c r="B1488" s="27" t="s">
        <v>1490</v>
      </c>
      <c r="C1488" s="32">
        <f t="shared" si="322"/>
        <v>210230424</v>
      </c>
      <c r="D1488" s="33">
        <f t="shared" si="327"/>
        <v>151407013</v>
      </c>
      <c r="E1488" s="27">
        <v>1</v>
      </c>
      <c r="F1488" s="27" t="s">
        <v>197</v>
      </c>
      <c r="G1488" s="54">
        <v>4</v>
      </c>
      <c r="H1488" s="158"/>
    </row>
    <row r="1489" spans="1:8" x14ac:dyDescent="0.3">
      <c r="A1489" s="27" t="b">
        <v>1</v>
      </c>
      <c r="B1489" s="27" t="s">
        <v>1491</v>
      </c>
      <c r="C1489" s="32">
        <f t="shared" si="322"/>
        <v>210230424</v>
      </c>
      <c r="D1489" s="33">
        <f t="shared" si="327"/>
        <v>151407014</v>
      </c>
      <c r="E1489" s="27">
        <v>1</v>
      </c>
      <c r="F1489" s="27" t="s">
        <v>197</v>
      </c>
      <c r="G1489" s="54">
        <v>4</v>
      </c>
      <c r="H1489" s="158"/>
    </row>
    <row r="1490" spans="1:8" x14ac:dyDescent="0.3">
      <c r="A1490" s="27" t="b">
        <v>1</v>
      </c>
      <c r="B1490" s="27" t="s">
        <v>1492</v>
      </c>
      <c r="C1490" s="32">
        <f t="shared" si="322"/>
        <v>210230424</v>
      </c>
      <c r="D1490" s="33">
        <f t="shared" si="327"/>
        <v>151407015</v>
      </c>
      <c r="E1490" s="27">
        <v>1</v>
      </c>
      <c r="F1490" s="27" t="s">
        <v>197</v>
      </c>
      <c r="G1490" s="54">
        <v>4</v>
      </c>
      <c r="H1490" s="159"/>
    </row>
    <row r="1491" spans="1:8" x14ac:dyDescent="0.3">
      <c r="A1491" s="29" t="b">
        <v>1</v>
      </c>
      <c r="B1491" s="29" t="s">
        <v>1494</v>
      </c>
      <c r="C1491" s="34">
        <f>C1490</f>
        <v>210230424</v>
      </c>
      <c r="D1491" s="21">
        <f>D1466+1000000</f>
        <v>152403011</v>
      </c>
      <c r="E1491" s="29">
        <v>1</v>
      </c>
      <c r="F1491" s="22" t="s">
        <v>196</v>
      </c>
      <c r="G1491" s="58">
        <v>4</v>
      </c>
      <c r="H1491" s="160" t="s">
        <v>2330</v>
      </c>
    </row>
    <row r="1492" spans="1:8" x14ac:dyDescent="0.3">
      <c r="A1492" s="29" t="b">
        <v>1</v>
      </c>
      <c r="B1492" s="29" t="s">
        <v>1495</v>
      </c>
      <c r="C1492" s="34">
        <f>C1491</f>
        <v>210230424</v>
      </c>
      <c r="D1492" s="34">
        <f>D1467+1000000</f>
        <v>152403012</v>
      </c>
      <c r="E1492" s="29">
        <v>1</v>
      </c>
      <c r="F1492" s="22" t="s">
        <v>196</v>
      </c>
      <c r="G1492" s="58">
        <v>4</v>
      </c>
      <c r="H1492" s="160"/>
    </row>
    <row r="1493" spans="1:8" ht="16.5" customHeight="1" x14ac:dyDescent="0.3">
      <c r="A1493" s="29" t="b">
        <v>1</v>
      </c>
      <c r="B1493" s="29" t="s">
        <v>1496</v>
      </c>
      <c r="C1493" s="34">
        <f t="shared" ref="C1493:C1515" si="328">C1492</f>
        <v>210230424</v>
      </c>
      <c r="D1493" s="34">
        <f t="shared" ref="D1493:D1515" si="329">D1468+1000000</f>
        <v>152403013</v>
      </c>
      <c r="E1493" s="29">
        <v>1</v>
      </c>
      <c r="F1493" s="22" t="s">
        <v>196</v>
      </c>
      <c r="G1493" s="58">
        <v>4</v>
      </c>
      <c r="H1493" s="160"/>
    </row>
    <row r="1494" spans="1:8" x14ac:dyDescent="0.3">
      <c r="A1494" s="29" t="b">
        <v>1</v>
      </c>
      <c r="B1494" s="29" t="s">
        <v>1497</v>
      </c>
      <c r="C1494" s="34">
        <f t="shared" si="328"/>
        <v>210230424</v>
      </c>
      <c r="D1494" s="34">
        <f t="shared" si="329"/>
        <v>152403014</v>
      </c>
      <c r="E1494" s="29">
        <v>1</v>
      </c>
      <c r="F1494" s="22" t="s">
        <v>196</v>
      </c>
      <c r="G1494" s="58">
        <v>4</v>
      </c>
      <c r="H1494" s="160"/>
    </row>
    <row r="1495" spans="1:8" x14ac:dyDescent="0.3">
      <c r="A1495" s="29" t="b">
        <v>1</v>
      </c>
      <c r="B1495" s="29" t="s">
        <v>1498</v>
      </c>
      <c r="C1495" s="34">
        <f t="shared" si="328"/>
        <v>210230424</v>
      </c>
      <c r="D1495" s="34">
        <f t="shared" si="329"/>
        <v>152403015</v>
      </c>
      <c r="E1495" s="29">
        <v>1</v>
      </c>
      <c r="F1495" s="22" t="s">
        <v>196</v>
      </c>
      <c r="G1495" s="58">
        <v>4</v>
      </c>
      <c r="H1495" s="161"/>
    </row>
    <row r="1496" spans="1:8" x14ac:dyDescent="0.3">
      <c r="A1496" s="29" t="b">
        <v>1</v>
      </c>
      <c r="B1496" s="29" t="s">
        <v>1500</v>
      </c>
      <c r="C1496" s="34">
        <f>C1495</f>
        <v>210230424</v>
      </c>
      <c r="D1496" s="34">
        <f t="shared" si="329"/>
        <v>152401011</v>
      </c>
      <c r="E1496" s="29">
        <v>1</v>
      </c>
      <c r="F1496" s="22" t="s">
        <v>196</v>
      </c>
      <c r="G1496" s="58">
        <v>4</v>
      </c>
      <c r="H1496" s="160" t="s">
        <v>2331</v>
      </c>
    </row>
    <row r="1497" spans="1:8" x14ac:dyDescent="0.3">
      <c r="A1497" s="29" t="b">
        <v>1</v>
      </c>
      <c r="B1497" s="29" t="s">
        <v>1501</v>
      </c>
      <c r="C1497" s="34">
        <f t="shared" si="328"/>
        <v>210230424</v>
      </c>
      <c r="D1497" s="34">
        <f t="shared" si="329"/>
        <v>152401012</v>
      </c>
      <c r="E1497" s="29">
        <v>1</v>
      </c>
      <c r="F1497" s="22" t="s">
        <v>196</v>
      </c>
      <c r="G1497" s="58">
        <v>4</v>
      </c>
      <c r="H1497" s="160"/>
    </row>
    <row r="1498" spans="1:8" ht="16.5" customHeight="1" x14ac:dyDescent="0.3">
      <c r="A1498" s="29" t="b">
        <v>1</v>
      </c>
      <c r="B1498" s="29" t="s">
        <v>1502</v>
      </c>
      <c r="C1498" s="34">
        <f t="shared" si="328"/>
        <v>210230424</v>
      </c>
      <c r="D1498" s="34">
        <f t="shared" si="329"/>
        <v>152401013</v>
      </c>
      <c r="E1498" s="29">
        <v>1</v>
      </c>
      <c r="F1498" s="22" t="s">
        <v>196</v>
      </c>
      <c r="G1498" s="58">
        <v>4</v>
      </c>
      <c r="H1498" s="160"/>
    </row>
    <row r="1499" spans="1:8" x14ac:dyDescent="0.3">
      <c r="A1499" s="29" t="b">
        <v>1</v>
      </c>
      <c r="B1499" s="29" t="s">
        <v>1503</v>
      </c>
      <c r="C1499" s="34">
        <f t="shared" si="328"/>
        <v>210230424</v>
      </c>
      <c r="D1499" s="34">
        <f t="shared" si="329"/>
        <v>152401014</v>
      </c>
      <c r="E1499" s="29">
        <v>1</v>
      </c>
      <c r="F1499" s="22" t="s">
        <v>196</v>
      </c>
      <c r="G1499" s="58">
        <v>4</v>
      </c>
      <c r="H1499" s="160"/>
    </row>
    <row r="1500" spans="1:8" x14ac:dyDescent="0.3">
      <c r="A1500" s="29" t="b">
        <v>1</v>
      </c>
      <c r="B1500" s="29" t="s">
        <v>1504</v>
      </c>
      <c r="C1500" s="34">
        <f t="shared" si="328"/>
        <v>210230424</v>
      </c>
      <c r="D1500" s="34">
        <f t="shared" si="329"/>
        <v>152401015</v>
      </c>
      <c r="E1500" s="29">
        <v>1</v>
      </c>
      <c r="F1500" s="22" t="s">
        <v>196</v>
      </c>
      <c r="G1500" s="58">
        <v>4</v>
      </c>
      <c r="H1500" s="161"/>
    </row>
    <row r="1501" spans="1:8" x14ac:dyDescent="0.3">
      <c r="A1501" s="29" t="b">
        <v>1</v>
      </c>
      <c r="B1501" s="29" t="s">
        <v>1506</v>
      </c>
      <c r="C1501" s="34">
        <f>C1500</f>
        <v>210230424</v>
      </c>
      <c r="D1501" s="34">
        <f t="shared" si="329"/>
        <v>152406011</v>
      </c>
      <c r="E1501" s="29">
        <v>1</v>
      </c>
      <c r="F1501" s="22" t="s">
        <v>196</v>
      </c>
      <c r="G1501" s="58">
        <v>4</v>
      </c>
      <c r="H1501" s="160" t="s">
        <v>2332</v>
      </c>
    </row>
    <row r="1502" spans="1:8" x14ac:dyDescent="0.3">
      <c r="A1502" s="29" t="b">
        <v>1</v>
      </c>
      <c r="B1502" s="29" t="s">
        <v>1507</v>
      </c>
      <c r="C1502" s="34">
        <f t="shared" si="328"/>
        <v>210230424</v>
      </c>
      <c r="D1502" s="34">
        <f t="shared" si="329"/>
        <v>152406012</v>
      </c>
      <c r="E1502" s="29">
        <v>1</v>
      </c>
      <c r="F1502" s="22" t="s">
        <v>196</v>
      </c>
      <c r="G1502" s="58">
        <v>4</v>
      </c>
      <c r="H1502" s="160"/>
    </row>
    <row r="1503" spans="1:8" ht="16.5" customHeight="1" x14ac:dyDescent="0.3">
      <c r="A1503" s="29" t="b">
        <v>1</v>
      </c>
      <c r="B1503" s="29" t="s">
        <v>1508</v>
      </c>
      <c r="C1503" s="34">
        <f t="shared" si="328"/>
        <v>210230424</v>
      </c>
      <c r="D1503" s="34">
        <f t="shared" si="329"/>
        <v>152406013</v>
      </c>
      <c r="E1503" s="29">
        <v>1</v>
      </c>
      <c r="F1503" s="22" t="s">
        <v>196</v>
      </c>
      <c r="G1503" s="58">
        <v>4</v>
      </c>
      <c r="H1503" s="160"/>
    </row>
    <row r="1504" spans="1:8" x14ac:dyDescent="0.3">
      <c r="A1504" s="29" t="b">
        <v>1</v>
      </c>
      <c r="B1504" s="29" t="s">
        <v>1509</v>
      </c>
      <c r="C1504" s="34">
        <f t="shared" si="328"/>
        <v>210230424</v>
      </c>
      <c r="D1504" s="34">
        <f t="shared" si="329"/>
        <v>152406014</v>
      </c>
      <c r="E1504" s="29">
        <v>1</v>
      </c>
      <c r="F1504" s="22" t="s">
        <v>196</v>
      </c>
      <c r="G1504" s="58">
        <v>4</v>
      </c>
      <c r="H1504" s="160"/>
    </row>
    <row r="1505" spans="1:8" x14ac:dyDescent="0.3">
      <c r="A1505" s="29" t="b">
        <v>1</v>
      </c>
      <c r="B1505" s="29" t="s">
        <v>1510</v>
      </c>
      <c r="C1505" s="34">
        <f t="shared" si="328"/>
        <v>210230424</v>
      </c>
      <c r="D1505" s="34">
        <f t="shared" si="329"/>
        <v>152406015</v>
      </c>
      <c r="E1505" s="29">
        <v>1</v>
      </c>
      <c r="F1505" s="22" t="s">
        <v>196</v>
      </c>
      <c r="G1505" s="58">
        <v>4</v>
      </c>
      <c r="H1505" s="161"/>
    </row>
    <row r="1506" spans="1:8" x14ac:dyDescent="0.3">
      <c r="A1506" s="29" t="b">
        <v>1</v>
      </c>
      <c r="B1506" s="29" t="s">
        <v>1512</v>
      </c>
      <c r="C1506" s="34">
        <f>C1505</f>
        <v>210230424</v>
      </c>
      <c r="D1506" s="34">
        <f t="shared" si="329"/>
        <v>152405011</v>
      </c>
      <c r="E1506" s="29">
        <v>1</v>
      </c>
      <c r="F1506" s="22" t="s">
        <v>196</v>
      </c>
      <c r="G1506" s="58">
        <v>4</v>
      </c>
      <c r="H1506" s="160" t="s">
        <v>2333</v>
      </c>
    </row>
    <row r="1507" spans="1:8" x14ac:dyDescent="0.3">
      <c r="A1507" s="29" t="b">
        <v>1</v>
      </c>
      <c r="B1507" s="29" t="s">
        <v>1513</v>
      </c>
      <c r="C1507" s="34">
        <f t="shared" si="328"/>
        <v>210230424</v>
      </c>
      <c r="D1507" s="34">
        <f t="shared" si="329"/>
        <v>152405012</v>
      </c>
      <c r="E1507" s="29">
        <v>1</v>
      </c>
      <c r="F1507" s="22" t="s">
        <v>196</v>
      </c>
      <c r="G1507" s="58">
        <v>4</v>
      </c>
      <c r="H1507" s="160"/>
    </row>
    <row r="1508" spans="1:8" ht="16.5" customHeight="1" x14ac:dyDescent="0.3">
      <c r="A1508" s="29" t="b">
        <v>1</v>
      </c>
      <c r="B1508" s="29" t="s">
        <v>1514</v>
      </c>
      <c r="C1508" s="34">
        <f t="shared" si="328"/>
        <v>210230424</v>
      </c>
      <c r="D1508" s="34">
        <f t="shared" si="329"/>
        <v>152405013</v>
      </c>
      <c r="E1508" s="29">
        <v>1</v>
      </c>
      <c r="F1508" s="22" t="s">
        <v>196</v>
      </c>
      <c r="G1508" s="58">
        <v>4</v>
      </c>
      <c r="H1508" s="160"/>
    </row>
    <row r="1509" spans="1:8" x14ac:dyDescent="0.3">
      <c r="A1509" s="29" t="b">
        <v>1</v>
      </c>
      <c r="B1509" s="29" t="s">
        <v>1515</v>
      </c>
      <c r="C1509" s="34">
        <f t="shared" si="328"/>
        <v>210230424</v>
      </c>
      <c r="D1509" s="34">
        <f t="shared" si="329"/>
        <v>152405014</v>
      </c>
      <c r="E1509" s="29">
        <v>1</v>
      </c>
      <c r="F1509" s="22" t="s">
        <v>196</v>
      </c>
      <c r="G1509" s="58">
        <v>4</v>
      </c>
      <c r="H1509" s="160"/>
    </row>
    <row r="1510" spans="1:8" x14ac:dyDescent="0.3">
      <c r="A1510" s="29" t="b">
        <v>1</v>
      </c>
      <c r="B1510" s="29" t="s">
        <v>1516</v>
      </c>
      <c r="C1510" s="34">
        <f t="shared" si="328"/>
        <v>210230424</v>
      </c>
      <c r="D1510" s="34">
        <f t="shared" si="329"/>
        <v>152405015</v>
      </c>
      <c r="E1510" s="29">
        <v>1</v>
      </c>
      <c r="F1510" s="22" t="s">
        <v>196</v>
      </c>
      <c r="G1510" s="58">
        <v>4</v>
      </c>
      <c r="H1510" s="161"/>
    </row>
    <row r="1511" spans="1:8" x14ac:dyDescent="0.3">
      <c r="A1511" s="29" t="b">
        <v>1</v>
      </c>
      <c r="B1511" s="29" t="s">
        <v>1518</v>
      </c>
      <c r="C1511" s="34">
        <f>C1510</f>
        <v>210230424</v>
      </c>
      <c r="D1511" s="34">
        <f t="shared" si="329"/>
        <v>152407011</v>
      </c>
      <c r="E1511" s="29">
        <v>1</v>
      </c>
      <c r="F1511" s="22" t="s">
        <v>196</v>
      </c>
      <c r="G1511" s="58">
        <v>4</v>
      </c>
      <c r="H1511" s="160" t="s">
        <v>2334</v>
      </c>
    </row>
    <row r="1512" spans="1:8" x14ac:dyDescent="0.3">
      <c r="A1512" s="29" t="b">
        <v>1</v>
      </c>
      <c r="B1512" s="29" t="s">
        <v>1519</v>
      </c>
      <c r="C1512" s="34">
        <f t="shared" si="328"/>
        <v>210230424</v>
      </c>
      <c r="D1512" s="34">
        <f t="shared" si="329"/>
        <v>152407012</v>
      </c>
      <c r="E1512" s="29">
        <v>1</v>
      </c>
      <c r="F1512" s="22" t="s">
        <v>196</v>
      </c>
      <c r="G1512" s="58">
        <v>4</v>
      </c>
      <c r="H1512" s="160"/>
    </row>
    <row r="1513" spans="1:8" ht="16.5" customHeight="1" x14ac:dyDescent="0.3">
      <c r="A1513" s="29" t="b">
        <v>1</v>
      </c>
      <c r="B1513" s="29" t="s">
        <v>1520</v>
      </c>
      <c r="C1513" s="34">
        <f t="shared" si="328"/>
        <v>210230424</v>
      </c>
      <c r="D1513" s="34">
        <f t="shared" si="329"/>
        <v>152407013</v>
      </c>
      <c r="E1513" s="29">
        <v>1</v>
      </c>
      <c r="F1513" s="22" t="s">
        <v>196</v>
      </c>
      <c r="G1513" s="58">
        <v>4</v>
      </c>
      <c r="H1513" s="160"/>
    </row>
    <row r="1514" spans="1:8" x14ac:dyDescent="0.3">
      <c r="A1514" s="29" t="b">
        <v>1</v>
      </c>
      <c r="B1514" s="29" t="s">
        <v>1521</v>
      </c>
      <c r="C1514" s="34">
        <f t="shared" si="328"/>
        <v>210230424</v>
      </c>
      <c r="D1514" s="34">
        <f t="shared" si="329"/>
        <v>152407014</v>
      </c>
      <c r="E1514" s="29">
        <v>1</v>
      </c>
      <c r="F1514" s="22" t="s">
        <v>196</v>
      </c>
      <c r="G1514" s="58">
        <v>4</v>
      </c>
      <c r="H1514" s="160"/>
    </row>
    <row r="1515" spans="1:8" x14ac:dyDescent="0.3">
      <c r="A1515" s="29" t="b">
        <v>1</v>
      </c>
      <c r="B1515" s="29" t="s">
        <v>1522</v>
      </c>
      <c r="C1515" s="34">
        <f t="shared" si="328"/>
        <v>210230424</v>
      </c>
      <c r="D1515" s="34">
        <f t="shared" si="329"/>
        <v>152407015</v>
      </c>
      <c r="E1515" s="29">
        <v>1</v>
      </c>
      <c r="F1515" s="22" t="s">
        <v>196</v>
      </c>
      <c r="G1515" s="58">
        <v>4</v>
      </c>
      <c r="H1515" s="161"/>
    </row>
    <row r="1516" spans="1:8" x14ac:dyDescent="0.3">
      <c r="A1516" s="36" t="b">
        <v>1</v>
      </c>
      <c r="B1516" s="36" t="s">
        <v>2137</v>
      </c>
      <c r="C1516" s="37">
        <f>C1515</f>
        <v>210230424</v>
      </c>
      <c r="D1516" s="21">
        <f>D1491+1000000</f>
        <v>153403011</v>
      </c>
      <c r="E1516" s="36">
        <v>1</v>
      </c>
      <c r="F1516" s="23" t="s">
        <v>195</v>
      </c>
      <c r="G1516" s="56">
        <v>4</v>
      </c>
      <c r="H1516" s="154" t="s">
        <v>2340</v>
      </c>
    </row>
    <row r="1517" spans="1:8" x14ac:dyDescent="0.3">
      <c r="A1517" s="36" t="b">
        <v>1</v>
      </c>
      <c r="B1517" s="36" t="s">
        <v>2138</v>
      </c>
      <c r="C1517" s="37">
        <f>C1516</f>
        <v>210230424</v>
      </c>
      <c r="D1517" s="37">
        <f>D1492+1000000</f>
        <v>153403012</v>
      </c>
      <c r="E1517" s="36">
        <v>1</v>
      </c>
      <c r="F1517" s="23" t="s">
        <v>195</v>
      </c>
      <c r="G1517" s="56">
        <v>4</v>
      </c>
      <c r="H1517" s="154"/>
    </row>
    <row r="1518" spans="1:8" ht="16.5" customHeight="1" x14ac:dyDescent="0.3">
      <c r="A1518" s="36" t="b">
        <v>1</v>
      </c>
      <c r="B1518" s="36" t="s">
        <v>2139</v>
      </c>
      <c r="C1518" s="37">
        <f t="shared" ref="C1518:C1540" si="330">C1517</f>
        <v>210230424</v>
      </c>
      <c r="D1518" s="37">
        <f t="shared" ref="D1518:D1540" si="331">D1493+1000000</f>
        <v>153403013</v>
      </c>
      <c r="E1518" s="36">
        <v>1</v>
      </c>
      <c r="F1518" s="23" t="s">
        <v>195</v>
      </c>
      <c r="G1518" s="56">
        <v>4</v>
      </c>
      <c r="H1518" s="154"/>
    </row>
    <row r="1519" spans="1:8" x14ac:dyDescent="0.3">
      <c r="A1519" s="36" t="b">
        <v>1</v>
      </c>
      <c r="B1519" s="36" t="s">
        <v>2140</v>
      </c>
      <c r="C1519" s="37">
        <f t="shared" si="330"/>
        <v>210230424</v>
      </c>
      <c r="D1519" s="37">
        <f t="shared" si="331"/>
        <v>153403014</v>
      </c>
      <c r="E1519" s="36">
        <v>1</v>
      </c>
      <c r="F1519" s="23" t="s">
        <v>195</v>
      </c>
      <c r="G1519" s="56">
        <v>4</v>
      </c>
      <c r="H1519" s="154"/>
    </row>
    <row r="1520" spans="1:8" x14ac:dyDescent="0.3">
      <c r="A1520" s="36" t="b">
        <v>1</v>
      </c>
      <c r="B1520" s="36" t="s">
        <v>2141</v>
      </c>
      <c r="C1520" s="37">
        <f t="shared" si="330"/>
        <v>210230424</v>
      </c>
      <c r="D1520" s="37">
        <f t="shared" si="331"/>
        <v>153403015</v>
      </c>
      <c r="E1520" s="36">
        <v>1</v>
      </c>
      <c r="F1520" s="23" t="s">
        <v>195</v>
      </c>
      <c r="G1520" s="56">
        <v>4</v>
      </c>
      <c r="H1520" s="155"/>
    </row>
    <row r="1521" spans="1:8" x14ac:dyDescent="0.3">
      <c r="A1521" s="36" t="b">
        <v>1</v>
      </c>
      <c r="B1521" s="36" t="s">
        <v>2143</v>
      </c>
      <c r="C1521" s="37">
        <f>C1520</f>
        <v>210230424</v>
      </c>
      <c r="D1521" s="37">
        <f t="shared" si="331"/>
        <v>153401011</v>
      </c>
      <c r="E1521" s="36">
        <v>1</v>
      </c>
      <c r="F1521" s="23" t="s">
        <v>195</v>
      </c>
      <c r="G1521" s="56">
        <v>4</v>
      </c>
      <c r="H1521" s="154" t="s">
        <v>2341</v>
      </c>
    </row>
    <row r="1522" spans="1:8" x14ac:dyDescent="0.3">
      <c r="A1522" s="36" t="b">
        <v>1</v>
      </c>
      <c r="B1522" s="36" t="s">
        <v>2144</v>
      </c>
      <c r="C1522" s="37">
        <f t="shared" si="330"/>
        <v>210230424</v>
      </c>
      <c r="D1522" s="37">
        <f t="shared" si="331"/>
        <v>153401012</v>
      </c>
      <c r="E1522" s="36">
        <v>1</v>
      </c>
      <c r="F1522" s="23" t="s">
        <v>195</v>
      </c>
      <c r="G1522" s="56">
        <v>4</v>
      </c>
      <c r="H1522" s="154"/>
    </row>
    <row r="1523" spans="1:8" ht="16.5" customHeight="1" x14ac:dyDescent="0.3">
      <c r="A1523" s="36" t="b">
        <v>1</v>
      </c>
      <c r="B1523" s="36" t="s">
        <v>2145</v>
      </c>
      <c r="C1523" s="37">
        <f t="shared" si="330"/>
        <v>210230424</v>
      </c>
      <c r="D1523" s="37">
        <f t="shared" si="331"/>
        <v>153401013</v>
      </c>
      <c r="E1523" s="36">
        <v>1</v>
      </c>
      <c r="F1523" s="23" t="s">
        <v>195</v>
      </c>
      <c r="G1523" s="56">
        <v>4</v>
      </c>
      <c r="H1523" s="154"/>
    </row>
    <row r="1524" spans="1:8" x14ac:dyDescent="0.3">
      <c r="A1524" s="36" t="b">
        <v>1</v>
      </c>
      <c r="B1524" s="36" t="s">
        <v>2146</v>
      </c>
      <c r="C1524" s="37">
        <f t="shared" si="330"/>
        <v>210230424</v>
      </c>
      <c r="D1524" s="37">
        <f t="shared" si="331"/>
        <v>153401014</v>
      </c>
      <c r="E1524" s="36">
        <v>1</v>
      </c>
      <c r="F1524" s="23" t="s">
        <v>195</v>
      </c>
      <c r="G1524" s="56">
        <v>4</v>
      </c>
      <c r="H1524" s="154"/>
    </row>
    <row r="1525" spans="1:8" x14ac:dyDescent="0.3">
      <c r="A1525" s="36" t="b">
        <v>1</v>
      </c>
      <c r="B1525" s="36" t="s">
        <v>2147</v>
      </c>
      <c r="C1525" s="37">
        <f t="shared" si="330"/>
        <v>210230424</v>
      </c>
      <c r="D1525" s="37">
        <f t="shared" si="331"/>
        <v>153401015</v>
      </c>
      <c r="E1525" s="36">
        <v>1</v>
      </c>
      <c r="F1525" s="23" t="s">
        <v>195</v>
      </c>
      <c r="G1525" s="56">
        <v>4</v>
      </c>
      <c r="H1525" s="155"/>
    </row>
    <row r="1526" spans="1:8" x14ac:dyDescent="0.3">
      <c r="A1526" s="36" t="b">
        <v>1</v>
      </c>
      <c r="B1526" s="36" t="s">
        <v>2149</v>
      </c>
      <c r="C1526" s="37">
        <f>C1525</f>
        <v>210230424</v>
      </c>
      <c r="D1526" s="37">
        <f t="shared" si="331"/>
        <v>153406011</v>
      </c>
      <c r="E1526" s="36">
        <v>1</v>
      </c>
      <c r="F1526" s="23" t="s">
        <v>195</v>
      </c>
      <c r="G1526" s="56">
        <v>4</v>
      </c>
      <c r="H1526" s="154" t="s">
        <v>2342</v>
      </c>
    </row>
    <row r="1527" spans="1:8" x14ac:dyDescent="0.3">
      <c r="A1527" s="36" t="b">
        <v>1</v>
      </c>
      <c r="B1527" s="36" t="s">
        <v>2150</v>
      </c>
      <c r="C1527" s="37">
        <f t="shared" si="330"/>
        <v>210230424</v>
      </c>
      <c r="D1527" s="37">
        <f t="shared" si="331"/>
        <v>153406012</v>
      </c>
      <c r="E1527" s="36">
        <v>1</v>
      </c>
      <c r="F1527" s="23" t="s">
        <v>195</v>
      </c>
      <c r="G1527" s="56">
        <v>4</v>
      </c>
      <c r="H1527" s="154"/>
    </row>
    <row r="1528" spans="1:8" ht="16.5" customHeight="1" x14ac:dyDescent="0.3">
      <c r="A1528" s="36" t="b">
        <v>1</v>
      </c>
      <c r="B1528" s="36" t="s">
        <v>2151</v>
      </c>
      <c r="C1528" s="37">
        <f t="shared" si="330"/>
        <v>210230424</v>
      </c>
      <c r="D1528" s="37">
        <f t="shared" si="331"/>
        <v>153406013</v>
      </c>
      <c r="E1528" s="36">
        <v>1</v>
      </c>
      <c r="F1528" s="23" t="s">
        <v>195</v>
      </c>
      <c r="G1528" s="56">
        <v>4</v>
      </c>
      <c r="H1528" s="154"/>
    </row>
    <row r="1529" spans="1:8" x14ac:dyDescent="0.3">
      <c r="A1529" s="36" t="b">
        <v>1</v>
      </c>
      <c r="B1529" s="36" t="s">
        <v>2152</v>
      </c>
      <c r="C1529" s="37">
        <f t="shared" si="330"/>
        <v>210230424</v>
      </c>
      <c r="D1529" s="37">
        <f t="shared" si="331"/>
        <v>153406014</v>
      </c>
      <c r="E1529" s="36">
        <v>1</v>
      </c>
      <c r="F1529" s="23" t="s">
        <v>195</v>
      </c>
      <c r="G1529" s="56">
        <v>4</v>
      </c>
      <c r="H1529" s="154"/>
    </row>
    <row r="1530" spans="1:8" x14ac:dyDescent="0.3">
      <c r="A1530" s="36" t="b">
        <v>1</v>
      </c>
      <c r="B1530" s="36" t="s">
        <v>2153</v>
      </c>
      <c r="C1530" s="37">
        <f t="shared" si="330"/>
        <v>210230424</v>
      </c>
      <c r="D1530" s="37">
        <f t="shared" si="331"/>
        <v>153406015</v>
      </c>
      <c r="E1530" s="36">
        <v>1</v>
      </c>
      <c r="F1530" s="23" t="s">
        <v>195</v>
      </c>
      <c r="G1530" s="56">
        <v>4</v>
      </c>
      <c r="H1530" s="155"/>
    </row>
    <row r="1531" spans="1:8" x14ac:dyDescent="0.3">
      <c r="A1531" s="36" t="b">
        <v>1</v>
      </c>
      <c r="B1531" s="36" t="s">
        <v>2155</v>
      </c>
      <c r="C1531" s="37">
        <f>C1530</f>
        <v>210230424</v>
      </c>
      <c r="D1531" s="37">
        <f t="shared" si="331"/>
        <v>153405011</v>
      </c>
      <c r="E1531" s="36">
        <v>1</v>
      </c>
      <c r="F1531" s="23" t="s">
        <v>195</v>
      </c>
      <c r="G1531" s="56">
        <v>4</v>
      </c>
      <c r="H1531" s="154" t="s">
        <v>2343</v>
      </c>
    </row>
    <row r="1532" spans="1:8" x14ac:dyDescent="0.3">
      <c r="A1532" s="36" t="b">
        <v>1</v>
      </c>
      <c r="B1532" s="36" t="s">
        <v>2156</v>
      </c>
      <c r="C1532" s="37">
        <f t="shared" si="330"/>
        <v>210230424</v>
      </c>
      <c r="D1532" s="37">
        <f t="shared" si="331"/>
        <v>153405012</v>
      </c>
      <c r="E1532" s="36">
        <v>1</v>
      </c>
      <c r="F1532" s="23" t="s">
        <v>195</v>
      </c>
      <c r="G1532" s="56">
        <v>4</v>
      </c>
      <c r="H1532" s="154"/>
    </row>
    <row r="1533" spans="1:8" ht="16.5" customHeight="1" x14ac:dyDescent="0.3">
      <c r="A1533" s="36" t="b">
        <v>1</v>
      </c>
      <c r="B1533" s="36" t="s">
        <v>2157</v>
      </c>
      <c r="C1533" s="37">
        <f t="shared" si="330"/>
        <v>210230424</v>
      </c>
      <c r="D1533" s="37">
        <f t="shared" si="331"/>
        <v>153405013</v>
      </c>
      <c r="E1533" s="36">
        <v>1</v>
      </c>
      <c r="F1533" s="23" t="s">
        <v>195</v>
      </c>
      <c r="G1533" s="56">
        <v>4</v>
      </c>
      <c r="H1533" s="154"/>
    </row>
    <row r="1534" spans="1:8" x14ac:dyDescent="0.3">
      <c r="A1534" s="36" t="b">
        <v>1</v>
      </c>
      <c r="B1534" s="36" t="s">
        <v>2158</v>
      </c>
      <c r="C1534" s="37">
        <f t="shared" si="330"/>
        <v>210230424</v>
      </c>
      <c r="D1534" s="37">
        <f t="shared" si="331"/>
        <v>153405014</v>
      </c>
      <c r="E1534" s="36">
        <v>1</v>
      </c>
      <c r="F1534" s="23" t="s">
        <v>195</v>
      </c>
      <c r="G1534" s="56">
        <v>4</v>
      </c>
      <c r="H1534" s="154"/>
    </row>
    <row r="1535" spans="1:8" x14ac:dyDescent="0.3">
      <c r="A1535" s="36" t="b">
        <v>1</v>
      </c>
      <c r="B1535" s="36" t="s">
        <v>2159</v>
      </c>
      <c r="C1535" s="37">
        <f t="shared" si="330"/>
        <v>210230424</v>
      </c>
      <c r="D1535" s="37">
        <f t="shared" si="331"/>
        <v>153405015</v>
      </c>
      <c r="E1535" s="36">
        <v>1</v>
      </c>
      <c r="F1535" s="23" t="s">
        <v>195</v>
      </c>
      <c r="G1535" s="56">
        <v>4</v>
      </c>
      <c r="H1535" s="155"/>
    </row>
    <row r="1536" spans="1:8" x14ac:dyDescent="0.3">
      <c r="A1536" s="36" t="b">
        <v>1</v>
      </c>
      <c r="B1536" s="36" t="s">
        <v>2161</v>
      </c>
      <c r="C1536" s="37">
        <f>C1535</f>
        <v>210230424</v>
      </c>
      <c r="D1536" s="37">
        <f t="shared" si="331"/>
        <v>153407011</v>
      </c>
      <c r="E1536" s="36">
        <v>1</v>
      </c>
      <c r="F1536" s="23" t="s">
        <v>195</v>
      </c>
      <c r="G1536" s="56">
        <v>4</v>
      </c>
      <c r="H1536" s="154" t="s">
        <v>2344</v>
      </c>
    </row>
    <row r="1537" spans="1:8" x14ac:dyDescent="0.3">
      <c r="A1537" s="36" t="b">
        <v>1</v>
      </c>
      <c r="B1537" s="36" t="s">
        <v>2162</v>
      </c>
      <c r="C1537" s="37">
        <f t="shared" si="330"/>
        <v>210230424</v>
      </c>
      <c r="D1537" s="37">
        <f t="shared" si="331"/>
        <v>153407012</v>
      </c>
      <c r="E1537" s="36">
        <v>1</v>
      </c>
      <c r="F1537" s="23" t="s">
        <v>195</v>
      </c>
      <c r="G1537" s="56">
        <v>4</v>
      </c>
      <c r="H1537" s="154"/>
    </row>
    <row r="1538" spans="1:8" ht="16.5" customHeight="1" x14ac:dyDescent="0.3">
      <c r="A1538" s="36" t="b">
        <v>1</v>
      </c>
      <c r="B1538" s="36" t="s">
        <v>2163</v>
      </c>
      <c r="C1538" s="37">
        <f t="shared" si="330"/>
        <v>210230424</v>
      </c>
      <c r="D1538" s="37">
        <f t="shared" si="331"/>
        <v>153407013</v>
      </c>
      <c r="E1538" s="36">
        <v>1</v>
      </c>
      <c r="F1538" s="23" t="s">
        <v>195</v>
      </c>
      <c r="G1538" s="56">
        <v>4</v>
      </c>
      <c r="H1538" s="154"/>
    </row>
    <row r="1539" spans="1:8" x14ac:dyDescent="0.3">
      <c r="A1539" s="36" t="b">
        <v>1</v>
      </c>
      <c r="B1539" s="36" t="s">
        <v>2164</v>
      </c>
      <c r="C1539" s="37">
        <f t="shared" si="330"/>
        <v>210230424</v>
      </c>
      <c r="D1539" s="37">
        <f t="shared" si="331"/>
        <v>153407014</v>
      </c>
      <c r="E1539" s="36">
        <v>1</v>
      </c>
      <c r="F1539" s="23" t="s">
        <v>195</v>
      </c>
      <c r="G1539" s="56">
        <v>4</v>
      </c>
      <c r="H1539" s="154"/>
    </row>
    <row r="1540" spans="1:8" x14ac:dyDescent="0.3">
      <c r="A1540" s="36" t="b">
        <v>1</v>
      </c>
      <c r="B1540" s="36" t="s">
        <v>2165</v>
      </c>
      <c r="C1540" s="37">
        <f t="shared" si="330"/>
        <v>210230424</v>
      </c>
      <c r="D1540" s="37">
        <f t="shared" si="331"/>
        <v>153407015</v>
      </c>
      <c r="E1540" s="36">
        <v>1</v>
      </c>
      <c r="F1540" s="23" t="s">
        <v>195</v>
      </c>
      <c r="G1540" s="56">
        <v>4</v>
      </c>
      <c r="H1540" s="155"/>
    </row>
    <row r="1541" spans="1:8" x14ac:dyDescent="0.3">
      <c r="A1541" s="50" t="b">
        <v>1</v>
      </c>
      <c r="B1541" s="50" t="s">
        <v>1330</v>
      </c>
      <c r="C1541" s="51">
        <f>C1540</f>
        <v>210230424</v>
      </c>
      <c r="D1541" s="21">
        <f>D1516+1000000</f>
        <v>154403011</v>
      </c>
      <c r="E1541" s="50">
        <v>1</v>
      </c>
      <c r="F1541" s="49" t="s">
        <v>1145</v>
      </c>
      <c r="G1541" s="57">
        <v>4</v>
      </c>
      <c r="H1541" s="156" t="s">
        <v>2335</v>
      </c>
    </row>
    <row r="1542" spans="1:8" x14ac:dyDescent="0.3">
      <c r="A1542" s="50" t="b">
        <v>1</v>
      </c>
      <c r="B1542" s="50" t="s">
        <v>1331</v>
      </c>
      <c r="C1542" s="51">
        <f>C1541</f>
        <v>210230424</v>
      </c>
      <c r="D1542" s="51">
        <f>D1517+1000000</f>
        <v>154403012</v>
      </c>
      <c r="E1542" s="50">
        <v>1</v>
      </c>
      <c r="F1542" s="49" t="s">
        <v>1145</v>
      </c>
      <c r="G1542" s="57">
        <v>4</v>
      </c>
      <c r="H1542" s="156"/>
    </row>
    <row r="1543" spans="1:8" ht="16.5" customHeight="1" x14ac:dyDescent="0.3">
      <c r="A1543" s="50" t="b">
        <v>1</v>
      </c>
      <c r="B1543" s="50" t="s">
        <v>1332</v>
      </c>
      <c r="C1543" s="51">
        <f t="shared" ref="C1543:C1565" si="332">C1542</f>
        <v>210230424</v>
      </c>
      <c r="D1543" s="51">
        <f t="shared" ref="D1543:D1565" si="333">D1518+1000000</f>
        <v>154403013</v>
      </c>
      <c r="E1543" s="50">
        <v>1</v>
      </c>
      <c r="F1543" s="49" t="s">
        <v>1145</v>
      </c>
      <c r="G1543" s="57">
        <v>4</v>
      </c>
      <c r="H1543" s="156"/>
    </row>
    <row r="1544" spans="1:8" x14ac:dyDescent="0.3">
      <c r="A1544" s="50" t="b">
        <v>1</v>
      </c>
      <c r="B1544" s="50" t="s">
        <v>1333</v>
      </c>
      <c r="C1544" s="51">
        <f t="shared" si="332"/>
        <v>210230424</v>
      </c>
      <c r="D1544" s="51">
        <f t="shared" si="333"/>
        <v>154403014</v>
      </c>
      <c r="E1544" s="50">
        <v>1</v>
      </c>
      <c r="F1544" s="49" t="s">
        <v>1145</v>
      </c>
      <c r="G1544" s="57">
        <v>4</v>
      </c>
      <c r="H1544" s="156"/>
    </row>
    <row r="1545" spans="1:8" x14ac:dyDescent="0.3">
      <c r="A1545" s="50" t="b">
        <v>1</v>
      </c>
      <c r="B1545" s="50" t="s">
        <v>1334</v>
      </c>
      <c r="C1545" s="51">
        <f t="shared" si="332"/>
        <v>210230424</v>
      </c>
      <c r="D1545" s="51">
        <f t="shared" si="333"/>
        <v>154403015</v>
      </c>
      <c r="E1545" s="50">
        <v>1</v>
      </c>
      <c r="F1545" s="49" t="s">
        <v>1145</v>
      </c>
      <c r="G1545" s="57">
        <v>4</v>
      </c>
      <c r="H1545" s="157"/>
    </row>
    <row r="1546" spans="1:8" x14ac:dyDescent="0.3">
      <c r="A1546" s="50" t="b">
        <v>1</v>
      </c>
      <c r="B1546" s="50" t="s">
        <v>1335</v>
      </c>
      <c r="C1546" s="51">
        <f>C1545</f>
        <v>210230424</v>
      </c>
      <c r="D1546" s="51">
        <f t="shared" si="333"/>
        <v>154401011</v>
      </c>
      <c r="E1546" s="50">
        <v>1</v>
      </c>
      <c r="F1546" s="49" t="s">
        <v>1145</v>
      </c>
      <c r="G1546" s="57">
        <v>4</v>
      </c>
      <c r="H1546" s="156" t="s">
        <v>2336</v>
      </c>
    </row>
    <row r="1547" spans="1:8" x14ac:dyDescent="0.3">
      <c r="A1547" s="50" t="b">
        <v>1</v>
      </c>
      <c r="B1547" s="50" t="s">
        <v>1336</v>
      </c>
      <c r="C1547" s="51">
        <f t="shared" si="332"/>
        <v>210230424</v>
      </c>
      <c r="D1547" s="51">
        <f t="shared" si="333"/>
        <v>154401012</v>
      </c>
      <c r="E1547" s="50">
        <v>1</v>
      </c>
      <c r="F1547" s="49" t="s">
        <v>1145</v>
      </c>
      <c r="G1547" s="57">
        <v>4</v>
      </c>
      <c r="H1547" s="156"/>
    </row>
    <row r="1548" spans="1:8" ht="16.5" customHeight="1" x14ac:dyDescent="0.3">
      <c r="A1548" s="50" t="b">
        <v>1</v>
      </c>
      <c r="B1548" s="50" t="s">
        <v>1337</v>
      </c>
      <c r="C1548" s="51">
        <f t="shared" si="332"/>
        <v>210230424</v>
      </c>
      <c r="D1548" s="51">
        <f t="shared" si="333"/>
        <v>154401013</v>
      </c>
      <c r="E1548" s="50">
        <v>1</v>
      </c>
      <c r="F1548" s="49" t="s">
        <v>1145</v>
      </c>
      <c r="G1548" s="57">
        <v>4</v>
      </c>
      <c r="H1548" s="156"/>
    </row>
    <row r="1549" spans="1:8" x14ac:dyDescent="0.3">
      <c r="A1549" s="50" t="b">
        <v>1</v>
      </c>
      <c r="B1549" s="50" t="s">
        <v>1338</v>
      </c>
      <c r="C1549" s="51">
        <f t="shared" si="332"/>
        <v>210230424</v>
      </c>
      <c r="D1549" s="51">
        <f t="shared" si="333"/>
        <v>154401014</v>
      </c>
      <c r="E1549" s="50">
        <v>1</v>
      </c>
      <c r="F1549" s="49" t="s">
        <v>1145</v>
      </c>
      <c r="G1549" s="57">
        <v>4</v>
      </c>
      <c r="H1549" s="156"/>
    </row>
    <row r="1550" spans="1:8" x14ac:dyDescent="0.3">
      <c r="A1550" s="50" t="b">
        <v>1</v>
      </c>
      <c r="B1550" s="50" t="s">
        <v>1339</v>
      </c>
      <c r="C1550" s="51">
        <f t="shared" si="332"/>
        <v>210230424</v>
      </c>
      <c r="D1550" s="51">
        <f t="shared" si="333"/>
        <v>154401015</v>
      </c>
      <c r="E1550" s="50">
        <v>1</v>
      </c>
      <c r="F1550" s="49" t="s">
        <v>1145</v>
      </c>
      <c r="G1550" s="57">
        <v>4</v>
      </c>
      <c r="H1550" s="157"/>
    </row>
    <row r="1551" spans="1:8" x14ac:dyDescent="0.3">
      <c r="A1551" s="50" t="b">
        <v>1</v>
      </c>
      <c r="B1551" s="50" t="s">
        <v>1340</v>
      </c>
      <c r="C1551" s="51">
        <f>C1550</f>
        <v>210230424</v>
      </c>
      <c r="D1551" s="51">
        <f t="shared" si="333"/>
        <v>154406011</v>
      </c>
      <c r="E1551" s="50">
        <v>1</v>
      </c>
      <c r="F1551" s="49" t="s">
        <v>1145</v>
      </c>
      <c r="G1551" s="57">
        <v>4</v>
      </c>
      <c r="H1551" s="156" t="s">
        <v>2337</v>
      </c>
    </row>
    <row r="1552" spans="1:8" x14ac:dyDescent="0.3">
      <c r="A1552" s="50" t="b">
        <v>1</v>
      </c>
      <c r="B1552" s="50" t="s">
        <v>1341</v>
      </c>
      <c r="C1552" s="51">
        <f t="shared" si="332"/>
        <v>210230424</v>
      </c>
      <c r="D1552" s="51">
        <f t="shared" si="333"/>
        <v>154406012</v>
      </c>
      <c r="E1552" s="50">
        <v>1</v>
      </c>
      <c r="F1552" s="49" t="s">
        <v>1145</v>
      </c>
      <c r="G1552" s="57">
        <v>4</v>
      </c>
      <c r="H1552" s="156"/>
    </row>
    <row r="1553" spans="1:8" ht="16.5" customHeight="1" x14ac:dyDescent="0.3">
      <c r="A1553" s="50" t="b">
        <v>1</v>
      </c>
      <c r="B1553" s="50" t="s">
        <v>1342</v>
      </c>
      <c r="C1553" s="51">
        <f t="shared" si="332"/>
        <v>210230424</v>
      </c>
      <c r="D1553" s="51">
        <f t="shared" si="333"/>
        <v>154406013</v>
      </c>
      <c r="E1553" s="50">
        <v>1</v>
      </c>
      <c r="F1553" s="49" t="s">
        <v>1145</v>
      </c>
      <c r="G1553" s="57">
        <v>4</v>
      </c>
      <c r="H1553" s="156"/>
    </row>
    <row r="1554" spans="1:8" x14ac:dyDescent="0.3">
      <c r="A1554" s="50" t="b">
        <v>1</v>
      </c>
      <c r="B1554" s="50" t="s">
        <v>1343</v>
      </c>
      <c r="C1554" s="51">
        <f t="shared" si="332"/>
        <v>210230424</v>
      </c>
      <c r="D1554" s="51">
        <f t="shared" si="333"/>
        <v>154406014</v>
      </c>
      <c r="E1554" s="50">
        <v>1</v>
      </c>
      <c r="F1554" s="49" t="s">
        <v>1145</v>
      </c>
      <c r="G1554" s="57">
        <v>4</v>
      </c>
      <c r="H1554" s="156"/>
    </row>
    <row r="1555" spans="1:8" x14ac:dyDescent="0.3">
      <c r="A1555" s="50" t="b">
        <v>1</v>
      </c>
      <c r="B1555" s="50" t="s">
        <v>1344</v>
      </c>
      <c r="C1555" s="51">
        <f t="shared" si="332"/>
        <v>210230424</v>
      </c>
      <c r="D1555" s="51">
        <f t="shared" si="333"/>
        <v>154406015</v>
      </c>
      <c r="E1555" s="50">
        <v>1</v>
      </c>
      <c r="F1555" s="49" t="s">
        <v>1145</v>
      </c>
      <c r="G1555" s="57">
        <v>4</v>
      </c>
      <c r="H1555" s="157"/>
    </row>
    <row r="1556" spans="1:8" x14ac:dyDescent="0.3">
      <c r="A1556" s="50" t="b">
        <v>1</v>
      </c>
      <c r="B1556" s="50" t="s">
        <v>1345</v>
      </c>
      <c r="C1556" s="51">
        <f>C1555</f>
        <v>210230424</v>
      </c>
      <c r="D1556" s="51">
        <f t="shared" si="333"/>
        <v>154405011</v>
      </c>
      <c r="E1556" s="50">
        <v>1</v>
      </c>
      <c r="F1556" s="49" t="s">
        <v>1145</v>
      </c>
      <c r="G1556" s="57">
        <v>4</v>
      </c>
      <c r="H1556" s="156" t="s">
        <v>2338</v>
      </c>
    </row>
    <row r="1557" spans="1:8" x14ac:dyDescent="0.3">
      <c r="A1557" s="50" t="b">
        <v>1</v>
      </c>
      <c r="B1557" s="50" t="s">
        <v>1346</v>
      </c>
      <c r="C1557" s="51">
        <f t="shared" si="332"/>
        <v>210230424</v>
      </c>
      <c r="D1557" s="51">
        <f t="shared" si="333"/>
        <v>154405012</v>
      </c>
      <c r="E1557" s="50">
        <v>1</v>
      </c>
      <c r="F1557" s="49" t="s">
        <v>1145</v>
      </c>
      <c r="G1557" s="57">
        <v>4</v>
      </c>
      <c r="H1557" s="156"/>
    </row>
    <row r="1558" spans="1:8" ht="16.5" customHeight="1" x14ac:dyDescent="0.3">
      <c r="A1558" s="50" t="b">
        <v>1</v>
      </c>
      <c r="B1558" s="50" t="s">
        <v>1347</v>
      </c>
      <c r="C1558" s="51">
        <f t="shared" si="332"/>
        <v>210230424</v>
      </c>
      <c r="D1558" s="51">
        <f t="shared" si="333"/>
        <v>154405013</v>
      </c>
      <c r="E1558" s="50">
        <v>1</v>
      </c>
      <c r="F1558" s="49" t="s">
        <v>1145</v>
      </c>
      <c r="G1558" s="57">
        <v>4</v>
      </c>
      <c r="H1558" s="156"/>
    </row>
    <row r="1559" spans="1:8" x14ac:dyDescent="0.3">
      <c r="A1559" s="50" t="b">
        <v>1</v>
      </c>
      <c r="B1559" s="50" t="s">
        <v>1348</v>
      </c>
      <c r="C1559" s="51">
        <f t="shared" si="332"/>
        <v>210230424</v>
      </c>
      <c r="D1559" s="51">
        <f t="shared" si="333"/>
        <v>154405014</v>
      </c>
      <c r="E1559" s="50">
        <v>1</v>
      </c>
      <c r="F1559" s="49" t="s">
        <v>1145</v>
      </c>
      <c r="G1559" s="57">
        <v>4</v>
      </c>
      <c r="H1559" s="156"/>
    </row>
    <row r="1560" spans="1:8" x14ac:dyDescent="0.3">
      <c r="A1560" s="50" t="b">
        <v>1</v>
      </c>
      <c r="B1560" s="50" t="s">
        <v>1349</v>
      </c>
      <c r="C1560" s="51">
        <f t="shared" si="332"/>
        <v>210230424</v>
      </c>
      <c r="D1560" s="51">
        <f t="shared" si="333"/>
        <v>154405015</v>
      </c>
      <c r="E1560" s="50">
        <v>1</v>
      </c>
      <c r="F1560" s="49" t="s">
        <v>1145</v>
      </c>
      <c r="G1560" s="57">
        <v>4</v>
      </c>
      <c r="H1560" s="157"/>
    </row>
    <row r="1561" spans="1:8" x14ac:dyDescent="0.3">
      <c r="A1561" s="50" t="b">
        <v>1</v>
      </c>
      <c r="B1561" s="50" t="s">
        <v>1350</v>
      </c>
      <c r="C1561" s="51">
        <f>C1560</f>
        <v>210230424</v>
      </c>
      <c r="D1561" s="51">
        <f t="shared" si="333"/>
        <v>154407011</v>
      </c>
      <c r="E1561" s="50">
        <v>1</v>
      </c>
      <c r="F1561" s="49" t="s">
        <v>1145</v>
      </c>
      <c r="G1561" s="57">
        <v>4</v>
      </c>
      <c r="H1561" s="156" t="s">
        <v>2339</v>
      </c>
    </row>
    <row r="1562" spans="1:8" x14ac:dyDescent="0.3">
      <c r="A1562" s="50" t="b">
        <v>1</v>
      </c>
      <c r="B1562" s="50" t="s">
        <v>1351</v>
      </c>
      <c r="C1562" s="51">
        <f t="shared" si="332"/>
        <v>210230424</v>
      </c>
      <c r="D1562" s="51">
        <f t="shared" si="333"/>
        <v>154407012</v>
      </c>
      <c r="E1562" s="50">
        <v>1</v>
      </c>
      <c r="F1562" s="49" t="s">
        <v>1145</v>
      </c>
      <c r="G1562" s="57">
        <v>4</v>
      </c>
      <c r="H1562" s="156"/>
    </row>
    <row r="1563" spans="1:8" ht="16.5" customHeight="1" x14ac:dyDescent="0.3">
      <c r="A1563" s="50" t="b">
        <v>1</v>
      </c>
      <c r="B1563" s="50" t="s">
        <v>1352</v>
      </c>
      <c r="C1563" s="51">
        <f t="shared" si="332"/>
        <v>210230424</v>
      </c>
      <c r="D1563" s="51">
        <f t="shared" si="333"/>
        <v>154407013</v>
      </c>
      <c r="E1563" s="50">
        <v>1</v>
      </c>
      <c r="F1563" s="49" t="s">
        <v>1145</v>
      </c>
      <c r="G1563" s="57">
        <v>4</v>
      </c>
      <c r="H1563" s="156"/>
    </row>
    <row r="1564" spans="1:8" x14ac:dyDescent="0.3">
      <c r="A1564" s="50" t="b">
        <v>1</v>
      </c>
      <c r="B1564" s="50" t="s">
        <v>1353</v>
      </c>
      <c r="C1564" s="51">
        <f t="shared" si="332"/>
        <v>210230424</v>
      </c>
      <c r="D1564" s="51">
        <f t="shared" si="333"/>
        <v>154407014</v>
      </c>
      <c r="E1564" s="50">
        <v>1</v>
      </c>
      <c r="F1564" s="49" t="s">
        <v>1145</v>
      </c>
      <c r="G1564" s="57">
        <v>4</v>
      </c>
      <c r="H1564" s="156"/>
    </row>
    <row r="1565" spans="1:8" x14ac:dyDescent="0.3">
      <c r="A1565" s="50" t="b">
        <v>1</v>
      </c>
      <c r="B1565" s="50" t="s">
        <v>1354</v>
      </c>
      <c r="C1565" s="51">
        <f t="shared" si="332"/>
        <v>210230424</v>
      </c>
      <c r="D1565" s="51">
        <f t="shared" si="333"/>
        <v>154407015</v>
      </c>
      <c r="E1565" s="50">
        <v>1</v>
      </c>
      <c r="F1565" s="49" t="s">
        <v>1145</v>
      </c>
      <c r="G1565" s="57">
        <v>4</v>
      </c>
      <c r="H1565" s="157"/>
    </row>
    <row r="1566" spans="1:8" x14ac:dyDescent="0.3">
      <c r="A1566" s="27" t="b">
        <v>1</v>
      </c>
      <c r="B1566" s="27" t="s">
        <v>1355</v>
      </c>
      <c r="C1566" s="31">
        <v>210230425</v>
      </c>
      <c r="D1566" s="21">
        <v>151503011</v>
      </c>
      <c r="E1566" s="27">
        <v>1</v>
      </c>
      <c r="F1566" s="27" t="s">
        <v>197</v>
      </c>
      <c r="G1566" s="54">
        <v>4</v>
      </c>
      <c r="H1566" s="158" t="s">
        <v>2320</v>
      </c>
    </row>
    <row r="1567" spans="1:8" x14ac:dyDescent="0.3">
      <c r="A1567" s="27" t="b">
        <v>1</v>
      </c>
      <c r="B1567" s="27" t="s">
        <v>1356</v>
      </c>
      <c r="C1567" s="32">
        <f>C1566</f>
        <v>210230425</v>
      </c>
      <c r="D1567" s="33">
        <f>D1566+1</f>
        <v>151503012</v>
      </c>
      <c r="E1567" s="27">
        <v>1</v>
      </c>
      <c r="F1567" s="27" t="s">
        <v>197</v>
      </c>
      <c r="G1567" s="54">
        <v>4</v>
      </c>
      <c r="H1567" s="158"/>
    </row>
    <row r="1568" spans="1:8" ht="16.5" customHeight="1" x14ac:dyDescent="0.3">
      <c r="A1568" s="27" t="b">
        <v>1</v>
      </c>
      <c r="B1568" s="27" t="s">
        <v>1357</v>
      </c>
      <c r="C1568" s="32">
        <f t="shared" ref="C1568:C1590" si="334">C1567</f>
        <v>210230425</v>
      </c>
      <c r="D1568" s="33">
        <f t="shared" ref="D1568:D1570" si="335">D1567+1</f>
        <v>151503013</v>
      </c>
      <c r="E1568" s="27">
        <v>1</v>
      </c>
      <c r="F1568" s="27" t="s">
        <v>197</v>
      </c>
      <c r="G1568" s="54">
        <v>4</v>
      </c>
      <c r="H1568" s="158"/>
    </row>
    <row r="1569" spans="1:8" x14ac:dyDescent="0.3">
      <c r="A1569" s="27" t="b">
        <v>1</v>
      </c>
      <c r="B1569" s="27" t="s">
        <v>1358</v>
      </c>
      <c r="C1569" s="32">
        <f t="shared" si="334"/>
        <v>210230425</v>
      </c>
      <c r="D1569" s="33">
        <f t="shared" si="335"/>
        <v>151503014</v>
      </c>
      <c r="E1569" s="27">
        <v>1</v>
      </c>
      <c r="F1569" s="27" t="s">
        <v>197</v>
      </c>
      <c r="G1569" s="54">
        <v>4</v>
      </c>
      <c r="H1569" s="158"/>
    </row>
    <row r="1570" spans="1:8" x14ac:dyDescent="0.3">
      <c r="A1570" s="27" t="b">
        <v>1</v>
      </c>
      <c r="B1570" s="27" t="s">
        <v>1359</v>
      </c>
      <c r="C1570" s="32">
        <f t="shared" si="334"/>
        <v>210230425</v>
      </c>
      <c r="D1570" s="33">
        <f t="shared" si="335"/>
        <v>151503015</v>
      </c>
      <c r="E1570" s="27">
        <v>1</v>
      </c>
      <c r="F1570" s="27" t="s">
        <v>197</v>
      </c>
      <c r="G1570" s="54">
        <v>4</v>
      </c>
      <c r="H1570" s="159"/>
    </row>
    <row r="1571" spans="1:8" x14ac:dyDescent="0.3">
      <c r="A1571" s="27" t="b">
        <v>1</v>
      </c>
      <c r="B1571" s="27" t="s">
        <v>1360</v>
      </c>
      <c r="C1571" s="32">
        <f>C1570</f>
        <v>210230425</v>
      </c>
      <c r="D1571" s="21">
        <f>D1566-2000</f>
        <v>151501011</v>
      </c>
      <c r="E1571" s="27">
        <v>1</v>
      </c>
      <c r="F1571" s="27" t="s">
        <v>197</v>
      </c>
      <c r="G1571" s="54">
        <v>4</v>
      </c>
      <c r="H1571" s="158" t="s">
        <v>2322</v>
      </c>
    </row>
    <row r="1572" spans="1:8" x14ac:dyDescent="0.3">
      <c r="A1572" s="27" t="b">
        <v>1</v>
      </c>
      <c r="B1572" s="27" t="s">
        <v>1361</v>
      </c>
      <c r="C1572" s="32">
        <f t="shared" si="334"/>
        <v>210230425</v>
      </c>
      <c r="D1572" s="33">
        <f t="shared" ref="D1572:D1575" si="336">D1571+1</f>
        <v>151501012</v>
      </c>
      <c r="E1572" s="27">
        <v>1</v>
      </c>
      <c r="F1572" s="27" t="s">
        <v>197</v>
      </c>
      <c r="G1572" s="54">
        <v>4</v>
      </c>
      <c r="H1572" s="158"/>
    </row>
    <row r="1573" spans="1:8" ht="16.5" customHeight="1" x14ac:dyDescent="0.3">
      <c r="A1573" s="27" t="b">
        <v>1</v>
      </c>
      <c r="B1573" s="27" t="s">
        <v>1362</v>
      </c>
      <c r="C1573" s="32">
        <f t="shared" si="334"/>
        <v>210230425</v>
      </c>
      <c r="D1573" s="33">
        <f t="shared" si="336"/>
        <v>151501013</v>
      </c>
      <c r="E1573" s="27">
        <v>1</v>
      </c>
      <c r="F1573" s="27" t="s">
        <v>197</v>
      </c>
      <c r="G1573" s="54">
        <v>4</v>
      </c>
      <c r="H1573" s="158"/>
    </row>
    <row r="1574" spans="1:8" x14ac:dyDescent="0.3">
      <c r="A1574" s="27" t="b">
        <v>1</v>
      </c>
      <c r="B1574" s="27" t="s">
        <v>1363</v>
      </c>
      <c r="C1574" s="32">
        <f t="shared" si="334"/>
        <v>210230425</v>
      </c>
      <c r="D1574" s="33">
        <f t="shared" si="336"/>
        <v>151501014</v>
      </c>
      <c r="E1574" s="27">
        <v>1</v>
      </c>
      <c r="F1574" s="27" t="s">
        <v>197</v>
      </c>
      <c r="G1574" s="54">
        <v>4</v>
      </c>
      <c r="H1574" s="158"/>
    </row>
    <row r="1575" spans="1:8" x14ac:dyDescent="0.3">
      <c r="A1575" s="27" t="b">
        <v>1</v>
      </c>
      <c r="B1575" s="27" t="s">
        <v>1364</v>
      </c>
      <c r="C1575" s="32">
        <f t="shared" si="334"/>
        <v>210230425</v>
      </c>
      <c r="D1575" s="33">
        <f t="shared" si="336"/>
        <v>151501015</v>
      </c>
      <c r="E1575" s="27">
        <v>1</v>
      </c>
      <c r="F1575" s="27" t="s">
        <v>197</v>
      </c>
      <c r="G1575" s="54">
        <v>4</v>
      </c>
      <c r="H1575" s="159"/>
    </row>
    <row r="1576" spans="1:8" x14ac:dyDescent="0.3">
      <c r="A1576" s="27" t="b">
        <v>1</v>
      </c>
      <c r="B1576" s="27" t="s">
        <v>1365</v>
      </c>
      <c r="C1576" s="32">
        <f>C1575</f>
        <v>210230425</v>
      </c>
      <c r="D1576" s="21">
        <f>D1571+5000</f>
        <v>151506011</v>
      </c>
      <c r="E1576" s="27">
        <v>1</v>
      </c>
      <c r="F1576" s="27" t="s">
        <v>197</v>
      </c>
      <c r="G1576" s="54">
        <v>4</v>
      </c>
      <c r="H1576" s="158" t="s">
        <v>2324</v>
      </c>
    </row>
    <row r="1577" spans="1:8" x14ac:dyDescent="0.3">
      <c r="A1577" s="27" t="b">
        <v>1</v>
      </c>
      <c r="B1577" s="27" t="s">
        <v>1366</v>
      </c>
      <c r="C1577" s="32">
        <f t="shared" si="334"/>
        <v>210230425</v>
      </c>
      <c r="D1577" s="33">
        <f t="shared" ref="D1577:D1580" si="337">D1576+1</f>
        <v>151506012</v>
      </c>
      <c r="E1577" s="27">
        <v>1</v>
      </c>
      <c r="F1577" s="27" t="s">
        <v>197</v>
      </c>
      <c r="G1577" s="54">
        <v>4</v>
      </c>
      <c r="H1577" s="158"/>
    </row>
    <row r="1578" spans="1:8" ht="16.5" customHeight="1" x14ac:dyDescent="0.3">
      <c r="A1578" s="27" t="b">
        <v>1</v>
      </c>
      <c r="B1578" s="27" t="s">
        <v>1367</v>
      </c>
      <c r="C1578" s="32">
        <f t="shared" si="334"/>
        <v>210230425</v>
      </c>
      <c r="D1578" s="33">
        <f t="shared" si="337"/>
        <v>151506013</v>
      </c>
      <c r="E1578" s="27">
        <v>1</v>
      </c>
      <c r="F1578" s="27" t="s">
        <v>197</v>
      </c>
      <c r="G1578" s="54">
        <v>4</v>
      </c>
      <c r="H1578" s="158"/>
    </row>
    <row r="1579" spans="1:8" x14ac:dyDescent="0.3">
      <c r="A1579" s="27" t="b">
        <v>1</v>
      </c>
      <c r="B1579" s="27" t="s">
        <v>1368</v>
      </c>
      <c r="C1579" s="32">
        <f t="shared" si="334"/>
        <v>210230425</v>
      </c>
      <c r="D1579" s="33">
        <f t="shared" si="337"/>
        <v>151506014</v>
      </c>
      <c r="E1579" s="27">
        <v>1</v>
      </c>
      <c r="F1579" s="27" t="s">
        <v>197</v>
      </c>
      <c r="G1579" s="54">
        <v>4</v>
      </c>
      <c r="H1579" s="158"/>
    </row>
    <row r="1580" spans="1:8" x14ac:dyDescent="0.3">
      <c r="A1580" s="27" t="b">
        <v>1</v>
      </c>
      <c r="B1580" s="27" t="s">
        <v>1369</v>
      </c>
      <c r="C1580" s="32">
        <f t="shared" si="334"/>
        <v>210230425</v>
      </c>
      <c r="D1580" s="33">
        <f t="shared" si="337"/>
        <v>151506015</v>
      </c>
      <c r="E1580" s="27">
        <v>1</v>
      </c>
      <c r="F1580" s="27" t="s">
        <v>197</v>
      </c>
      <c r="G1580" s="54">
        <v>4</v>
      </c>
      <c r="H1580" s="159"/>
    </row>
    <row r="1581" spans="1:8" x14ac:dyDescent="0.3">
      <c r="A1581" s="27" t="b">
        <v>1</v>
      </c>
      <c r="B1581" s="27" t="s">
        <v>1370</v>
      </c>
      <c r="C1581" s="32">
        <f>C1580</f>
        <v>210230425</v>
      </c>
      <c r="D1581" s="21">
        <f>D1576-1000</f>
        <v>151505011</v>
      </c>
      <c r="E1581" s="27">
        <v>1</v>
      </c>
      <c r="F1581" s="27" t="s">
        <v>197</v>
      </c>
      <c r="G1581" s="54">
        <v>4</v>
      </c>
      <c r="H1581" s="158" t="s">
        <v>2327</v>
      </c>
    </row>
    <row r="1582" spans="1:8" x14ac:dyDescent="0.3">
      <c r="A1582" s="27" t="b">
        <v>1</v>
      </c>
      <c r="B1582" s="27" t="s">
        <v>1371</v>
      </c>
      <c r="C1582" s="32">
        <f t="shared" si="334"/>
        <v>210230425</v>
      </c>
      <c r="D1582" s="33">
        <f t="shared" ref="D1582:D1585" si="338">D1581+1</f>
        <v>151505012</v>
      </c>
      <c r="E1582" s="27">
        <v>1</v>
      </c>
      <c r="F1582" s="27" t="s">
        <v>197</v>
      </c>
      <c r="G1582" s="54">
        <v>4</v>
      </c>
      <c r="H1582" s="158"/>
    </row>
    <row r="1583" spans="1:8" ht="16.5" customHeight="1" x14ac:dyDescent="0.3">
      <c r="A1583" s="27" t="b">
        <v>1</v>
      </c>
      <c r="B1583" s="27" t="s">
        <v>1372</v>
      </c>
      <c r="C1583" s="32">
        <f t="shared" si="334"/>
        <v>210230425</v>
      </c>
      <c r="D1583" s="33">
        <f t="shared" si="338"/>
        <v>151505013</v>
      </c>
      <c r="E1583" s="27">
        <v>1</v>
      </c>
      <c r="F1583" s="27" t="s">
        <v>197</v>
      </c>
      <c r="G1583" s="54">
        <v>4</v>
      </c>
      <c r="H1583" s="158"/>
    </row>
    <row r="1584" spans="1:8" x14ac:dyDescent="0.3">
      <c r="A1584" s="27" t="b">
        <v>1</v>
      </c>
      <c r="B1584" s="27" t="s">
        <v>1373</v>
      </c>
      <c r="C1584" s="32">
        <f t="shared" si="334"/>
        <v>210230425</v>
      </c>
      <c r="D1584" s="33">
        <f t="shared" si="338"/>
        <v>151505014</v>
      </c>
      <c r="E1584" s="27">
        <v>1</v>
      </c>
      <c r="F1584" s="27" t="s">
        <v>197</v>
      </c>
      <c r="G1584" s="54">
        <v>4</v>
      </c>
      <c r="H1584" s="158"/>
    </row>
    <row r="1585" spans="1:8" x14ac:dyDescent="0.3">
      <c r="A1585" s="27" t="b">
        <v>1</v>
      </c>
      <c r="B1585" s="27" t="s">
        <v>1374</v>
      </c>
      <c r="C1585" s="32">
        <f t="shared" si="334"/>
        <v>210230425</v>
      </c>
      <c r="D1585" s="33">
        <f t="shared" si="338"/>
        <v>151505015</v>
      </c>
      <c r="E1585" s="27">
        <v>1</v>
      </c>
      <c r="F1585" s="27" t="s">
        <v>197</v>
      </c>
      <c r="G1585" s="54">
        <v>4</v>
      </c>
      <c r="H1585" s="159"/>
    </row>
    <row r="1586" spans="1:8" x14ac:dyDescent="0.3">
      <c r="A1586" s="27" t="b">
        <v>1</v>
      </c>
      <c r="B1586" s="27" t="s">
        <v>1375</v>
      </c>
      <c r="C1586" s="32">
        <f>C1585</f>
        <v>210230425</v>
      </c>
      <c r="D1586" s="21">
        <f>D1581+2000</f>
        <v>151507011</v>
      </c>
      <c r="E1586" s="27">
        <v>1</v>
      </c>
      <c r="F1586" s="27" t="s">
        <v>197</v>
      </c>
      <c r="G1586" s="54">
        <v>4</v>
      </c>
      <c r="H1586" s="158" t="s">
        <v>2329</v>
      </c>
    </row>
    <row r="1587" spans="1:8" x14ac:dyDescent="0.3">
      <c r="A1587" s="27" t="b">
        <v>1</v>
      </c>
      <c r="B1587" s="27" t="s">
        <v>1376</v>
      </c>
      <c r="C1587" s="32">
        <f t="shared" si="334"/>
        <v>210230425</v>
      </c>
      <c r="D1587" s="33">
        <f t="shared" ref="D1587:D1590" si="339">D1586+1</f>
        <v>151507012</v>
      </c>
      <c r="E1587" s="27">
        <v>1</v>
      </c>
      <c r="F1587" s="27" t="s">
        <v>197</v>
      </c>
      <c r="G1587" s="54">
        <v>4</v>
      </c>
      <c r="H1587" s="158"/>
    </row>
    <row r="1588" spans="1:8" ht="16.5" customHeight="1" x14ac:dyDescent="0.3">
      <c r="A1588" s="27" t="b">
        <v>1</v>
      </c>
      <c r="B1588" s="27" t="s">
        <v>1377</v>
      </c>
      <c r="C1588" s="32">
        <f t="shared" si="334"/>
        <v>210230425</v>
      </c>
      <c r="D1588" s="33">
        <f t="shared" si="339"/>
        <v>151507013</v>
      </c>
      <c r="E1588" s="27">
        <v>1</v>
      </c>
      <c r="F1588" s="27" t="s">
        <v>197</v>
      </c>
      <c r="G1588" s="54">
        <v>4</v>
      </c>
      <c r="H1588" s="158"/>
    </row>
    <row r="1589" spans="1:8" x14ac:dyDescent="0.3">
      <c r="A1589" s="27" t="b">
        <v>1</v>
      </c>
      <c r="B1589" s="27" t="s">
        <v>1378</v>
      </c>
      <c r="C1589" s="32">
        <f t="shared" si="334"/>
        <v>210230425</v>
      </c>
      <c r="D1589" s="33">
        <f t="shared" si="339"/>
        <v>151507014</v>
      </c>
      <c r="E1589" s="27">
        <v>1</v>
      </c>
      <c r="F1589" s="27" t="s">
        <v>197</v>
      </c>
      <c r="G1589" s="54">
        <v>4</v>
      </c>
      <c r="H1589" s="158"/>
    </row>
    <row r="1590" spans="1:8" x14ac:dyDescent="0.3">
      <c r="A1590" s="27" t="b">
        <v>1</v>
      </c>
      <c r="B1590" s="27" t="s">
        <v>1379</v>
      </c>
      <c r="C1590" s="32">
        <f t="shared" si="334"/>
        <v>210230425</v>
      </c>
      <c r="D1590" s="33">
        <f t="shared" si="339"/>
        <v>151507015</v>
      </c>
      <c r="E1590" s="27">
        <v>1</v>
      </c>
      <c r="F1590" s="27" t="s">
        <v>197</v>
      </c>
      <c r="G1590" s="54">
        <v>4</v>
      </c>
      <c r="H1590" s="159"/>
    </row>
    <row r="1591" spans="1:8" x14ac:dyDescent="0.3">
      <c r="A1591" s="29" t="b">
        <v>1</v>
      </c>
      <c r="B1591" s="29" t="s">
        <v>1380</v>
      </c>
      <c r="C1591" s="34">
        <f>C1590</f>
        <v>210230425</v>
      </c>
      <c r="D1591" s="21">
        <f>D1566+1000000</f>
        <v>152503011</v>
      </c>
      <c r="E1591" s="29">
        <v>1</v>
      </c>
      <c r="F1591" s="22" t="s">
        <v>196</v>
      </c>
      <c r="G1591" s="58">
        <v>4</v>
      </c>
      <c r="H1591" s="160" t="s">
        <v>2330</v>
      </c>
    </row>
    <row r="1592" spans="1:8" x14ac:dyDescent="0.3">
      <c r="A1592" s="29" t="b">
        <v>1</v>
      </c>
      <c r="B1592" s="29" t="s">
        <v>1381</v>
      </c>
      <c r="C1592" s="34">
        <f>C1591</f>
        <v>210230425</v>
      </c>
      <c r="D1592" s="34">
        <f>D1567+1000000</f>
        <v>152503012</v>
      </c>
      <c r="E1592" s="29">
        <v>1</v>
      </c>
      <c r="F1592" s="22" t="s">
        <v>196</v>
      </c>
      <c r="G1592" s="58">
        <v>4</v>
      </c>
      <c r="H1592" s="160"/>
    </row>
    <row r="1593" spans="1:8" ht="16.5" customHeight="1" x14ac:dyDescent="0.3">
      <c r="A1593" s="29" t="b">
        <v>1</v>
      </c>
      <c r="B1593" s="29" t="s">
        <v>1382</v>
      </c>
      <c r="C1593" s="34">
        <f t="shared" ref="C1593:C1615" si="340">C1592</f>
        <v>210230425</v>
      </c>
      <c r="D1593" s="34">
        <f t="shared" ref="D1593:D1615" si="341">D1568+1000000</f>
        <v>152503013</v>
      </c>
      <c r="E1593" s="29">
        <v>1</v>
      </c>
      <c r="F1593" s="22" t="s">
        <v>196</v>
      </c>
      <c r="G1593" s="58">
        <v>4</v>
      </c>
      <c r="H1593" s="160"/>
    </row>
    <row r="1594" spans="1:8" x14ac:dyDescent="0.3">
      <c r="A1594" s="29" t="b">
        <v>1</v>
      </c>
      <c r="B1594" s="29" t="s">
        <v>1383</v>
      </c>
      <c r="C1594" s="34">
        <f t="shared" si="340"/>
        <v>210230425</v>
      </c>
      <c r="D1594" s="34">
        <f t="shared" si="341"/>
        <v>152503014</v>
      </c>
      <c r="E1594" s="29">
        <v>1</v>
      </c>
      <c r="F1594" s="22" t="s">
        <v>196</v>
      </c>
      <c r="G1594" s="58">
        <v>4</v>
      </c>
      <c r="H1594" s="160"/>
    </row>
    <row r="1595" spans="1:8" x14ac:dyDescent="0.3">
      <c r="A1595" s="29" t="b">
        <v>1</v>
      </c>
      <c r="B1595" s="29" t="s">
        <v>1384</v>
      </c>
      <c r="C1595" s="34">
        <f t="shared" si="340"/>
        <v>210230425</v>
      </c>
      <c r="D1595" s="34">
        <f t="shared" si="341"/>
        <v>152503015</v>
      </c>
      <c r="E1595" s="29">
        <v>1</v>
      </c>
      <c r="F1595" s="22" t="s">
        <v>196</v>
      </c>
      <c r="G1595" s="58">
        <v>4</v>
      </c>
      <c r="H1595" s="161"/>
    </row>
    <row r="1596" spans="1:8" x14ac:dyDescent="0.3">
      <c r="A1596" s="29" t="b">
        <v>1</v>
      </c>
      <c r="B1596" s="29" t="s">
        <v>1385</v>
      </c>
      <c r="C1596" s="34">
        <f>C1595</f>
        <v>210230425</v>
      </c>
      <c r="D1596" s="34">
        <f t="shared" si="341"/>
        <v>152501011</v>
      </c>
      <c r="E1596" s="29">
        <v>1</v>
      </c>
      <c r="F1596" s="22" t="s">
        <v>196</v>
      </c>
      <c r="G1596" s="58">
        <v>4</v>
      </c>
      <c r="H1596" s="160" t="s">
        <v>2331</v>
      </c>
    </row>
    <row r="1597" spans="1:8" x14ac:dyDescent="0.3">
      <c r="A1597" s="29" t="b">
        <v>1</v>
      </c>
      <c r="B1597" s="29" t="s">
        <v>1386</v>
      </c>
      <c r="C1597" s="34">
        <f t="shared" si="340"/>
        <v>210230425</v>
      </c>
      <c r="D1597" s="34">
        <f t="shared" si="341"/>
        <v>152501012</v>
      </c>
      <c r="E1597" s="29">
        <v>1</v>
      </c>
      <c r="F1597" s="22" t="s">
        <v>196</v>
      </c>
      <c r="G1597" s="58">
        <v>4</v>
      </c>
      <c r="H1597" s="160"/>
    </row>
    <row r="1598" spans="1:8" ht="16.5" customHeight="1" x14ac:dyDescent="0.3">
      <c r="A1598" s="29" t="b">
        <v>1</v>
      </c>
      <c r="B1598" s="29" t="s">
        <v>1387</v>
      </c>
      <c r="C1598" s="34">
        <f t="shared" si="340"/>
        <v>210230425</v>
      </c>
      <c r="D1598" s="34">
        <f t="shared" si="341"/>
        <v>152501013</v>
      </c>
      <c r="E1598" s="29">
        <v>1</v>
      </c>
      <c r="F1598" s="22" t="s">
        <v>196</v>
      </c>
      <c r="G1598" s="58">
        <v>4</v>
      </c>
      <c r="H1598" s="160"/>
    </row>
    <row r="1599" spans="1:8" x14ac:dyDescent="0.3">
      <c r="A1599" s="29" t="b">
        <v>1</v>
      </c>
      <c r="B1599" s="29" t="s">
        <v>1388</v>
      </c>
      <c r="C1599" s="34">
        <f t="shared" si="340"/>
        <v>210230425</v>
      </c>
      <c r="D1599" s="34">
        <f t="shared" si="341"/>
        <v>152501014</v>
      </c>
      <c r="E1599" s="29">
        <v>1</v>
      </c>
      <c r="F1599" s="22" t="s">
        <v>196</v>
      </c>
      <c r="G1599" s="58">
        <v>4</v>
      </c>
      <c r="H1599" s="160"/>
    </row>
    <row r="1600" spans="1:8" x14ac:dyDescent="0.3">
      <c r="A1600" s="29" t="b">
        <v>1</v>
      </c>
      <c r="B1600" s="29" t="s">
        <v>1389</v>
      </c>
      <c r="C1600" s="34">
        <f t="shared" si="340"/>
        <v>210230425</v>
      </c>
      <c r="D1600" s="34">
        <f t="shared" si="341"/>
        <v>152501015</v>
      </c>
      <c r="E1600" s="29">
        <v>1</v>
      </c>
      <c r="F1600" s="22" t="s">
        <v>196</v>
      </c>
      <c r="G1600" s="58">
        <v>4</v>
      </c>
      <c r="H1600" s="161"/>
    </row>
    <row r="1601" spans="1:8" x14ac:dyDescent="0.3">
      <c r="A1601" s="29" t="b">
        <v>1</v>
      </c>
      <c r="B1601" s="29" t="s">
        <v>1390</v>
      </c>
      <c r="C1601" s="34">
        <f>C1600</f>
        <v>210230425</v>
      </c>
      <c r="D1601" s="34">
        <f t="shared" si="341"/>
        <v>152506011</v>
      </c>
      <c r="E1601" s="29">
        <v>1</v>
      </c>
      <c r="F1601" s="22" t="s">
        <v>196</v>
      </c>
      <c r="G1601" s="58">
        <v>4</v>
      </c>
      <c r="H1601" s="160" t="s">
        <v>2332</v>
      </c>
    </row>
    <row r="1602" spans="1:8" x14ac:dyDescent="0.3">
      <c r="A1602" s="29" t="b">
        <v>1</v>
      </c>
      <c r="B1602" s="29" t="s">
        <v>1391</v>
      </c>
      <c r="C1602" s="34">
        <f t="shared" si="340"/>
        <v>210230425</v>
      </c>
      <c r="D1602" s="34">
        <f t="shared" si="341"/>
        <v>152506012</v>
      </c>
      <c r="E1602" s="29">
        <v>1</v>
      </c>
      <c r="F1602" s="22" t="s">
        <v>196</v>
      </c>
      <c r="G1602" s="58">
        <v>4</v>
      </c>
      <c r="H1602" s="160"/>
    </row>
    <row r="1603" spans="1:8" ht="16.5" customHeight="1" x14ac:dyDescent="0.3">
      <c r="A1603" s="29" t="b">
        <v>1</v>
      </c>
      <c r="B1603" s="29" t="s">
        <v>1392</v>
      </c>
      <c r="C1603" s="34">
        <f t="shared" si="340"/>
        <v>210230425</v>
      </c>
      <c r="D1603" s="34">
        <f t="shared" si="341"/>
        <v>152506013</v>
      </c>
      <c r="E1603" s="29">
        <v>1</v>
      </c>
      <c r="F1603" s="22" t="s">
        <v>196</v>
      </c>
      <c r="G1603" s="58">
        <v>4</v>
      </c>
      <c r="H1603" s="160"/>
    </row>
    <row r="1604" spans="1:8" x14ac:dyDescent="0.3">
      <c r="A1604" s="29" t="b">
        <v>1</v>
      </c>
      <c r="B1604" s="29" t="s">
        <v>1393</v>
      </c>
      <c r="C1604" s="34">
        <f t="shared" si="340"/>
        <v>210230425</v>
      </c>
      <c r="D1604" s="34">
        <f t="shared" si="341"/>
        <v>152506014</v>
      </c>
      <c r="E1604" s="29">
        <v>1</v>
      </c>
      <c r="F1604" s="22" t="s">
        <v>196</v>
      </c>
      <c r="G1604" s="58">
        <v>4</v>
      </c>
      <c r="H1604" s="160"/>
    </row>
    <row r="1605" spans="1:8" x14ac:dyDescent="0.3">
      <c r="A1605" s="29" t="b">
        <v>1</v>
      </c>
      <c r="B1605" s="29" t="s">
        <v>1394</v>
      </c>
      <c r="C1605" s="34">
        <f t="shared" si="340"/>
        <v>210230425</v>
      </c>
      <c r="D1605" s="34">
        <f t="shared" si="341"/>
        <v>152506015</v>
      </c>
      <c r="E1605" s="29">
        <v>1</v>
      </c>
      <c r="F1605" s="22" t="s">
        <v>196</v>
      </c>
      <c r="G1605" s="58">
        <v>4</v>
      </c>
      <c r="H1605" s="161"/>
    </row>
    <row r="1606" spans="1:8" x14ac:dyDescent="0.3">
      <c r="A1606" s="29" t="b">
        <v>1</v>
      </c>
      <c r="B1606" s="29" t="s">
        <v>1395</v>
      </c>
      <c r="C1606" s="34">
        <f>C1605</f>
        <v>210230425</v>
      </c>
      <c r="D1606" s="34">
        <f t="shared" si="341"/>
        <v>152505011</v>
      </c>
      <c r="E1606" s="29">
        <v>1</v>
      </c>
      <c r="F1606" s="22" t="s">
        <v>196</v>
      </c>
      <c r="G1606" s="58">
        <v>4</v>
      </c>
      <c r="H1606" s="160" t="s">
        <v>2333</v>
      </c>
    </row>
    <row r="1607" spans="1:8" x14ac:dyDescent="0.3">
      <c r="A1607" s="29" t="b">
        <v>1</v>
      </c>
      <c r="B1607" s="29" t="s">
        <v>1396</v>
      </c>
      <c r="C1607" s="34">
        <f t="shared" si="340"/>
        <v>210230425</v>
      </c>
      <c r="D1607" s="34">
        <f t="shared" si="341"/>
        <v>152505012</v>
      </c>
      <c r="E1607" s="29">
        <v>1</v>
      </c>
      <c r="F1607" s="22" t="s">
        <v>196</v>
      </c>
      <c r="G1607" s="58">
        <v>4</v>
      </c>
      <c r="H1607" s="160"/>
    </row>
    <row r="1608" spans="1:8" ht="16.5" customHeight="1" x14ac:dyDescent="0.3">
      <c r="A1608" s="29" t="b">
        <v>1</v>
      </c>
      <c r="B1608" s="29" t="s">
        <v>1397</v>
      </c>
      <c r="C1608" s="34">
        <f t="shared" si="340"/>
        <v>210230425</v>
      </c>
      <c r="D1608" s="34">
        <f t="shared" si="341"/>
        <v>152505013</v>
      </c>
      <c r="E1608" s="29">
        <v>1</v>
      </c>
      <c r="F1608" s="22" t="s">
        <v>196</v>
      </c>
      <c r="G1608" s="58">
        <v>4</v>
      </c>
      <c r="H1608" s="160"/>
    </row>
    <row r="1609" spans="1:8" x14ac:dyDescent="0.3">
      <c r="A1609" s="29" t="b">
        <v>1</v>
      </c>
      <c r="B1609" s="29" t="s">
        <v>1398</v>
      </c>
      <c r="C1609" s="34">
        <f t="shared" si="340"/>
        <v>210230425</v>
      </c>
      <c r="D1609" s="34">
        <f t="shared" si="341"/>
        <v>152505014</v>
      </c>
      <c r="E1609" s="29">
        <v>1</v>
      </c>
      <c r="F1609" s="22" t="s">
        <v>196</v>
      </c>
      <c r="G1609" s="58">
        <v>4</v>
      </c>
      <c r="H1609" s="160"/>
    </row>
    <row r="1610" spans="1:8" x14ac:dyDescent="0.3">
      <c r="A1610" s="29" t="b">
        <v>1</v>
      </c>
      <c r="B1610" s="29" t="s">
        <v>1399</v>
      </c>
      <c r="C1610" s="34">
        <f t="shared" si="340"/>
        <v>210230425</v>
      </c>
      <c r="D1610" s="34">
        <f t="shared" si="341"/>
        <v>152505015</v>
      </c>
      <c r="E1610" s="29">
        <v>1</v>
      </c>
      <c r="F1610" s="22" t="s">
        <v>196</v>
      </c>
      <c r="G1610" s="58">
        <v>4</v>
      </c>
      <c r="H1610" s="161"/>
    </row>
    <row r="1611" spans="1:8" x14ac:dyDescent="0.3">
      <c r="A1611" s="29" t="b">
        <v>1</v>
      </c>
      <c r="B1611" s="29" t="s">
        <v>1400</v>
      </c>
      <c r="C1611" s="34">
        <f>C1610</f>
        <v>210230425</v>
      </c>
      <c r="D1611" s="34">
        <f t="shared" si="341"/>
        <v>152507011</v>
      </c>
      <c r="E1611" s="29">
        <v>1</v>
      </c>
      <c r="F1611" s="22" t="s">
        <v>196</v>
      </c>
      <c r="G1611" s="58">
        <v>4</v>
      </c>
      <c r="H1611" s="160" t="s">
        <v>2334</v>
      </c>
    </row>
    <row r="1612" spans="1:8" x14ac:dyDescent="0.3">
      <c r="A1612" s="29" t="b">
        <v>1</v>
      </c>
      <c r="B1612" s="29" t="s">
        <v>1401</v>
      </c>
      <c r="C1612" s="34">
        <f t="shared" si="340"/>
        <v>210230425</v>
      </c>
      <c r="D1612" s="34">
        <f t="shared" si="341"/>
        <v>152507012</v>
      </c>
      <c r="E1612" s="29">
        <v>1</v>
      </c>
      <c r="F1612" s="22" t="s">
        <v>196</v>
      </c>
      <c r="G1612" s="58">
        <v>4</v>
      </c>
      <c r="H1612" s="160"/>
    </row>
    <row r="1613" spans="1:8" ht="16.5" customHeight="1" x14ac:dyDescent="0.3">
      <c r="A1613" s="29" t="b">
        <v>1</v>
      </c>
      <c r="B1613" s="29" t="s">
        <v>1402</v>
      </c>
      <c r="C1613" s="34">
        <f t="shared" si="340"/>
        <v>210230425</v>
      </c>
      <c r="D1613" s="34">
        <f t="shared" si="341"/>
        <v>152507013</v>
      </c>
      <c r="E1613" s="29">
        <v>1</v>
      </c>
      <c r="F1613" s="22" t="s">
        <v>196</v>
      </c>
      <c r="G1613" s="58">
        <v>4</v>
      </c>
      <c r="H1613" s="160"/>
    </row>
    <row r="1614" spans="1:8" x14ac:dyDescent="0.3">
      <c r="A1614" s="29" t="b">
        <v>1</v>
      </c>
      <c r="B1614" s="29" t="s">
        <v>1403</v>
      </c>
      <c r="C1614" s="34">
        <f t="shared" si="340"/>
        <v>210230425</v>
      </c>
      <c r="D1614" s="34">
        <f t="shared" si="341"/>
        <v>152507014</v>
      </c>
      <c r="E1614" s="29">
        <v>1</v>
      </c>
      <c r="F1614" s="22" t="s">
        <v>196</v>
      </c>
      <c r="G1614" s="58">
        <v>4</v>
      </c>
      <c r="H1614" s="160"/>
    </row>
    <row r="1615" spans="1:8" x14ac:dyDescent="0.3">
      <c r="A1615" s="29" t="b">
        <v>1</v>
      </c>
      <c r="B1615" s="29" t="s">
        <v>1404</v>
      </c>
      <c r="C1615" s="34">
        <f t="shared" si="340"/>
        <v>210230425</v>
      </c>
      <c r="D1615" s="34">
        <f t="shared" si="341"/>
        <v>152507015</v>
      </c>
      <c r="E1615" s="29">
        <v>1</v>
      </c>
      <c r="F1615" s="22" t="s">
        <v>196</v>
      </c>
      <c r="G1615" s="58">
        <v>4</v>
      </c>
      <c r="H1615" s="161"/>
    </row>
    <row r="1616" spans="1:8" x14ac:dyDescent="0.3">
      <c r="A1616" s="36" t="b">
        <v>1</v>
      </c>
      <c r="B1616" s="36" t="s">
        <v>2197</v>
      </c>
      <c r="C1616" s="37">
        <f>C1615</f>
        <v>210230425</v>
      </c>
      <c r="D1616" s="21">
        <f>D1591+1000000</f>
        <v>153503011</v>
      </c>
      <c r="E1616" s="36">
        <v>1</v>
      </c>
      <c r="F1616" s="23" t="s">
        <v>195</v>
      </c>
      <c r="G1616" s="56">
        <v>4</v>
      </c>
      <c r="H1616" s="154" t="s">
        <v>2340</v>
      </c>
    </row>
    <row r="1617" spans="1:8" x14ac:dyDescent="0.3">
      <c r="A1617" s="36" t="b">
        <v>1</v>
      </c>
      <c r="B1617" s="36" t="s">
        <v>2198</v>
      </c>
      <c r="C1617" s="37">
        <f>C1616</f>
        <v>210230425</v>
      </c>
      <c r="D1617" s="37">
        <f>D1592+1000000</f>
        <v>153503012</v>
      </c>
      <c r="E1617" s="36">
        <v>1</v>
      </c>
      <c r="F1617" s="23" t="s">
        <v>195</v>
      </c>
      <c r="G1617" s="56">
        <v>4</v>
      </c>
      <c r="H1617" s="154"/>
    </row>
    <row r="1618" spans="1:8" ht="16.5" customHeight="1" x14ac:dyDescent="0.3">
      <c r="A1618" s="36" t="b">
        <v>1</v>
      </c>
      <c r="B1618" s="36" t="s">
        <v>2199</v>
      </c>
      <c r="C1618" s="37">
        <f t="shared" ref="C1618:C1640" si="342">C1617</f>
        <v>210230425</v>
      </c>
      <c r="D1618" s="37">
        <f t="shared" ref="D1618:D1640" si="343">D1593+1000000</f>
        <v>153503013</v>
      </c>
      <c r="E1618" s="36">
        <v>1</v>
      </c>
      <c r="F1618" s="23" t="s">
        <v>195</v>
      </c>
      <c r="G1618" s="56">
        <v>4</v>
      </c>
      <c r="H1618" s="154"/>
    </row>
    <row r="1619" spans="1:8" x14ac:dyDescent="0.3">
      <c r="A1619" s="36" t="b">
        <v>1</v>
      </c>
      <c r="B1619" s="36" t="s">
        <v>2200</v>
      </c>
      <c r="C1619" s="37">
        <f t="shared" si="342"/>
        <v>210230425</v>
      </c>
      <c r="D1619" s="37">
        <f t="shared" si="343"/>
        <v>153503014</v>
      </c>
      <c r="E1619" s="36">
        <v>1</v>
      </c>
      <c r="F1619" s="23" t="s">
        <v>195</v>
      </c>
      <c r="G1619" s="56">
        <v>4</v>
      </c>
      <c r="H1619" s="154"/>
    </row>
    <row r="1620" spans="1:8" x14ac:dyDescent="0.3">
      <c r="A1620" s="36" t="b">
        <v>1</v>
      </c>
      <c r="B1620" s="36" t="s">
        <v>2201</v>
      </c>
      <c r="C1620" s="37">
        <f t="shared" si="342"/>
        <v>210230425</v>
      </c>
      <c r="D1620" s="37">
        <f t="shared" si="343"/>
        <v>153503015</v>
      </c>
      <c r="E1620" s="36">
        <v>1</v>
      </c>
      <c r="F1620" s="23" t="s">
        <v>195</v>
      </c>
      <c r="G1620" s="56">
        <v>4</v>
      </c>
      <c r="H1620" s="155"/>
    </row>
    <row r="1621" spans="1:8" x14ac:dyDescent="0.3">
      <c r="A1621" s="36" t="b">
        <v>1</v>
      </c>
      <c r="B1621" s="36" t="s">
        <v>2203</v>
      </c>
      <c r="C1621" s="37">
        <f>C1620</f>
        <v>210230425</v>
      </c>
      <c r="D1621" s="37">
        <f t="shared" si="343"/>
        <v>153501011</v>
      </c>
      <c r="E1621" s="36">
        <v>1</v>
      </c>
      <c r="F1621" s="23" t="s">
        <v>195</v>
      </c>
      <c r="G1621" s="56">
        <v>4</v>
      </c>
      <c r="H1621" s="154" t="s">
        <v>2341</v>
      </c>
    </row>
    <row r="1622" spans="1:8" x14ac:dyDescent="0.3">
      <c r="A1622" s="36" t="b">
        <v>1</v>
      </c>
      <c r="B1622" s="36" t="s">
        <v>2204</v>
      </c>
      <c r="C1622" s="37">
        <f t="shared" si="342"/>
        <v>210230425</v>
      </c>
      <c r="D1622" s="37">
        <f t="shared" si="343"/>
        <v>153501012</v>
      </c>
      <c r="E1622" s="36">
        <v>1</v>
      </c>
      <c r="F1622" s="23" t="s">
        <v>195</v>
      </c>
      <c r="G1622" s="56">
        <v>4</v>
      </c>
      <c r="H1622" s="154"/>
    </row>
    <row r="1623" spans="1:8" ht="16.5" customHeight="1" x14ac:dyDescent="0.3">
      <c r="A1623" s="36" t="b">
        <v>1</v>
      </c>
      <c r="B1623" s="36" t="s">
        <v>2205</v>
      </c>
      <c r="C1623" s="37">
        <f t="shared" si="342"/>
        <v>210230425</v>
      </c>
      <c r="D1623" s="37">
        <f t="shared" si="343"/>
        <v>153501013</v>
      </c>
      <c r="E1623" s="36">
        <v>1</v>
      </c>
      <c r="F1623" s="23" t="s">
        <v>195</v>
      </c>
      <c r="G1623" s="56">
        <v>4</v>
      </c>
      <c r="H1623" s="154"/>
    </row>
    <row r="1624" spans="1:8" x14ac:dyDescent="0.3">
      <c r="A1624" s="36" t="b">
        <v>1</v>
      </c>
      <c r="B1624" s="36" t="s">
        <v>2206</v>
      </c>
      <c r="C1624" s="37">
        <f t="shared" si="342"/>
        <v>210230425</v>
      </c>
      <c r="D1624" s="37">
        <f t="shared" si="343"/>
        <v>153501014</v>
      </c>
      <c r="E1624" s="36">
        <v>1</v>
      </c>
      <c r="F1624" s="23" t="s">
        <v>195</v>
      </c>
      <c r="G1624" s="56">
        <v>4</v>
      </c>
      <c r="H1624" s="154"/>
    </row>
    <row r="1625" spans="1:8" x14ac:dyDescent="0.3">
      <c r="A1625" s="36" t="b">
        <v>1</v>
      </c>
      <c r="B1625" s="36" t="s">
        <v>2207</v>
      </c>
      <c r="C1625" s="37">
        <f t="shared" si="342"/>
        <v>210230425</v>
      </c>
      <c r="D1625" s="37">
        <f t="shared" si="343"/>
        <v>153501015</v>
      </c>
      <c r="E1625" s="36">
        <v>1</v>
      </c>
      <c r="F1625" s="23" t="s">
        <v>195</v>
      </c>
      <c r="G1625" s="56">
        <v>4</v>
      </c>
      <c r="H1625" s="155"/>
    </row>
    <row r="1626" spans="1:8" x14ac:dyDescent="0.3">
      <c r="A1626" s="36" t="b">
        <v>1</v>
      </c>
      <c r="B1626" s="36" t="s">
        <v>2209</v>
      </c>
      <c r="C1626" s="37">
        <f>C1625</f>
        <v>210230425</v>
      </c>
      <c r="D1626" s="37">
        <f t="shared" si="343"/>
        <v>153506011</v>
      </c>
      <c r="E1626" s="36">
        <v>1</v>
      </c>
      <c r="F1626" s="23" t="s">
        <v>195</v>
      </c>
      <c r="G1626" s="56">
        <v>4</v>
      </c>
      <c r="H1626" s="154" t="s">
        <v>2342</v>
      </c>
    </row>
    <row r="1627" spans="1:8" x14ac:dyDescent="0.3">
      <c r="A1627" s="36" t="b">
        <v>1</v>
      </c>
      <c r="B1627" s="36" t="s">
        <v>2210</v>
      </c>
      <c r="C1627" s="37">
        <f t="shared" si="342"/>
        <v>210230425</v>
      </c>
      <c r="D1627" s="37">
        <f t="shared" si="343"/>
        <v>153506012</v>
      </c>
      <c r="E1627" s="36">
        <v>1</v>
      </c>
      <c r="F1627" s="23" t="s">
        <v>195</v>
      </c>
      <c r="G1627" s="56">
        <v>4</v>
      </c>
      <c r="H1627" s="154"/>
    </row>
    <row r="1628" spans="1:8" ht="16.5" customHeight="1" x14ac:dyDescent="0.3">
      <c r="A1628" s="36" t="b">
        <v>1</v>
      </c>
      <c r="B1628" s="36" t="s">
        <v>2211</v>
      </c>
      <c r="C1628" s="37">
        <f t="shared" si="342"/>
        <v>210230425</v>
      </c>
      <c r="D1628" s="37">
        <f t="shared" si="343"/>
        <v>153506013</v>
      </c>
      <c r="E1628" s="36">
        <v>1</v>
      </c>
      <c r="F1628" s="23" t="s">
        <v>195</v>
      </c>
      <c r="G1628" s="56">
        <v>4</v>
      </c>
      <c r="H1628" s="154"/>
    </row>
    <row r="1629" spans="1:8" x14ac:dyDescent="0.3">
      <c r="A1629" s="36" t="b">
        <v>1</v>
      </c>
      <c r="B1629" s="36" t="s">
        <v>2212</v>
      </c>
      <c r="C1629" s="37">
        <f t="shared" si="342"/>
        <v>210230425</v>
      </c>
      <c r="D1629" s="37">
        <f t="shared" si="343"/>
        <v>153506014</v>
      </c>
      <c r="E1629" s="36">
        <v>1</v>
      </c>
      <c r="F1629" s="23" t="s">
        <v>195</v>
      </c>
      <c r="G1629" s="56">
        <v>4</v>
      </c>
      <c r="H1629" s="154"/>
    </row>
    <row r="1630" spans="1:8" x14ac:dyDescent="0.3">
      <c r="A1630" s="36" t="b">
        <v>1</v>
      </c>
      <c r="B1630" s="36" t="s">
        <v>2213</v>
      </c>
      <c r="C1630" s="37">
        <f t="shared" si="342"/>
        <v>210230425</v>
      </c>
      <c r="D1630" s="37">
        <f t="shared" si="343"/>
        <v>153506015</v>
      </c>
      <c r="E1630" s="36">
        <v>1</v>
      </c>
      <c r="F1630" s="23" t="s">
        <v>195</v>
      </c>
      <c r="G1630" s="56">
        <v>4</v>
      </c>
      <c r="H1630" s="155"/>
    </row>
    <row r="1631" spans="1:8" x14ac:dyDescent="0.3">
      <c r="A1631" s="36" t="b">
        <v>1</v>
      </c>
      <c r="B1631" s="36" t="s">
        <v>2215</v>
      </c>
      <c r="C1631" s="37">
        <f>C1630</f>
        <v>210230425</v>
      </c>
      <c r="D1631" s="37">
        <f t="shared" si="343"/>
        <v>153505011</v>
      </c>
      <c r="E1631" s="36">
        <v>1</v>
      </c>
      <c r="F1631" s="23" t="s">
        <v>195</v>
      </c>
      <c r="G1631" s="56">
        <v>4</v>
      </c>
      <c r="H1631" s="154" t="s">
        <v>2343</v>
      </c>
    </row>
    <row r="1632" spans="1:8" x14ac:dyDescent="0.3">
      <c r="A1632" s="36" t="b">
        <v>1</v>
      </c>
      <c r="B1632" s="36" t="s">
        <v>2216</v>
      </c>
      <c r="C1632" s="37">
        <f t="shared" si="342"/>
        <v>210230425</v>
      </c>
      <c r="D1632" s="37">
        <f t="shared" si="343"/>
        <v>153505012</v>
      </c>
      <c r="E1632" s="36">
        <v>1</v>
      </c>
      <c r="F1632" s="23" t="s">
        <v>195</v>
      </c>
      <c r="G1632" s="56">
        <v>4</v>
      </c>
      <c r="H1632" s="154"/>
    </row>
    <row r="1633" spans="1:8" ht="16.5" customHeight="1" x14ac:dyDescent="0.3">
      <c r="A1633" s="36" t="b">
        <v>1</v>
      </c>
      <c r="B1633" s="36" t="s">
        <v>2217</v>
      </c>
      <c r="C1633" s="37">
        <f t="shared" si="342"/>
        <v>210230425</v>
      </c>
      <c r="D1633" s="37">
        <f t="shared" si="343"/>
        <v>153505013</v>
      </c>
      <c r="E1633" s="36">
        <v>1</v>
      </c>
      <c r="F1633" s="23" t="s">
        <v>195</v>
      </c>
      <c r="G1633" s="56">
        <v>4</v>
      </c>
      <c r="H1633" s="154"/>
    </row>
    <row r="1634" spans="1:8" x14ac:dyDescent="0.3">
      <c r="A1634" s="36" t="b">
        <v>1</v>
      </c>
      <c r="B1634" s="36" t="s">
        <v>2218</v>
      </c>
      <c r="C1634" s="37">
        <f t="shared" si="342"/>
        <v>210230425</v>
      </c>
      <c r="D1634" s="37">
        <f t="shared" si="343"/>
        <v>153505014</v>
      </c>
      <c r="E1634" s="36">
        <v>1</v>
      </c>
      <c r="F1634" s="23" t="s">
        <v>195</v>
      </c>
      <c r="G1634" s="56">
        <v>4</v>
      </c>
      <c r="H1634" s="154"/>
    </row>
    <row r="1635" spans="1:8" x14ac:dyDescent="0.3">
      <c r="A1635" s="36" t="b">
        <v>1</v>
      </c>
      <c r="B1635" s="36" t="s">
        <v>2219</v>
      </c>
      <c r="C1635" s="37">
        <f t="shared" si="342"/>
        <v>210230425</v>
      </c>
      <c r="D1635" s="37">
        <f t="shared" si="343"/>
        <v>153505015</v>
      </c>
      <c r="E1635" s="36">
        <v>1</v>
      </c>
      <c r="F1635" s="23" t="s">
        <v>195</v>
      </c>
      <c r="G1635" s="56">
        <v>4</v>
      </c>
      <c r="H1635" s="155"/>
    </row>
    <row r="1636" spans="1:8" x14ac:dyDescent="0.3">
      <c r="A1636" s="36" t="b">
        <v>1</v>
      </c>
      <c r="B1636" s="36" t="s">
        <v>2221</v>
      </c>
      <c r="C1636" s="37">
        <f>C1635</f>
        <v>210230425</v>
      </c>
      <c r="D1636" s="37">
        <f t="shared" si="343"/>
        <v>153507011</v>
      </c>
      <c r="E1636" s="36">
        <v>1</v>
      </c>
      <c r="F1636" s="23" t="s">
        <v>195</v>
      </c>
      <c r="G1636" s="56">
        <v>4</v>
      </c>
      <c r="H1636" s="154" t="s">
        <v>2344</v>
      </c>
    </row>
    <row r="1637" spans="1:8" x14ac:dyDescent="0.3">
      <c r="A1637" s="36" t="b">
        <v>1</v>
      </c>
      <c r="B1637" s="36" t="s">
        <v>2222</v>
      </c>
      <c r="C1637" s="37">
        <f t="shared" si="342"/>
        <v>210230425</v>
      </c>
      <c r="D1637" s="37">
        <f t="shared" si="343"/>
        <v>153507012</v>
      </c>
      <c r="E1637" s="36">
        <v>1</v>
      </c>
      <c r="F1637" s="23" t="s">
        <v>195</v>
      </c>
      <c r="G1637" s="56">
        <v>4</v>
      </c>
      <c r="H1637" s="154"/>
    </row>
    <row r="1638" spans="1:8" ht="16.5" customHeight="1" x14ac:dyDescent="0.3">
      <c r="A1638" s="36" t="b">
        <v>1</v>
      </c>
      <c r="B1638" s="36" t="s">
        <v>2223</v>
      </c>
      <c r="C1638" s="37">
        <f t="shared" si="342"/>
        <v>210230425</v>
      </c>
      <c r="D1638" s="37">
        <f t="shared" si="343"/>
        <v>153507013</v>
      </c>
      <c r="E1638" s="36">
        <v>1</v>
      </c>
      <c r="F1638" s="23" t="s">
        <v>195</v>
      </c>
      <c r="G1638" s="56">
        <v>4</v>
      </c>
      <c r="H1638" s="154"/>
    </row>
    <row r="1639" spans="1:8" x14ac:dyDescent="0.3">
      <c r="A1639" s="36" t="b">
        <v>1</v>
      </c>
      <c r="B1639" s="36" t="s">
        <v>2224</v>
      </c>
      <c r="C1639" s="37">
        <f t="shared" si="342"/>
        <v>210230425</v>
      </c>
      <c r="D1639" s="37">
        <f t="shared" si="343"/>
        <v>153507014</v>
      </c>
      <c r="E1639" s="36">
        <v>1</v>
      </c>
      <c r="F1639" s="23" t="s">
        <v>195</v>
      </c>
      <c r="G1639" s="56">
        <v>4</v>
      </c>
      <c r="H1639" s="154"/>
    </row>
    <row r="1640" spans="1:8" x14ac:dyDescent="0.3">
      <c r="A1640" s="36" t="b">
        <v>1</v>
      </c>
      <c r="B1640" s="36" t="s">
        <v>2225</v>
      </c>
      <c r="C1640" s="37">
        <f t="shared" si="342"/>
        <v>210230425</v>
      </c>
      <c r="D1640" s="37">
        <f t="shared" si="343"/>
        <v>153507015</v>
      </c>
      <c r="E1640" s="36">
        <v>1</v>
      </c>
      <c r="F1640" s="23" t="s">
        <v>195</v>
      </c>
      <c r="G1640" s="56">
        <v>4</v>
      </c>
      <c r="H1640" s="155"/>
    </row>
    <row r="1641" spans="1:8" x14ac:dyDescent="0.3">
      <c r="A1641" s="50" t="b">
        <v>1</v>
      </c>
      <c r="B1641" s="50" t="s">
        <v>1405</v>
      </c>
      <c r="C1641" s="51">
        <f>C1640</f>
        <v>210230425</v>
      </c>
      <c r="D1641" s="21">
        <f>D1616+1000000</f>
        <v>154503011</v>
      </c>
      <c r="E1641" s="50">
        <v>1</v>
      </c>
      <c r="F1641" s="49" t="s">
        <v>1145</v>
      </c>
      <c r="G1641" s="57">
        <v>4</v>
      </c>
      <c r="H1641" s="156" t="s">
        <v>2335</v>
      </c>
    </row>
    <row r="1642" spans="1:8" x14ac:dyDescent="0.3">
      <c r="A1642" s="50" t="b">
        <v>1</v>
      </c>
      <c r="B1642" s="50" t="s">
        <v>1406</v>
      </c>
      <c r="C1642" s="51">
        <f>C1641</f>
        <v>210230425</v>
      </c>
      <c r="D1642" s="51">
        <f>D1617+1000000</f>
        <v>154503012</v>
      </c>
      <c r="E1642" s="50">
        <v>1</v>
      </c>
      <c r="F1642" s="49" t="s">
        <v>1145</v>
      </c>
      <c r="G1642" s="57">
        <v>4</v>
      </c>
      <c r="H1642" s="156"/>
    </row>
    <row r="1643" spans="1:8" ht="16.5" customHeight="1" x14ac:dyDescent="0.3">
      <c r="A1643" s="50" t="b">
        <v>1</v>
      </c>
      <c r="B1643" s="50" t="s">
        <v>1407</v>
      </c>
      <c r="C1643" s="51">
        <f t="shared" ref="C1643:C1665" si="344">C1642</f>
        <v>210230425</v>
      </c>
      <c r="D1643" s="51">
        <f t="shared" ref="D1643:D1665" si="345">D1618+1000000</f>
        <v>154503013</v>
      </c>
      <c r="E1643" s="50">
        <v>1</v>
      </c>
      <c r="F1643" s="49" t="s">
        <v>1145</v>
      </c>
      <c r="G1643" s="57">
        <v>4</v>
      </c>
      <c r="H1643" s="156"/>
    </row>
    <row r="1644" spans="1:8" x14ac:dyDescent="0.3">
      <c r="A1644" s="50" t="b">
        <v>1</v>
      </c>
      <c r="B1644" s="50" t="s">
        <v>1408</v>
      </c>
      <c r="C1644" s="51">
        <f t="shared" si="344"/>
        <v>210230425</v>
      </c>
      <c r="D1644" s="51">
        <f t="shared" si="345"/>
        <v>154503014</v>
      </c>
      <c r="E1644" s="50">
        <v>1</v>
      </c>
      <c r="F1644" s="49" t="s">
        <v>1145</v>
      </c>
      <c r="G1644" s="57">
        <v>4</v>
      </c>
      <c r="H1644" s="156"/>
    </row>
    <row r="1645" spans="1:8" x14ac:dyDescent="0.3">
      <c r="A1645" s="50" t="b">
        <v>1</v>
      </c>
      <c r="B1645" s="50" t="s">
        <v>1409</v>
      </c>
      <c r="C1645" s="51">
        <f t="shared" si="344"/>
        <v>210230425</v>
      </c>
      <c r="D1645" s="51">
        <f t="shared" si="345"/>
        <v>154503015</v>
      </c>
      <c r="E1645" s="50">
        <v>1</v>
      </c>
      <c r="F1645" s="49" t="s">
        <v>1145</v>
      </c>
      <c r="G1645" s="57">
        <v>4</v>
      </c>
      <c r="H1645" s="157"/>
    </row>
    <row r="1646" spans="1:8" x14ac:dyDescent="0.3">
      <c r="A1646" s="50" t="b">
        <v>1</v>
      </c>
      <c r="B1646" s="50" t="s">
        <v>1410</v>
      </c>
      <c r="C1646" s="51">
        <f>C1645</f>
        <v>210230425</v>
      </c>
      <c r="D1646" s="51">
        <f t="shared" si="345"/>
        <v>154501011</v>
      </c>
      <c r="E1646" s="50">
        <v>1</v>
      </c>
      <c r="F1646" s="49" t="s">
        <v>1145</v>
      </c>
      <c r="G1646" s="57">
        <v>4</v>
      </c>
      <c r="H1646" s="156" t="s">
        <v>2336</v>
      </c>
    </row>
    <row r="1647" spans="1:8" x14ac:dyDescent="0.3">
      <c r="A1647" s="50" t="b">
        <v>1</v>
      </c>
      <c r="B1647" s="50" t="s">
        <v>1411</v>
      </c>
      <c r="C1647" s="51">
        <f t="shared" si="344"/>
        <v>210230425</v>
      </c>
      <c r="D1647" s="51">
        <f t="shared" si="345"/>
        <v>154501012</v>
      </c>
      <c r="E1647" s="50">
        <v>1</v>
      </c>
      <c r="F1647" s="49" t="s">
        <v>1145</v>
      </c>
      <c r="G1647" s="57">
        <v>4</v>
      </c>
      <c r="H1647" s="156"/>
    </row>
    <row r="1648" spans="1:8" ht="16.5" customHeight="1" x14ac:dyDescent="0.3">
      <c r="A1648" s="50" t="b">
        <v>1</v>
      </c>
      <c r="B1648" s="50" t="s">
        <v>1412</v>
      </c>
      <c r="C1648" s="51">
        <f t="shared" si="344"/>
        <v>210230425</v>
      </c>
      <c r="D1648" s="51">
        <f t="shared" si="345"/>
        <v>154501013</v>
      </c>
      <c r="E1648" s="50">
        <v>1</v>
      </c>
      <c r="F1648" s="49" t="s">
        <v>1145</v>
      </c>
      <c r="G1648" s="57">
        <v>4</v>
      </c>
      <c r="H1648" s="156"/>
    </row>
    <row r="1649" spans="1:8" x14ac:dyDescent="0.3">
      <c r="A1649" s="50" t="b">
        <v>1</v>
      </c>
      <c r="B1649" s="50" t="s">
        <v>1413</v>
      </c>
      <c r="C1649" s="51">
        <f t="shared" si="344"/>
        <v>210230425</v>
      </c>
      <c r="D1649" s="51">
        <f t="shared" si="345"/>
        <v>154501014</v>
      </c>
      <c r="E1649" s="50">
        <v>1</v>
      </c>
      <c r="F1649" s="49" t="s">
        <v>1145</v>
      </c>
      <c r="G1649" s="57">
        <v>4</v>
      </c>
      <c r="H1649" s="156"/>
    </row>
    <row r="1650" spans="1:8" x14ac:dyDescent="0.3">
      <c r="A1650" s="50" t="b">
        <v>1</v>
      </c>
      <c r="B1650" s="50" t="s">
        <v>1414</v>
      </c>
      <c r="C1650" s="51">
        <f t="shared" si="344"/>
        <v>210230425</v>
      </c>
      <c r="D1650" s="51">
        <f t="shared" si="345"/>
        <v>154501015</v>
      </c>
      <c r="E1650" s="50">
        <v>1</v>
      </c>
      <c r="F1650" s="49" t="s">
        <v>1145</v>
      </c>
      <c r="G1650" s="57">
        <v>4</v>
      </c>
      <c r="H1650" s="157"/>
    </row>
    <row r="1651" spans="1:8" x14ac:dyDescent="0.3">
      <c r="A1651" s="50" t="b">
        <v>1</v>
      </c>
      <c r="B1651" s="50" t="s">
        <v>1415</v>
      </c>
      <c r="C1651" s="51">
        <f>C1650</f>
        <v>210230425</v>
      </c>
      <c r="D1651" s="51">
        <f t="shared" si="345"/>
        <v>154506011</v>
      </c>
      <c r="E1651" s="50">
        <v>1</v>
      </c>
      <c r="F1651" s="49" t="s">
        <v>1145</v>
      </c>
      <c r="G1651" s="57">
        <v>4</v>
      </c>
      <c r="H1651" s="156" t="s">
        <v>2337</v>
      </c>
    </row>
    <row r="1652" spans="1:8" x14ac:dyDescent="0.3">
      <c r="A1652" s="50" t="b">
        <v>1</v>
      </c>
      <c r="B1652" s="50" t="s">
        <v>1416</v>
      </c>
      <c r="C1652" s="51">
        <f t="shared" si="344"/>
        <v>210230425</v>
      </c>
      <c r="D1652" s="51">
        <f t="shared" si="345"/>
        <v>154506012</v>
      </c>
      <c r="E1652" s="50">
        <v>1</v>
      </c>
      <c r="F1652" s="49" t="s">
        <v>1145</v>
      </c>
      <c r="G1652" s="57">
        <v>4</v>
      </c>
      <c r="H1652" s="156"/>
    </row>
    <row r="1653" spans="1:8" ht="16.5" customHeight="1" x14ac:dyDescent="0.3">
      <c r="A1653" s="50" t="b">
        <v>1</v>
      </c>
      <c r="B1653" s="50" t="s">
        <v>1417</v>
      </c>
      <c r="C1653" s="51">
        <f t="shared" si="344"/>
        <v>210230425</v>
      </c>
      <c r="D1653" s="51">
        <f t="shared" si="345"/>
        <v>154506013</v>
      </c>
      <c r="E1653" s="50">
        <v>1</v>
      </c>
      <c r="F1653" s="49" t="s">
        <v>1145</v>
      </c>
      <c r="G1653" s="57">
        <v>4</v>
      </c>
      <c r="H1653" s="156"/>
    </row>
    <row r="1654" spans="1:8" x14ac:dyDescent="0.3">
      <c r="A1654" s="50" t="b">
        <v>1</v>
      </c>
      <c r="B1654" s="50" t="s">
        <v>1418</v>
      </c>
      <c r="C1654" s="51">
        <f t="shared" si="344"/>
        <v>210230425</v>
      </c>
      <c r="D1654" s="51">
        <f t="shared" si="345"/>
        <v>154506014</v>
      </c>
      <c r="E1654" s="50">
        <v>1</v>
      </c>
      <c r="F1654" s="49" t="s">
        <v>1145</v>
      </c>
      <c r="G1654" s="57">
        <v>4</v>
      </c>
      <c r="H1654" s="156"/>
    </row>
    <row r="1655" spans="1:8" x14ac:dyDescent="0.3">
      <c r="A1655" s="50" t="b">
        <v>1</v>
      </c>
      <c r="B1655" s="50" t="s">
        <v>1419</v>
      </c>
      <c r="C1655" s="51">
        <f t="shared" si="344"/>
        <v>210230425</v>
      </c>
      <c r="D1655" s="51">
        <f t="shared" si="345"/>
        <v>154506015</v>
      </c>
      <c r="E1655" s="50">
        <v>1</v>
      </c>
      <c r="F1655" s="49" t="s">
        <v>1145</v>
      </c>
      <c r="G1655" s="57">
        <v>4</v>
      </c>
      <c r="H1655" s="157"/>
    </row>
    <row r="1656" spans="1:8" x14ac:dyDescent="0.3">
      <c r="A1656" s="50" t="b">
        <v>1</v>
      </c>
      <c r="B1656" s="50" t="s">
        <v>1420</v>
      </c>
      <c r="C1656" s="51">
        <f>C1655</f>
        <v>210230425</v>
      </c>
      <c r="D1656" s="51">
        <f t="shared" si="345"/>
        <v>154505011</v>
      </c>
      <c r="E1656" s="50">
        <v>1</v>
      </c>
      <c r="F1656" s="49" t="s">
        <v>1145</v>
      </c>
      <c r="G1656" s="57">
        <v>4</v>
      </c>
      <c r="H1656" s="156" t="s">
        <v>2338</v>
      </c>
    </row>
    <row r="1657" spans="1:8" x14ac:dyDescent="0.3">
      <c r="A1657" s="50" t="b">
        <v>1</v>
      </c>
      <c r="B1657" s="50" t="s">
        <v>1421</v>
      </c>
      <c r="C1657" s="51">
        <f t="shared" si="344"/>
        <v>210230425</v>
      </c>
      <c r="D1657" s="51">
        <f t="shared" si="345"/>
        <v>154505012</v>
      </c>
      <c r="E1657" s="50">
        <v>1</v>
      </c>
      <c r="F1657" s="49" t="s">
        <v>1145</v>
      </c>
      <c r="G1657" s="57">
        <v>4</v>
      </c>
      <c r="H1657" s="156"/>
    </row>
    <row r="1658" spans="1:8" ht="16.5" customHeight="1" x14ac:dyDescent="0.3">
      <c r="A1658" s="50" t="b">
        <v>1</v>
      </c>
      <c r="B1658" s="50" t="s">
        <v>1422</v>
      </c>
      <c r="C1658" s="51">
        <f t="shared" si="344"/>
        <v>210230425</v>
      </c>
      <c r="D1658" s="51">
        <f t="shared" si="345"/>
        <v>154505013</v>
      </c>
      <c r="E1658" s="50">
        <v>1</v>
      </c>
      <c r="F1658" s="49" t="s">
        <v>1145</v>
      </c>
      <c r="G1658" s="57">
        <v>4</v>
      </c>
      <c r="H1658" s="156"/>
    </row>
    <row r="1659" spans="1:8" x14ac:dyDescent="0.3">
      <c r="A1659" s="50" t="b">
        <v>1</v>
      </c>
      <c r="B1659" s="50" t="s">
        <v>1423</v>
      </c>
      <c r="C1659" s="51">
        <f t="shared" si="344"/>
        <v>210230425</v>
      </c>
      <c r="D1659" s="51">
        <f t="shared" si="345"/>
        <v>154505014</v>
      </c>
      <c r="E1659" s="50">
        <v>1</v>
      </c>
      <c r="F1659" s="49" t="s">
        <v>1145</v>
      </c>
      <c r="G1659" s="57">
        <v>4</v>
      </c>
      <c r="H1659" s="156"/>
    </row>
    <row r="1660" spans="1:8" x14ac:dyDescent="0.3">
      <c r="A1660" s="50" t="b">
        <v>1</v>
      </c>
      <c r="B1660" s="50" t="s">
        <v>1424</v>
      </c>
      <c r="C1660" s="51">
        <f t="shared" si="344"/>
        <v>210230425</v>
      </c>
      <c r="D1660" s="51">
        <f t="shared" si="345"/>
        <v>154505015</v>
      </c>
      <c r="E1660" s="50">
        <v>1</v>
      </c>
      <c r="F1660" s="49" t="s">
        <v>1145</v>
      </c>
      <c r="G1660" s="57">
        <v>4</v>
      </c>
      <c r="H1660" s="157"/>
    </row>
    <row r="1661" spans="1:8" x14ac:dyDescent="0.3">
      <c r="A1661" s="50" t="b">
        <v>1</v>
      </c>
      <c r="B1661" s="50" t="s">
        <v>1425</v>
      </c>
      <c r="C1661" s="51">
        <f>C1660</f>
        <v>210230425</v>
      </c>
      <c r="D1661" s="51">
        <f t="shared" si="345"/>
        <v>154507011</v>
      </c>
      <c r="E1661" s="50">
        <v>1</v>
      </c>
      <c r="F1661" s="49" t="s">
        <v>1145</v>
      </c>
      <c r="G1661" s="57">
        <v>4</v>
      </c>
      <c r="H1661" s="156" t="s">
        <v>2339</v>
      </c>
    </row>
    <row r="1662" spans="1:8" x14ac:dyDescent="0.3">
      <c r="A1662" s="50" t="b">
        <v>1</v>
      </c>
      <c r="B1662" s="50" t="s">
        <v>1426</v>
      </c>
      <c r="C1662" s="51">
        <f t="shared" si="344"/>
        <v>210230425</v>
      </c>
      <c r="D1662" s="51">
        <f t="shared" si="345"/>
        <v>154507012</v>
      </c>
      <c r="E1662" s="50">
        <v>1</v>
      </c>
      <c r="F1662" s="49" t="s">
        <v>1145</v>
      </c>
      <c r="G1662" s="57">
        <v>4</v>
      </c>
      <c r="H1662" s="156"/>
    </row>
    <row r="1663" spans="1:8" ht="16.5" customHeight="1" x14ac:dyDescent="0.3">
      <c r="A1663" s="50" t="b">
        <v>1</v>
      </c>
      <c r="B1663" s="50" t="s">
        <v>1427</v>
      </c>
      <c r="C1663" s="51">
        <f t="shared" si="344"/>
        <v>210230425</v>
      </c>
      <c r="D1663" s="51">
        <f t="shared" si="345"/>
        <v>154507013</v>
      </c>
      <c r="E1663" s="50">
        <v>1</v>
      </c>
      <c r="F1663" s="49" t="s">
        <v>1145</v>
      </c>
      <c r="G1663" s="57">
        <v>4</v>
      </c>
      <c r="H1663" s="156"/>
    </row>
    <row r="1664" spans="1:8" x14ac:dyDescent="0.3">
      <c r="A1664" s="50" t="b">
        <v>1</v>
      </c>
      <c r="B1664" s="50" t="s">
        <v>1428</v>
      </c>
      <c r="C1664" s="51">
        <f t="shared" si="344"/>
        <v>210230425</v>
      </c>
      <c r="D1664" s="51">
        <f t="shared" si="345"/>
        <v>154507014</v>
      </c>
      <c r="E1664" s="50">
        <v>1</v>
      </c>
      <c r="F1664" s="49" t="s">
        <v>1145</v>
      </c>
      <c r="G1664" s="57">
        <v>4</v>
      </c>
      <c r="H1664" s="156"/>
    </row>
    <row r="1665" spans="1:8" x14ac:dyDescent="0.3">
      <c r="A1665" s="50" t="b">
        <v>1</v>
      </c>
      <c r="B1665" s="50" t="s">
        <v>1429</v>
      </c>
      <c r="C1665" s="51">
        <f t="shared" si="344"/>
        <v>210230425</v>
      </c>
      <c r="D1665" s="51">
        <f t="shared" si="345"/>
        <v>154507015</v>
      </c>
      <c r="E1665" s="50">
        <v>1</v>
      </c>
      <c r="F1665" s="49" t="s">
        <v>1145</v>
      </c>
      <c r="G1665" s="57">
        <v>4</v>
      </c>
      <c r="H1665" s="157"/>
    </row>
    <row r="1666" spans="1:8" x14ac:dyDescent="0.3">
      <c r="A1666" s="27" t="b">
        <v>1</v>
      </c>
      <c r="B1666" s="27" t="s">
        <v>2345</v>
      </c>
      <c r="C1666" s="31">
        <v>210230426</v>
      </c>
      <c r="D1666" s="21">
        <v>151603011</v>
      </c>
      <c r="E1666" s="27">
        <v>1</v>
      </c>
      <c r="F1666" s="27" t="s">
        <v>197</v>
      </c>
      <c r="G1666" s="54">
        <v>4</v>
      </c>
      <c r="H1666" s="158" t="s">
        <v>2320</v>
      </c>
    </row>
    <row r="1667" spans="1:8" x14ac:dyDescent="0.3">
      <c r="A1667" s="27" t="b">
        <v>1</v>
      </c>
      <c r="B1667" s="27" t="s">
        <v>2346</v>
      </c>
      <c r="C1667" s="32">
        <f>C1666</f>
        <v>210230426</v>
      </c>
      <c r="D1667" s="33">
        <f>D1666+1</f>
        <v>151603012</v>
      </c>
      <c r="E1667" s="27">
        <v>1</v>
      </c>
      <c r="F1667" s="27" t="s">
        <v>197</v>
      </c>
      <c r="G1667" s="54">
        <v>4</v>
      </c>
      <c r="H1667" s="158"/>
    </row>
    <row r="1668" spans="1:8" ht="16.5" customHeight="1" x14ac:dyDescent="0.3">
      <c r="A1668" s="27" t="b">
        <v>1</v>
      </c>
      <c r="B1668" s="27" t="s">
        <v>2347</v>
      </c>
      <c r="C1668" s="32">
        <f t="shared" ref="C1668:C1690" si="346">C1667</f>
        <v>210230426</v>
      </c>
      <c r="D1668" s="33">
        <f t="shared" ref="D1668:D1670" si="347">D1667+1</f>
        <v>151603013</v>
      </c>
      <c r="E1668" s="27">
        <v>1</v>
      </c>
      <c r="F1668" s="27" t="s">
        <v>197</v>
      </c>
      <c r="G1668" s="54">
        <v>4</v>
      </c>
      <c r="H1668" s="158"/>
    </row>
    <row r="1669" spans="1:8" x14ac:dyDescent="0.3">
      <c r="A1669" s="27" t="b">
        <v>1</v>
      </c>
      <c r="B1669" s="27" t="s">
        <v>2348</v>
      </c>
      <c r="C1669" s="32">
        <f t="shared" si="346"/>
        <v>210230426</v>
      </c>
      <c r="D1669" s="33">
        <f t="shared" si="347"/>
        <v>151603014</v>
      </c>
      <c r="E1669" s="27">
        <v>1</v>
      </c>
      <c r="F1669" s="27" t="s">
        <v>197</v>
      </c>
      <c r="G1669" s="54">
        <v>4</v>
      </c>
      <c r="H1669" s="158"/>
    </row>
    <row r="1670" spans="1:8" x14ac:dyDescent="0.3">
      <c r="A1670" s="27" t="b">
        <v>1</v>
      </c>
      <c r="B1670" s="27" t="s">
        <v>2349</v>
      </c>
      <c r="C1670" s="32">
        <f t="shared" si="346"/>
        <v>210230426</v>
      </c>
      <c r="D1670" s="33">
        <f t="shared" si="347"/>
        <v>151603015</v>
      </c>
      <c r="E1670" s="27">
        <v>1</v>
      </c>
      <c r="F1670" s="27" t="s">
        <v>197</v>
      </c>
      <c r="G1670" s="54">
        <v>4</v>
      </c>
      <c r="H1670" s="159"/>
    </row>
    <row r="1671" spans="1:8" x14ac:dyDescent="0.3">
      <c r="A1671" s="27" t="b">
        <v>1</v>
      </c>
      <c r="B1671" s="27" t="s">
        <v>2350</v>
      </c>
      <c r="C1671" s="32">
        <f>C1670</f>
        <v>210230426</v>
      </c>
      <c r="D1671" s="21">
        <f>D1666-2000</f>
        <v>151601011</v>
      </c>
      <c r="E1671" s="27">
        <v>1</v>
      </c>
      <c r="F1671" s="27" t="s">
        <v>197</v>
      </c>
      <c r="G1671" s="54">
        <v>4</v>
      </c>
      <c r="H1671" s="158" t="s">
        <v>2322</v>
      </c>
    </row>
    <row r="1672" spans="1:8" x14ac:dyDescent="0.3">
      <c r="A1672" s="27" t="b">
        <v>1</v>
      </c>
      <c r="B1672" s="27" t="s">
        <v>2351</v>
      </c>
      <c r="C1672" s="32">
        <f t="shared" si="346"/>
        <v>210230426</v>
      </c>
      <c r="D1672" s="33">
        <f t="shared" ref="D1672:D1675" si="348">D1671+1</f>
        <v>151601012</v>
      </c>
      <c r="E1672" s="27">
        <v>1</v>
      </c>
      <c r="F1672" s="27" t="s">
        <v>197</v>
      </c>
      <c r="G1672" s="54">
        <v>4</v>
      </c>
      <c r="H1672" s="158"/>
    </row>
    <row r="1673" spans="1:8" ht="16.5" customHeight="1" x14ac:dyDescent="0.3">
      <c r="A1673" s="27" t="b">
        <v>1</v>
      </c>
      <c r="B1673" s="27" t="s">
        <v>2352</v>
      </c>
      <c r="C1673" s="32">
        <f t="shared" si="346"/>
        <v>210230426</v>
      </c>
      <c r="D1673" s="33">
        <f t="shared" si="348"/>
        <v>151601013</v>
      </c>
      <c r="E1673" s="27">
        <v>1</v>
      </c>
      <c r="F1673" s="27" t="s">
        <v>197</v>
      </c>
      <c r="G1673" s="54">
        <v>4</v>
      </c>
      <c r="H1673" s="158"/>
    </row>
    <row r="1674" spans="1:8" x14ac:dyDescent="0.3">
      <c r="A1674" s="27" t="b">
        <v>1</v>
      </c>
      <c r="B1674" s="27" t="s">
        <v>2353</v>
      </c>
      <c r="C1674" s="32">
        <f t="shared" si="346"/>
        <v>210230426</v>
      </c>
      <c r="D1674" s="33">
        <f t="shared" si="348"/>
        <v>151601014</v>
      </c>
      <c r="E1674" s="27">
        <v>1</v>
      </c>
      <c r="F1674" s="27" t="s">
        <v>197</v>
      </c>
      <c r="G1674" s="54">
        <v>4</v>
      </c>
      <c r="H1674" s="158"/>
    </row>
    <row r="1675" spans="1:8" x14ac:dyDescent="0.3">
      <c r="A1675" s="27" t="b">
        <v>1</v>
      </c>
      <c r="B1675" s="27" t="s">
        <v>2354</v>
      </c>
      <c r="C1675" s="32">
        <f t="shared" si="346"/>
        <v>210230426</v>
      </c>
      <c r="D1675" s="33">
        <f t="shared" si="348"/>
        <v>151601015</v>
      </c>
      <c r="E1675" s="27">
        <v>1</v>
      </c>
      <c r="F1675" s="27" t="s">
        <v>197</v>
      </c>
      <c r="G1675" s="54">
        <v>4</v>
      </c>
      <c r="H1675" s="159"/>
    </row>
    <row r="1676" spans="1:8" x14ac:dyDescent="0.3">
      <c r="A1676" s="27" t="b">
        <v>1</v>
      </c>
      <c r="B1676" s="27" t="s">
        <v>2355</v>
      </c>
      <c r="C1676" s="32">
        <f>C1675</f>
        <v>210230426</v>
      </c>
      <c r="D1676" s="21">
        <f>D1671+5000</f>
        <v>151606011</v>
      </c>
      <c r="E1676" s="27">
        <v>1</v>
      </c>
      <c r="F1676" s="27" t="s">
        <v>197</v>
      </c>
      <c r="G1676" s="54">
        <v>4</v>
      </c>
      <c r="H1676" s="158" t="s">
        <v>2324</v>
      </c>
    </row>
    <row r="1677" spans="1:8" x14ac:dyDescent="0.3">
      <c r="A1677" s="27" t="b">
        <v>1</v>
      </c>
      <c r="B1677" s="27" t="s">
        <v>2356</v>
      </c>
      <c r="C1677" s="32">
        <f t="shared" si="346"/>
        <v>210230426</v>
      </c>
      <c r="D1677" s="33">
        <f t="shared" ref="D1677:D1680" si="349">D1676+1</f>
        <v>151606012</v>
      </c>
      <c r="E1677" s="27">
        <v>1</v>
      </c>
      <c r="F1677" s="27" t="s">
        <v>197</v>
      </c>
      <c r="G1677" s="54">
        <v>4</v>
      </c>
      <c r="H1677" s="158"/>
    </row>
    <row r="1678" spans="1:8" ht="16.5" customHeight="1" x14ac:dyDescent="0.3">
      <c r="A1678" s="27" t="b">
        <v>1</v>
      </c>
      <c r="B1678" s="27" t="s">
        <v>2357</v>
      </c>
      <c r="C1678" s="32">
        <f t="shared" si="346"/>
        <v>210230426</v>
      </c>
      <c r="D1678" s="33">
        <f t="shared" si="349"/>
        <v>151606013</v>
      </c>
      <c r="E1678" s="27">
        <v>1</v>
      </c>
      <c r="F1678" s="27" t="s">
        <v>197</v>
      </c>
      <c r="G1678" s="54">
        <v>4</v>
      </c>
      <c r="H1678" s="158"/>
    </row>
    <row r="1679" spans="1:8" x14ac:dyDescent="0.3">
      <c r="A1679" s="27" t="b">
        <v>1</v>
      </c>
      <c r="B1679" s="27" t="s">
        <v>2358</v>
      </c>
      <c r="C1679" s="32">
        <f t="shared" si="346"/>
        <v>210230426</v>
      </c>
      <c r="D1679" s="33">
        <f t="shared" si="349"/>
        <v>151606014</v>
      </c>
      <c r="E1679" s="27">
        <v>1</v>
      </c>
      <c r="F1679" s="27" t="s">
        <v>197</v>
      </c>
      <c r="G1679" s="54">
        <v>4</v>
      </c>
      <c r="H1679" s="158"/>
    </row>
    <row r="1680" spans="1:8" x14ac:dyDescent="0.3">
      <c r="A1680" s="27" t="b">
        <v>1</v>
      </c>
      <c r="B1680" s="27" t="s">
        <v>2359</v>
      </c>
      <c r="C1680" s="32">
        <f t="shared" si="346"/>
        <v>210230426</v>
      </c>
      <c r="D1680" s="33">
        <f t="shared" si="349"/>
        <v>151606015</v>
      </c>
      <c r="E1680" s="27">
        <v>1</v>
      </c>
      <c r="F1680" s="27" t="s">
        <v>197</v>
      </c>
      <c r="G1680" s="54">
        <v>4</v>
      </c>
      <c r="H1680" s="159"/>
    </row>
    <row r="1681" spans="1:8" x14ac:dyDescent="0.3">
      <c r="A1681" s="27" t="b">
        <v>1</v>
      </c>
      <c r="B1681" s="27" t="s">
        <v>2360</v>
      </c>
      <c r="C1681" s="32">
        <f>C1680</f>
        <v>210230426</v>
      </c>
      <c r="D1681" s="21">
        <f>D1676-1000</f>
        <v>151605011</v>
      </c>
      <c r="E1681" s="27">
        <v>1</v>
      </c>
      <c r="F1681" s="27" t="s">
        <v>197</v>
      </c>
      <c r="G1681" s="54">
        <v>4</v>
      </c>
      <c r="H1681" s="158" t="s">
        <v>2327</v>
      </c>
    </row>
    <row r="1682" spans="1:8" x14ac:dyDescent="0.3">
      <c r="A1682" s="27" t="b">
        <v>1</v>
      </c>
      <c r="B1682" s="27" t="s">
        <v>2361</v>
      </c>
      <c r="C1682" s="32">
        <f t="shared" si="346"/>
        <v>210230426</v>
      </c>
      <c r="D1682" s="33">
        <f t="shared" ref="D1682:D1685" si="350">D1681+1</f>
        <v>151605012</v>
      </c>
      <c r="E1682" s="27">
        <v>1</v>
      </c>
      <c r="F1682" s="27" t="s">
        <v>197</v>
      </c>
      <c r="G1682" s="54">
        <v>4</v>
      </c>
      <c r="H1682" s="158"/>
    </row>
    <row r="1683" spans="1:8" ht="16.5" customHeight="1" x14ac:dyDescent="0.3">
      <c r="A1683" s="27" t="b">
        <v>1</v>
      </c>
      <c r="B1683" s="27" t="s">
        <v>2362</v>
      </c>
      <c r="C1683" s="32">
        <f t="shared" si="346"/>
        <v>210230426</v>
      </c>
      <c r="D1683" s="33">
        <f t="shared" si="350"/>
        <v>151605013</v>
      </c>
      <c r="E1683" s="27">
        <v>1</v>
      </c>
      <c r="F1683" s="27" t="s">
        <v>197</v>
      </c>
      <c r="G1683" s="54">
        <v>4</v>
      </c>
      <c r="H1683" s="158"/>
    </row>
    <row r="1684" spans="1:8" x14ac:dyDescent="0.3">
      <c r="A1684" s="27" t="b">
        <v>1</v>
      </c>
      <c r="B1684" s="27" t="s">
        <v>2363</v>
      </c>
      <c r="C1684" s="32">
        <f t="shared" si="346"/>
        <v>210230426</v>
      </c>
      <c r="D1684" s="33">
        <f t="shared" si="350"/>
        <v>151605014</v>
      </c>
      <c r="E1684" s="27">
        <v>1</v>
      </c>
      <c r="F1684" s="27" t="s">
        <v>197</v>
      </c>
      <c r="G1684" s="54">
        <v>4</v>
      </c>
      <c r="H1684" s="158"/>
    </row>
    <row r="1685" spans="1:8" x14ac:dyDescent="0.3">
      <c r="A1685" s="27" t="b">
        <v>1</v>
      </c>
      <c r="B1685" s="27" t="s">
        <v>2364</v>
      </c>
      <c r="C1685" s="32">
        <f t="shared" si="346"/>
        <v>210230426</v>
      </c>
      <c r="D1685" s="33">
        <f t="shared" si="350"/>
        <v>151605015</v>
      </c>
      <c r="E1685" s="27">
        <v>1</v>
      </c>
      <c r="F1685" s="27" t="s">
        <v>197</v>
      </c>
      <c r="G1685" s="54">
        <v>4</v>
      </c>
      <c r="H1685" s="159"/>
    </row>
    <row r="1686" spans="1:8" x14ac:dyDescent="0.3">
      <c r="A1686" s="27" t="b">
        <v>1</v>
      </c>
      <c r="B1686" s="27" t="s">
        <v>2365</v>
      </c>
      <c r="C1686" s="32">
        <f>C1685</f>
        <v>210230426</v>
      </c>
      <c r="D1686" s="21">
        <f>D1681+2000</f>
        <v>151607011</v>
      </c>
      <c r="E1686" s="27">
        <v>1</v>
      </c>
      <c r="F1686" s="27" t="s">
        <v>197</v>
      </c>
      <c r="G1686" s="54">
        <v>4</v>
      </c>
      <c r="H1686" s="158" t="s">
        <v>2329</v>
      </c>
    </row>
    <row r="1687" spans="1:8" x14ac:dyDescent="0.3">
      <c r="A1687" s="27" t="b">
        <v>1</v>
      </c>
      <c r="B1687" s="27" t="s">
        <v>2366</v>
      </c>
      <c r="C1687" s="32">
        <f t="shared" si="346"/>
        <v>210230426</v>
      </c>
      <c r="D1687" s="33">
        <f t="shared" ref="D1687:D1690" si="351">D1686+1</f>
        <v>151607012</v>
      </c>
      <c r="E1687" s="27">
        <v>1</v>
      </c>
      <c r="F1687" s="27" t="s">
        <v>197</v>
      </c>
      <c r="G1687" s="54">
        <v>4</v>
      </c>
      <c r="H1687" s="158"/>
    </row>
    <row r="1688" spans="1:8" ht="16.5" customHeight="1" x14ac:dyDescent="0.3">
      <c r="A1688" s="27" t="b">
        <v>1</v>
      </c>
      <c r="B1688" s="27" t="s">
        <v>2367</v>
      </c>
      <c r="C1688" s="32">
        <f t="shared" si="346"/>
        <v>210230426</v>
      </c>
      <c r="D1688" s="33">
        <f t="shared" si="351"/>
        <v>151607013</v>
      </c>
      <c r="E1688" s="27">
        <v>1</v>
      </c>
      <c r="F1688" s="27" t="s">
        <v>197</v>
      </c>
      <c r="G1688" s="54">
        <v>4</v>
      </c>
      <c r="H1688" s="158"/>
    </row>
    <row r="1689" spans="1:8" x14ac:dyDescent="0.3">
      <c r="A1689" s="27" t="b">
        <v>1</v>
      </c>
      <c r="B1689" s="27" t="s">
        <v>2368</v>
      </c>
      <c r="C1689" s="32">
        <f t="shared" si="346"/>
        <v>210230426</v>
      </c>
      <c r="D1689" s="33">
        <f t="shared" si="351"/>
        <v>151607014</v>
      </c>
      <c r="E1689" s="27">
        <v>1</v>
      </c>
      <c r="F1689" s="27" t="s">
        <v>197</v>
      </c>
      <c r="G1689" s="54">
        <v>4</v>
      </c>
      <c r="H1689" s="158"/>
    </row>
    <row r="1690" spans="1:8" x14ac:dyDescent="0.3">
      <c r="A1690" s="27" t="b">
        <v>1</v>
      </c>
      <c r="B1690" s="27" t="s">
        <v>2369</v>
      </c>
      <c r="C1690" s="32">
        <f t="shared" si="346"/>
        <v>210230426</v>
      </c>
      <c r="D1690" s="33">
        <f t="shared" si="351"/>
        <v>151607015</v>
      </c>
      <c r="E1690" s="27">
        <v>1</v>
      </c>
      <c r="F1690" s="27" t="s">
        <v>197</v>
      </c>
      <c r="G1690" s="54">
        <v>4</v>
      </c>
      <c r="H1690" s="159"/>
    </row>
    <row r="1691" spans="1:8" x14ac:dyDescent="0.3">
      <c r="A1691" s="29" t="b">
        <v>1</v>
      </c>
      <c r="B1691" s="29" t="s">
        <v>2370</v>
      </c>
      <c r="C1691" s="34">
        <f>C1690</f>
        <v>210230426</v>
      </c>
      <c r="D1691" s="21">
        <f>D1666+1000000</f>
        <v>152603011</v>
      </c>
      <c r="E1691" s="29">
        <v>1</v>
      </c>
      <c r="F1691" s="22" t="s">
        <v>196</v>
      </c>
      <c r="G1691" s="58">
        <v>4</v>
      </c>
      <c r="H1691" s="160" t="s">
        <v>2330</v>
      </c>
    </row>
    <row r="1692" spans="1:8" x14ac:dyDescent="0.3">
      <c r="A1692" s="29" t="b">
        <v>1</v>
      </c>
      <c r="B1692" s="29" t="s">
        <v>2371</v>
      </c>
      <c r="C1692" s="34">
        <f>C1691</f>
        <v>210230426</v>
      </c>
      <c r="D1692" s="34">
        <f>D1667+1000000</f>
        <v>152603012</v>
      </c>
      <c r="E1692" s="29">
        <v>1</v>
      </c>
      <c r="F1692" s="22" t="s">
        <v>196</v>
      </c>
      <c r="G1692" s="58">
        <v>4</v>
      </c>
      <c r="H1692" s="160"/>
    </row>
    <row r="1693" spans="1:8" ht="16.5" customHeight="1" x14ac:dyDescent="0.3">
      <c r="A1693" s="29" t="b">
        <v>1</v>
      </c>
      <c r="B1693" s="29" t="s">
        <v>2372</v>
      </c>
      <c r="C1693" s="34">
        <f t="shared" ref="C1693:C1715" si="352">C1692</f>
        <v>210230426</v>
      </c>
      <c r="D1693" s="34">
        <f t="shared" ref="D1693:D1715" si="353">D1668+1000000</f>
        <v>152603013</v>
      </c>
      <c r="E1693" s="29">
        <v>1</v>
      </c>
      <c r="F1693" s="22" t="s">
        <v>196</v>
      </c>
      <c r="G1693" s="58">
        <v>4</v>
      </c>
      <c r="H1693" s="160"/>
    </row>
    <row r="1694" spans="1:8" x14ac:dyDescent="0.3">
      <c r="A1694" s="29" t="b">
        <v>1</v>
      </c>
      <c r="B1694" s="29" t="s">
        <v>2373</v>
      </c>
      <c r="C1694" s="34">
        <f t="shared" si="352"/>
        <v>210230426</v>
      </c>
      <c r="D1694" s="34">
        <f t="shared" si="353"/>
        <v>152603014</v>
      </c>
      <c r="E1694" s="29">
        <v>1</v>
      </c>
      <c r="F1694" s="22" t="s">
        <v>196</v>
      </c>
      <c r="G1694" s="58">
        <v>4</v>
      </c>
      <c r="H1694" s="160"/>
    </row>
    <row r="1695" spans="1:8" x14ac:dyDescent="0.3">
      <c r="A1695" s="29" t="b">
        <v>1</v>
      </c>
      <c r="B1695" s="29" t="s">
        <v>2374</v>
      </c>
      <c r="C1695" s="34">
        <f t="shared" si="352"/>
        <v>210230426</v>
      </c>
      <c r="D1695" s="34">
        <f t="shared" si="353"/>
        <v>152603015</v>
      </c>
      <c r="E1695" s="29">
        <v>1</v>
      </c>
      <c r="F1695" s="22" t="s">
        <v>196</v>
      </c>
      <c r="G1695" s="58">
        <v>4</v>
      </c>
      <c r="H1695" s="161"/>
    </row>
    <row r="1696" spans="1:8" x14ac:dyDescent="0.3">
      <c r="A1696" s="29" t="b">
        <v>1</v>
      </c>
      <c r="B1696" s="29" t="s">
        <v>2375</v>
      </c>
      <c r="C1696" s="34">
        <f>C1695</f>
        <v>210230426</v>
      </c>
      <c r="D1696" s="34">
        <f t="shared" si="353"/>
        <v>152601011</v>
      </c>
      <c r="E1696" s="29">
        <v>1</v>
      </c>
      <c r="F1696" s="22" t="s">
        <v>196</v>
      </c>
      <c r="G1696" s="58">
        <v>4</v>
      </c>
      <c r="H1696" s="160" t="s">
        <v>2331</v>
      </c>
    </row>
    <row r="1697" spans="1:8" x14ac:dyDescent="0.3">
      <c r="A1697" s="29" t="b">
        <v>1</v>
      </c>
      <c r="B1697" s="29" t="s">
        <v>2376</v>
      </c>
      <c r="C1697" s="34">
        <f t="shared" si="352"/>
        <v>210230426</v>
      </c>
      <c r="D1697" s="34">
        <f t="shared" si="353"/>
        <v>152601012</v>
      </c>
      <c r="E1697" s="29">
        <v>1</v>
      </c>
      <c r="F1697" s="22" t="s">
        <v>196</v>
      </c>
      <c r="G1697" s="58">
        <v>4</v>
      </c>
      <c r="H1697" s="160"/>
    </row>
    <row r="1698" spans="1:8" ht="16.5" customHeight="1" x14ac:dyDescent="0.3">
      <c r="A1698" s="29" t="b">
        <v>1</v>
      </c>
      <c r="B1698" s="29" t="s">
        <v>2377</v>
      </c>
      <c r="C1698" s="34">
        <f t="shared" si="352"/>
        <v>210230426</v>
      </c>
      <c r="D1698" s="34">
        <f t="shared" si="353"/>
        <v>152601013</v>
      </c>
      <c r="E1698" s="29">
        <v>1</v>
      </c>
      <c r="F1698" s="22" t="s">
        <v>196</v>
      </c>
      <c r="G1698" s="58">
        <v>4</v>
      </c>
      <c r="H1698" s="160"/>
    </row>
    <row r="1699" spans="1:8" x14ac:dyDescent="0.3">
      <c r="A1699" s="29" t="b">
        <v>1</v>
      </c>
      <c r="B1699" s="29" t="s">
        <v>2378</v>
      </c>
      <c r="C1699" s="34">
        <f t="shared" si="352"/>
        <v>210230426</v>
      </c>
      <c r="D1699" s="34">
        <f t="shared" si="353"/>
        <v>152601014</v>
      </c>
      <c r="E1699" s="29">
        <v>1</v>
      </c>
      <c r="F1699" s="22" t="s">
        <v>196</v>
      </c>
      <c r="G1699" s="58">
        <v>4</v>
      </c>
      <c r="H1699" s="160"/>
    </row>
    <row r="1700" spans="1:8" x14ac:dyDescent="0.3">
      <c r="A1700" s="29" t="b">
        <v>1</v>
      </c>
      <c r="B1700" s="29" t="s">
        <v>2379</v>
      </c>
      <c r="C1700" s="34">
        <f t="shared" si="352"/>
        <v>210230426</v>
      </c>
      <c r="D1700" s="34">
        <f t="shared" si="353"/>
        <v>152601015</v>
      </c>
      <c r="E1700" s="29">
        <v>1</v>
      </c>
      <c r="F1700" s="22" t="s">
        <v>196</v>
      </c>
      <c r="G1700" s="58">
        <v>4</v>
      </c>
      <c r="H1700" s="161"/>
    </row>
    <row r="1701" spans="1:8" x14ac:dyDescent="0.3">
      <c r="A1701" s="29" t="b">
        <v>1</v>
      </c>
      <c r="B1701" s="29" t="s">
        <v>2380</v>
      </c>
      <c r="C1701" s="34">
        <f>C1700</f>
        <v>210230426</v>
      </c>
      <c r="D1701" s="34">
        <f t="shared" si="353"/>
        <v>152606011</v>
      </c>
      <c r="E1701" s="29">
        <v>1</v>
      </c>
      <c r="F1701" s="22" t="s">
        <v>196</v>
      </c>
      <c r="G1701" s="58">
        <v>4</v>
      </c>
      <c r="H1701" s="160" t="s">
        <v>2332</v>
      </c>
    </row>
    <row r="1702" spans="1:8" x14ac:dyDescent="0.3">
      <c r="A1702" s="29" t="b">
        <v>1</v>
      </c>
      <c r="B1702" s="29" t="s">
        <v>2381</v>
      </c>
      <c r="C1702" s="34">
        <f t="shared" si="352"/>
        <v>210230426</v>
      </c>
      <c r="D1702" s="34">
        <f t="shared" si="353"/>
        <v>152606012</v>
      </c>
      <c r="E1702" s="29">
        <v>1</v>
      </c>
      <c r="F1702" s="22" t="s">
        <v>196</v>
      </c>
      <c r="G1702" s="58">
        <v>4</v>
      </c>
      <c r="H1702" s="160"/>
    </row>
    <row r="1703" spans="1:8" ht="16.5" customHeight="1" x14ac:dyDescent="0.3">
      <c r="A1703" s="29" t="b">
        <v>1</v>
      </c>
      <c r="B1703" s="29" t="s">
        <v>2382</v>
      </c>
      <c r="C1703" s="34">
        <f t="shared" si="352"/>
        <v>210230426</v>
      </c>
      <c r="D1703" s="34">
        <f t="shared" si="353"/>
        <v>152606013</v>
      </c>
      <c r="E1703" s="29">
        <v>1</v>
      </c>
      <c r="F1703" s="22" t="s">
        <v>196</v>
      </c>
      <c r="G1703" s="58">
        <v>4</v>
      </c>
      <c r="H1703" s="160"/>
    </row>
    <row r="1704" spans="1:8" x14ac:dyDescent="0.3">
      <c r="A1704" s="29" t="b">
        <v>1</v>
      </c>
      <c r="B1704" s="29" t="s">
        <v>2383</v>
      </c>
      <c r="C1704" s="34">
        <f t="shared" si="352"/>
        <v>210230426</v>
      </c>
      <c r="D1704" s="34">
        <f t="shared" si="353"/>
        <v>152606014</v>
      </c>
      <c r="E1704" s="29">
        <v>1</v>
      </c>
      <c r="F1704" s="22" t="s">
        <v>196</v>
      </c>
      <c r="G1704" s="58">
        <v>4</v>
      </c>
      <c r="H1704" s="160"/>
    </row>
    <row r="1705" spans="1:8" x14ac:dyDescent="0.3">
      <c r="A1705" s="29" t="b">
        <v>1</v>
      </c>
      <c r="B1705" s="29" t="s">
        <v>2384</v>
      </c>
      <c r="C1705" s="34">
        <f t="shared" si="352"/>
        <v>210230426</v>
      </c>
      <c r="D1705" s="34">
        <f t="shared" si="353"/>
        <v>152606015</v>
      </c>
      <c r="E1705" s="29">
        <v>1</v>
      </c>
      <c r="F1705" s="22" t="s">
        <v>196</v>
      </c>
      <c r="G1705" s="58">
        <v>4</v>
      </c>
      <c r="H1705" s="161"/>
    </row>
    <row r="1706" spans="1:8" x14ac:dyDescent="0.3">
      <c r="A1706" s="29" t="b">
        <v>1</v>
      </c>
      <c r="B1706" s="29" t="s">
        <v>2385</v>
      </c>
      <c r="C1706" s="34">
        <f>C1705</f>
        <v>210230426</v>
      </c>
      <c r="D1706" s="34">
        <f t="shared" si="353"/>
        <v>152605011</v>
      </c>
      <c r="E1706" s="29">
        <v>1</v>
      </c>
      <c r="F1706" s="22" t="s">
        <v>196</v>
      </c>
      <c r="G1706" s="58">
        <v>4</v>
      </c>
      <c r="H1706" s="160" t="s">
        <v>2333</v>
      </c>
    </row>
    <row r="1707" spans="1:8" x14ac:dyDescent="0.3">
      <c r="A1707" s="29" t="b">
        <v>1</v>
      </c>
      <c r="B1707" s="29" t="s">
        <v>2386</v>
      </c>
      <c r="C1707" s="34">
        <f t="shared" si="352"/>
        <v>210230426</v>
      </c>
      <c r="D1707" s="34">
        <f t="shared" si="353"/>
        <v>152605012</v>
      </c>
      <c r="E1707" s="29">
        <v>1</v>
      </c>
      <c r="F1707" s="22" t="s">
        <v>196</v>
      </c>
      <c r="G1707" s="58">
        <v>4</v>
      </c>
      <c r="H1707" s="160"/>
    </row>
    <row r="1708" spans="1:8" ht="16.5" customHeight="1" x14ac:dyDescent="0.3">
      <c r="A1708" s="29" t="b">
        <v>1</v>
      </c>
      <c r="B1708" s="29" t="s">
        <v>2387</v>
      </c>
      <c r="C1708" s="34">
        <f t="shared" si="352"/>
        <v>210230426</v>
      </c>
      <c r="D1708" s="34">
        <f t="shared" si="353"/>
        <v>152605013</v>
      </c>
      <c r="E1708" s="29">
        <v>1</v>
      </c>
      <c r="F1708" s="22" t="s">
        <v>196</v>
      </c>
      <c r="G1708" s="58">
        <v>4</v>
      </c>
      <c r="H1708" s="160"/>
    </row>
    <row r="1709" spans="1:8" x14ac:dyDescent="0.3">
      <c r="A1709" s="29" t="b">
        <v>1</v>
      </c>
      <c r="B1709" s="29" t="s">
        <v>2388</v>
      </c>
      <c r="C1709" s="34">
        <f t="shared" si="352"/>
        <v>210230426</v>
      </c>
      <c r="D1709" s="34">
        <f t="shared" si="353"/>
        <v>152605014</v>
      </c>
      <c r="E1709" s="29">
        <v>1</v>
      </c>
      <c r="F1709" s="22" t="s">
        <v>196</v>
      </c>
      <c r="G1709" s="58">
        <v>4</v>
      </c>
      <c r="H1709" s="160"/>
    </row>
    <row r="1710" spans="1:8" x14ac:dyDescent="0.3">
      <c r="A1710" s="29" t="b">
        <v>1</v>
      </c>
      <c r="B1710" s="29" t="s">
        <v>2389</v>
      </c>
      <c r="C1710" s="34">
        <f t="shared" si="352"/>
        <v>210230426</v>
      </c>
      <c r="D1710" s="34">
        <f t="shared" si="353"/>
        <v>152605015</v>
      </c>
      <c r="E1710" s="29">
        <v>1</v>
      </c>
      <c r="F1710" s="22" t="s">
        <v>196</v>
      </c>
      <c r="G1710" s="58">
        <v>4</v>
      </c>
      <c r="H1710" s="161"/>
    </row>
    <row r="1711" spans="1:8" x14ac:dyDescent="0.3">
      <c r="A1711" s="29" t="b">
        <v>1</v>
      </c>
      <c r="B1711" s="29" t="s">
        <v>2390</v>
      </c>
      <c r="C1711" s="34">
        <f>C1710</f>
        <v>210230426</v>
      </c>
      <c r="D1711" s="34">
        <f t="shared" si="353"/>
        <v>152607011</v>
      </c>
      <c r="E1711" s="29">
        <v>1</v>
      </c>
      <c r="F1711" s="22" t="s">
        <v>196</v>
      </c>
      <c r="G1711" s="58">
        <v>4</v>
      </c>
      <c r="H1711" s="160" t="s">
        <v>2334</v>
      </c>
    </row>
    <row r="1712" spans="1:8" x14ac:dyDescent="0.3">
      <c r="A1712" s="29" t="b">
        <v>1</v>
      </c>
      <c r="B1712" s="29" t="s">
        <v>2391</v>
      </c>
      <c r="C1712" s="34">
        <f t="shared" si="352"/>
        <v>210230426</v>
      </c>
      <c r="D1712" s="34">
        <f t="shared" si="353"/>
        <v>152607012</v>
      </c>
      <c r="E1712" s="29">
        <v>1</v>
      </c>
      <c r="F1712" s="22" t="s">
        <v>196</v>
      </c>
      <c r="G1712" s="58">
        <v>4</v>
      </c>
      <c r="H1712" s="160"/>
    </row>
    <row r="1713" spans="1:8" ht="16.5" customHeight="1" x14ac:dyDescent="0.3">
      <c r="A1713" s="29" t="b">
        <v>1</v>
      </c>
      <c r="B1713" s="29" t="s">
        <v>2392</v>
      </c>
      <c r="C1713" s="34">
        <f t="shared" si="352"/>
        <v>210230426</v>
      </c>
      <c r="D1713" s="34">
        <f t="shared" si="353"/>
        <v>152607013</v>
      </c>
      <c r="E1713" s="29">
        <v>1</v>
      </c>
      <c r="F1713" s="22" t="s">
        <v>196</v>
      </c>
      <c r="G1713" s="58">
        <v>4</v>
      </c>
      <c r="H1713" s="160"/>
    </row>
    <row r="1714" spans="1:8" x14ac:dyDescent="0.3">
      <c r="A1714" s="29" t="b">
        <v>1</v>
      </c>
      <c r="B1714" s="29" t="s">
        <v>2393</v>
      </c>
      <c r="C1714" s="34">
        <f t="shared" si="352"/>
        <v>210230426</v>
      </c>
      <c r="D1714" s="34">
        <f t="shared" si="353"/>
        <v>152607014</v>
      </c>
      <c r="E1714" s="29">
        <v>1</v>
      </c>
      <c r="F1714" s="22" t="s">
        <v>196</v>
      </c>
      <c r="G1714" s="58">
        <v>4</v>
      </c>
      <c r="H1714" s="160"/>
    </row>
    <row r="1715" spans="1:8" x14ac:dyDescent="0.3">
      <c r="A1715" s="29" t="b">
        <v>1</v>
      </c>
      <c r="B1715" s="29" t="s">
        <v>2394</v>
      </c>
      <c r="C1715" s="34">
        <f t="shared" si="352"/>
        <v>210230426</v>
      </c>
      <c r="D1715" s="34">
        <f t="shared" si="353"/>
        <v>152607015</v>
      </c>
      <c r="E1715" s="29">
        <v>1</v>
      </c>
      <c r="F1715" s="22" t="s">
        <v>196</v>
      </c>
      <c r="G1715" s="58">
        <v>4</v>
      </c>
      <c r="H1715" s="161"/>
    </row>
    <row r="1716" spans="1:8" x14ac:dyDescent="0.3">
      <c r="A1716" s="36" t="b">
        <v>1</v>
      </c>
      <c r="B1716" s="36" t="s">
        <v>2395</v>
      </c>
      <c r="C1716" s="37">
        <f>C1715</f>
        <v>210230426</v>
      </c>
      <c r="D1716" s="21">
        <f>D1691+1000000</f>
        <v>153603011</v>
      </c>
      <c r="E1716" s="36">
        <v>1</v>
      </c>
      <c r="F1716" s="23" t="s">
        <v>195</v>
      </c>
      <c r="G1716" s="56">
        <v>4</v>
      </c>
      <c r="H1716" s="154" t="s">
        <v>2340</v>
      </c>
    </row>
    <row r="1717" spans="1:8" x14ac:dyDescent="0.3">
      <c r="A1717" s="36" t="b">
        <v>1</v>
      </c>
      <c r="B1717" s="36" t="s">
        <v>2396</v>
      </c>
      <c r="C1717" s="37">
        <f>C1716</f>
        <v>210230426</v>
      </c>
      <c r="D1717" s="37">
        <f>D1692+1000000</f>
        <v>153603012</v>
      </c>
      <c r="E1717" s="36">
        <v>1</v>
      </c>
      <c r="F1717" s="23" t="s">
        <v>195</v>
      </c>
      <c r="G1717" s="56">
        <v>4</v>
      </c>
      <c r="H1717" s="154"/>
    </row>
    <row r="1718" spans="1:8" ht="16.5" customHeight="1" x14ac:dyDescent="0.3">
      <c r="A1718" s="36" t="b">
        <v>1</v>
      </c>
      <c r="B1718" s="36" t="s">
        <v>2397</v>
      </c>
      <c r="C1718" s="37">
        <f t="shared" ref="C1718:C1740" si="354">C1717</f>
        <v>210230426</v>
      </c>
      <c r="D1718" s="37">
        <f t="shared" ref="D1718:D1740" si="355">D1693+1000000</f>
        <v>153603013</v>
      </c>
      <c r="E1718" s="36">
        <v>1</v>
      </c>
      <c r="F1718" s="23" t="s">
        <v>195</v>
      </c>
      <c r="G1718" s="56">
        <v>4</v>
      </c>
      <c r="H1718" s="154"/>
    </row>
    <row r="1719" spans="1:8" x14ac:dyDescent="0.3">
      <c r="A1719" s="36" t="b">
        <v>1</v>
      </c>
      <c r="B1719" s="36" t="s">
        <v>2398</v>
      </c>
      <c r="C1719" s="37">
        <f t="shared" si="354"/>
        <v>210230426</v>
      </c>
      <c r="D1719" s="37">
        <f t="shared" si="355"/>
        <v>153603014</v>
      </c>
      <c r="E1719" s="36">
        <v>1</v>
      </c>
      <c r="F1719" s="23" t="s">
        <v>195</v>
      </c>
      <c r="G1719" s="56">
        <v>4</v>
      </c>
      <c r="H1719" s="154"/>
    </row>
    <row r="1720" spans="1:8" x14ac:dyDescent="0.3">
      <c r="A1720" s="36" t="b">
        <v>1</v>
      </c>
      <c r="B1720" s="36" t="s">
        <v>2399</v>
      </c>
      <c r="C1720" s="37">
        <f t="shared" si="354"/>
        <v>210230426</v>
      </c>
      <c r="D1720" s="37">
        <f t="shared" si="355"/>
        <v>153603015</v>
      </c>
      <c r="E1720" s="36">
        <v>1</v>
      </c>
      <c r="F1720" s="23" t="s">
        <v>195</v>
      </c>
      <c r="G1720" s="56">
        <v>4</v>
      </c>
      <c r="H1720" s="155"/>
    </row>
    <row r="1721" spans="1:8" x14ac:dyDescent="0.3">
      <c r="A1721" s="36" t="b">
        <v>1</v>
      </c>
      <c r="B1721" s="36" t="s">
        <v>2400</v>
      </c>
      <c r="C1721" s="37">
        <f>C1720</f>
        <v>210230426</v>
      </c>
      <c r="D1721" s="37">
        <f t="shared" si="355"/>
        <v>153601011</v>
      </c>
      <c r="E1721" s="36">
        <v>1</v>
      </c>
      <c r="F1721" s="23" t="s">
        <v>195</v>
      </c>
      <c r="G1721" s="56">
        <v>4</v>
      </c>
      <c r="H1721" s="154" t="s">
        <v>2341</v>
      </c>
    </row>
    <row r="1722" spans="1:8" x14ac:dyDescent="0.3">
      <c r="A1722" s="36" t="b">
        <v>1</v>
      </c>
      <c r="B1722" s="36" t="s">
        <v>2401</v>
      </c>
      <c r="C1722" s="37">
        <f t="shared" si="354"/>
        <v>210230426</v>
      </c>
      <c r="D1722" s="37">
        <f t="shared" si="355"/>
        <v>153601012</v>
      </c>
      <c r="E1722" s="36">
        <v>1</v>
      </c>
      <c r="F1722" s="23" t="s">
        <v>195</v>
      </c>
      <c r="G1722" s="56">
        <v>4</v>
      </c>
      <c r="H1722" s="154"/>
    </row>
    <row r="1723" spans="1:8" ht="16.5" customHeight="1" x14ac:dyDescent="0.3">
      <c r="A1723" s="36" t="b">
        <v>1</v>
      </c>
      <c r="B1723" s="36" t="s">
        <v>2402</v>
      </c>
      <c r="C1723" s="37">
        <f t="shared" si="354"/>
        <v>210230426</v>
      </c>
      <c r="D1723" s="37">
        <f t="shared" si="355"/>
        <v>153601013</v>
      </c>
      <c r="E1723" s="36">
        <v>1</v>
      </c>
      <c r="F1723" s="23" t="s">
        <v>195</v>
      </c>
      <c r="G1723" s="56">
        <v>4</v>
      </c>
      <c r="H1723" s="154"/>
    </row>
    <row r="1724" spans="1:8" x14ac:dyDescent="0.3">
      <c r="A1724" s="36" t="b">
        <v>1</v>
      </c>
      <c r="B1724" s="36" t="s">
        <v>2403</v>
      </c>
      <c r="C1724" s="37">
        <f t="shared" si="354"/>
        <v>210230426</v>
      </c>
      <c r="D1724" s="37">
        <f t="shared" si="355"/>
        <v>153601014</v>
      </c>
      <c r="E1724" s="36">
        <v>1</v>
      </c>
      <c r="F1724" s="23" t="s">
        <v>195</v>
      </c>
      <c r="G1724" s="56">
        <v>4</v>
      </c>
      <c r="H1724" s="154"/>
    </row>
    <row r="1725" spans="1:8" x14ac:dyDescent="0.3">
      <c r="A1725" s="36" t="b">
        <v>1</v>
      </c>
      <c r="B1725" s="36" t="s">
        <v>2404</v>
      </c>
      <c r="C1725" s="37">
        <f t="shared" si="354"/>
        <v>210230426</v>
      </c>
      <c r="D1725" s="37">
        <f t="shared" si="355"/>
        <v>153601015</v>
      </c>
      <c r="E1725" s="36">
        <v>1</v>
      </c>
      <c r="F1725" s="23" t="s">
        <v>195</v>
      </c>
      <c r="G1725" s="56">
        <v>4</v>
      </c>
      <c r="H1725" s="155"/>
    </row>
    <row r="1726" spans="1:8" x14ac:dyDescent="0.3">
      <c r="A1726" s="36" t="b">
        <v>1</v>
      </c>
      <c r="B1726" s="36" t="s">
        <v>2405</v>
      </c>
      <c r="C1726" s="37">
        <f>C1725</f>
        <v>210230426</v>
      </c>
      <c r="D1726" s="37">
        <f t="shared" si="355"/>
        <v>153606011</v>
      </c>
      <c r="E1726" s="36">
        <v>1</v>
      </c>
      <c r="F1726" s="23" t="s">
        <v>195</v>
      </c>
      <c r="G1726" s="56">
        <v>4</v>
      </c>
      <c r="H1726" s="154" t="s">
        <v>2342</v>
      </c>
    </row>
    <row r="1727" spans="1:8" x14ac:dyDescent="0.3">
      <c r="A1727" s="36" t="b">
        <v>1</v>
      </c>
      <c r="B1727" s="36" t="s">
        <v>2406</v>
      </c>
      <c r="C1727" s="37">
        <f t="shared" si="354"/>
        <v>210230426</v>
      </c>
      <c r="D1727" s="37">
        <f t="shared" si="355"/>
        <v>153606012</v>
      </c>
      <c r="E1727" s="36">
        <v>1</v>
      </c>
      <c r="F1727" s="23" t="s">
        <v>195</v>
      </c>
      <c r="G1727" s="56">
        <v>4</v>
      </c>
      <c r="H1727" s="154"/>
    </row>
    <row r="1728" spans="1:8" ht="16.5" customHeight="1" x14ac:dyDescent="0.3">
      <c r="A1728" s="36" t="b">
        <v>1</v>
      </c>
      <c r="B1728" s="36" t="s">
        <v>2407</v>
      </c>
      <c r="C1728" s="37">
        <f t="shared" si="354"/>
        <v>210230426</v>
      </c>
      <c r="D1728" s="37">
        <f t="shared" si="355"/>
        <v>153606013</v>
      </c>
      <c r="E1728" s="36">
        <v>1</v>
      </c>
      <c r="F1728" s="23" t="s">
        <v>195</v>
      </c>
      <c r="G1728" s="56">
        <v>4</v>
      </c>
      <c r="H1728" s="154"/>
    </row>
    <row r="1729" spans="1:8" x14ac:dyDescent="0.3">
      <c r="A1729" s="36" t="b">
        <v>1</v>
      </c>
      <c r="B1729" s="36" t="s">
        <v>2408</v>
      </c>
      <c r="C1729" s="37">
        <f t="shared" si="354"/>
        <v>210230426</v>
      </c>
      <c r="D1729" s="37">
        <f t="shared" si="355"/>
        <v>153606014</v>
      </c>
      <c r="E1729" s="36">
        <v>1</v>
      </c>
      <c r="F1729" s="23" t="s">
        <v>195</v>
      </c>
      <c r="G1729" s="56">
        <v>4</v>
      </c>
      <c r="H1729" s="154"/>
    </row>
    <row r="1730" spans="1:8" x14ac:dyDescent="0.3">
      <c r="A1730" s="36" t="b">
        <v>1</v>
      </c>
      <c r="B1730" s="36" t="s">
        <v>2409</v>
      </c>
      <c r="C1730" s="37">
        <f t="shared" si="354"/>
        <v>210230426</v>
      </c>
      <c r="D1730" s="37">
        <f t="shared" si="355"/>
        <v>153606015</v>
      </c>
      <c r="E1730" s="36">
        <v>1</v>
      </c>
      <c r="F1730" s="23" t="s">
        <v>195</v>
      </c>
      <c r="G1730" s="56">
        <v>4</v>
      </c>
      <c r="H1730" s="155"/>
    </row>
    <row r="1731" spans="1:8" x14ac:dyDescent="0.3">
      <c r="A1731" s="36" t="b">
        <v>1</v>
      </c>
      <c r="B1731" s="36" t="s">
        <v>2410</v>
      </c>
      <c r="C1731" s="37">
        <f>C1730</f>
        <v>210230426</v>
      </c>
      <c r="D1731" s="37">
        <f t="shared" si="355"/>
        <v>153605011</v>
      </c>
      <c r="E1731" s="36">
        <v>1</v>
      </c>
      <c r="F1731" s="23" t="s">
        <v>195</v>
      </c>
      <c r="G1731" s="56">
        <v>4</v>
      </c>
      <c r="H1731" s="154" t="s">
        <v>2343</v>
      </c>
    </row>
    <row r="1732" spans="1:8" x14ac:dyDescent="0.3">
      <c r="A1732" s="36" t="b">
        <v>1</v>
      </c>
      <c r="B1732" s="36" t="s">
        <v>2411</v>
      </c>
      <c r="C1732" s="37">
        <f t="shared" si="354"/>
        <v>210230426</v>
      </c>
      <c r="D1732" s="37">
        <f t="shared" si="355"/>
        <v>153605012</v>
      </c>
      <c r="E1732" s="36">
        <v>1</v>
      </c>
      <c r="F1732" s="23" t="s">
        <v>195</v>
      </c>
      <c r="G1732" s="56">
        <v>4</v>
      </c>
      <c r="H1732" s="154"/>
    </row>
    <row r="1733" spans="1:8" ht="16.5" customHeight="1" x14ac:dyDescent="0.3">
      <c r="A1733" s="36" t="b">
        <v>1</v>
      </c>
      <c r="B1733" s="36" t="s">
        <v>2412</v>
      </c>
      <c r="C1733" s="37">
        <f t="shared" si="354"/>
        <v>210230426</v>
      </c>
      <c r="D1733" s="37">
        <f t="shared" si="355"/>
        <v>153605013</v>
      </c>
      <c r="E1733" s="36">
        <v>1</v>
      </c>
      <c r="F1733" s="23" t="s">
        <v>195</v>
      </c>
      <c r="G1733" s="56">
        <v>4</v>
      </c>
      <c r="H1733" s="154"/>
    </row>
    <row r="1734" spans="1:8" x14ac:dyDescent="0.3">
      <c r="A1734" s="36" t="b">
        <v>1</v>
      </c>
      <c r="B1734" s="36" t="s">
        <v>2413</v>
      </c>
      <c r="C1734" s="37">
        <f t="shared" si="354"/>
        <v>210230426</v>
      </c>
      <c r="D1734" s="37">
        <f t="shared" si="355"/>
        <v>153605014</v>
      </c>
      <c r="E1734" s="36">
        <v>1</v>
      </c>
      <c r="F1734" s="23" t="s">
        <v>195</v>
      </c>
      <c r="G1734" s="56">
        <v>4</v>
      </c>
      <c r="H1734" s="154"/>
    </row>
    <row r="1735" spans="1:8" x14ac:dyDescent="0.3">
      <c r="A1735" s="36" t="b">
        <v>1</v>
      </c>
      <c r="B1735" s="36" t="s">
        <v>2414</v>
      </c>
      <c r="C1735" s="37">
        <f t="shared" si="354"/>
        <v>210230426</v>
      </c>
      <c r="D1735" s="37">
        <f t="shared" si="355"/>
        <v>153605015</v>
      </c>
      <c r="E1735" s="36">
        <v>1</v>
      </c>
      <c r="F1735" s="23" t="s">
        <v>195</v>
      </c>
      <c r="G1735" s="56">
        <v>4</v>
      </c>
      <c r="H1735" s="155"/>
    </row>
    <row r="1736" spans="1:8" x14ac:dyDescent="0.3">
      <c r="A1736" s="36" t="b">
        <v>1</v>
      </c>
      <c r="B1736" s="36" t="s">
        <v>2415</v>
      </c>
      <c r="C1736" s="37">
        <f>C1735</f>
        <v>210230426</v>
      </c>
      <c r="D1736" s="37">
        <f t="shared" si="355"/>
        <v>153607011</v>
      </c>
      <c r="E1736" s="36">
        <v>1</v>
      </c>
      <c r="F1736" s="23" t="s">
        <v>195</v>
      </c>
      <c r="G1736" s="56">
        <v>4</v>
      </c>
      <c r="H1736" s="154" t="s">
        <v>2344</v>
      </c>
    </row>
    <row r="1737" spans="1:8" x14ac:dyDescent="0.3">
      <c r="A1737" s="36" t="b">
        <v>1</v>
      </c>
      <c r="B1737" s="36" t="s">
        <v>2416</v>
      </c>
      <c r="C1737" s="37">
        <f t="shared" si="354"/>
        <v>210230426</v>
      </c>
      <c r="D1737" s="37">
        <f t="shared" si="355"/>
        <v>153607012</v>
      </c>
      <c r="E1737" s="36">
        <v>1</v>
      </c>
      <c r="F1737" s="23" t="s">
        <v>195</v>
      </c>
      <c r="G1737" s="56">
        <v>4</v>
      </c>
      <c r="H1737" s="154"/>
    </row>
    <row r="1738" spans="1:8" ht="16.5" customHeight="1" x14ac:dyDescent="0.3">
      <c r="A1738" s="36" t="b">
        <v>1</v>
      </c>
      <c r="B1738" s="36" t="s">
        <v>2417</v>
      </c>
      <c r="C1738" s="37">
        <f t="shared" si="354"/>
        <v>210230426</v>
      </c>
      <c r="D1738" s="37">
        <f t="shared" si="355"/>
        <v>153607013</v>
      </c>
      <c r="E1738" s="36">
        <v>1</v>
      </c>
      <c r="F1738" s="23" t="s">
        <v>195</v>
      </c>
      <c r="G1738" s="56">
        <v>4</v>
      </c>
      <c r="H1738" s="154"/>
    </row>
    <row r="1739" spans="1:8" x14ac:dyDescent="0.3">
      <c r="A1739" s="36" t="b">
        <v>1</v>
      </c>
      <c r="B1739" s="36" t="s">
        <v>2418</v>
      </c>
      <c r="C1739" s="37">
        <f t="shared" si="354"/>
        <v>210230426</v>
      </c>
      <c r="D1739" s="37">
        <f t="shared" si="355"/>
        <v>153607014</v>
      </c>
      <c r="E1739" s="36">
        <v>1</v>
      </c>
      <c r="F1739" s="23" t="s">
        <v>195</v>
      </c>
      <c r="G1739" s="56">
        <v>4</v>
      </c>
      <c r="H1739" s="154"/>
    </row>
    <row r="1740" spans="1:8" x14ac:dyDescent="0.3">
      <c r="A1740" s="36" t="b">
        <v>1</v>
      </c>
      <c r="B1740" s="36" t="s">
        <v>2419</v>
      </c>
      <c r="C1740" s="37">
        <f t="shared" si="354"/>
        <v>210230426</v>
      </c>
      <c r="D1740" s="37">
        <f t="shared" si="355"/>
        <v>153607015</v>
      </c>
      <c r="E1740" s="36">
        <v>1</v>
      </c>
      <c r="F1740" s="23" t="s">
        <v>195</v>
      </c>
      <c r="G1740" s="56">
        <v>4</v>
      </c>
      <c r="H1740" s="155"/>
    </row>
    <row r="1741" spans="1:8" x14ac:dyDescent="0.3">
      <c r="A1741" s="50" t="b">
        <v>1</v>
      </c>
      <c r="B1741" s="50" t="s">
        <v>2420</v>
      </c>
      <c r="C1741" s="51">
        <f>C1740</f>
        <v>210230426</v>
      </c>
      <c r="D1741" s="21">
        <f>D1716+1000000</f>
        <v>154603011</v>
      </c>
      <c r="E1741" s="50">
        <v>1</v>
      </c>
      <c r="F1741" s="49" t="s">
        <v>1145</v>
      </c>
      <c r="G1741" s="57">
        <v>4</v>
      </c>
      <c r="H1741" s="156" t="s">
        <v>2335</v>
      </c>
    </row>
    <row r="1742" spans="1:8" x14ac:dyDescent="0.3">
      <c r="A1742" s="50" t="b">
        <v>1</v>
      </c>
      <c r="B1742" s="50" t="s">
        <v>2421</v>
      </c>
      <c r="C1742" s="51">
        <f>C1741</f>
        <v>210230426</v>
      </c>
      <c r="D1742" s="51">
        <f>D1717+1000000</f>
        <v>154603012</v>
      </c>
      <c r="E1742" s="50">
        <v>1</v>
      </c>
      <c r="F1742" s="49" t="s">
        <v>1145</v>
      </c>
      <c r="G1742" s="57">
        <v>4</v>
      </c>
      <c r="H1742" s="156"/>
    </row>
    <row r="1743" spans="1:8" ht="16.5" customHeight="1" x14ac:dyDescent="0.3">
      <c r="A1743" s="50" t="b">
        <v>1</v>
      </c>
      <c r="B1743" s="50" t="s">
        <v>2422</v>
      </c>
      <c r="C1743" s="51">
        <f t="shared" ref="C1743:C1765" si="356">C1742</f>
        <v>210230426</v>
      </c>
      <c r="D1743" s="51">
        <f t="shared" ref="D1743:D1765" si="357">D1718+1000000</f>
        <v>154603013</v>
      </c>
      <c r="E1743" s="50">
        <v>1</v>
      </c>
      <c r="F1743" s="49" t="s">
        <v>1145</v>
      </c>
      <c r="G1743" s="57">
        <v>4</v>
      </c>
      <c r="H1743" s="156"/>
    </row>
    <row r="1744" spans="1:8" x14ac:dyDescent="0.3">
      <c r="A1744" s="50" t="b">
        <v>1</v>
      </c>
      <c r="B1744" s="50" t="s">
        <v>2423</v>
      </c>
      <c r="C1744" s="51">
        <f t="shared" si="356"/>
        <v>210230426</v>
      </c>
      <c r="D1744" s="51">
        <f t="shared" si="357"/>
        <v>154603014</v>
      </c>
      <c r="E1744" s="50">
        <v>1</v>
      </c>
      <c r="F1744" s="49" t="s">
        <v>1145</v>
      </c>
      <c r="G1744" s="57">
        <v>4</v>
      </c>
      <c r="H1744" s="156"/>
    </row>
    <row r="1745" spans="1:8" x14ac:dyDescent="0.3">
      <c r="A1745" s="50" t="b">
        <v>1</v>
      </c>
      <c r="B1745" s="50" t="s">
        <v>2424</v>
      </c>
      <c r="C1745" s="51">
        <f t="shared" si="356"/>
        <v>210230426</v>
      </c>
      <c r="D1745" s="51">
        <f t="shared" si="357"/>
        <v>154603015</v>
      </c>
      <c r="E1745" s="50">
        <v>1</v>
      </c>
      <c r="F1745" s="49" t="s">
        <v>1145</v>
      </c>
      <c r="G1745" s="57">
        <v>4</v>
      </c>
      <c r="H1745" s="157"/>
    </row>
    <row r="1746" spans="1:8" x14ac:dyDescent="0.3">
      <c r="A1746" s="50" t="b">
        <v>1</v>
      </c>
      <c r="B1746" s="50" t="s">
        <v>2425</v>
      </c>
      <c r="C1746" s="51">
        <f>C1745</f>
        <v>210230426</v>
      </c>
      <c r="D1746" s="51">
        <f t="shared" si="357"/>
        <v>154601011</v>
      </c>
      <c r="E1746" s="50">
        <v>1</v>
      </c>
      <c r="F1746" s="49" t="s">
        <v>1145</v>
      </c>
      <c r="G1746" s="57">
        <v>4</v>
      </c>
      <c r="H1746" s="156" t="s">
        <v>2336</v>
      </c>
    </row>
    <row r="1747" spans="1:8" x14ac:dyDescent="0.3">
      <c r="A1747" s="50" t="b">
        <v>1</v>
      </c>
      <c r="B1747" s="50" t="s">
        <v>2426</v>
      </c>
      <c r="C1747" s="51">
        <f t="shared" si="356"/>
        <v>210230426</v>
      </c>
      <c r="D1747" s="51">
        <f t="shared" si="357"/>
        <v>154601012</v>
      </c>
      <c r="E1747" s="50">
        <v>1</v>
      </c>
      <c r="F1747" s="49" t="s">
        <v>1145</v>
      </c>
      <c r="G1747" s="57">
        <v>4</v>
      </c>
      <c r="H1747" s="156"/>
    </row>
    <row r="1748" spans="1:8" ht="16.5" customHeight="1" x14ac:dyDescent="0.3">
      <c r="A1748" s="50" t="b">
        <v>1</v>
      </c>
      <c r="B1748" s="50" t="s">
        <v>2427</v>
      </c>
      <c r="C1748" s="51">
        <f t="shared" si="356"/>
        <v>210230426</v>
      </c>
      <c r="D1748" s="51">
        <f t="shared" si="357"/>
        <v>154601013</v>
      </c>
      <c r="E1748" s="50">
        <v>1</v>
      </c>
      <c r="F1748" s="49" t="s">
        <v>1145</v>
      </c>
      <c r="G1748" s="57">
        <v>4</v>
      </c>
      <c r="H1748" s="156"/>
    </row>
    <row r="1749" spans="1:8" x14ac:dyDescent="0.3">
      <c r="A1749" s="50" t="b">
        <v>1</v>
      </c>
      <c r="B1749" s="50" t="s">
        <v>2428</v>
      </c>
      <c r="C1749" s="51">
        <f t="shared" si="356"/>
        <v>210230426</v>
      </c>
      <c r="D1749" s="51">
        <f t="shared" si="357"/>
        <v>154601014</v>
      </c>
      <c r="E1749" s="50">
        <v>1</v>
      </c>
      <c r="F1749" s="49" t="s">
        <v>1145</v>
      </c>
      <c r="G1749" s="57">
        <v>4</v>
      </c>
      <c r="H1749" s="156"/>
    </row>
    <row r="1750" spans="1:8" x14ac:dyDescent="0.3">
      <c r="A1750" s="50" t="b">
        <v>1</v>
      </c>
      <c r="B1750" s="50" t="s">
        <v>2429</v>
      </c>
      <c r="C1750" s="51">
        <f t="shared" si="356"/>
        <v>210230426</v>
      </c>
      <c r="D1750" s="51">
        <f t="shared" si="357"/>
        <v>154601015</v>
      </c>
      <c r="E1750" s="50">
        <v>1</v>
      </c>
      <c r="F1750" s="49" t="s">
        <v>1145</v>
      </c>
      <c r="G1750" s="57">
        <v>4</v>
      </c>
      <c r="H1750" s="157"/>
    </row>
    <row r="1751" spans="1:8" x14ac:dyDescent="0.3">
      <c r="A1751" s="50" t="b">
        <v>1</v>
      </c>
      <c r="B1751" s="50" t="s">
        <v>2430</v>
      </c>
      <c r="C1751" s="51">
        <f>C1750</f>
        <v>210230426</v>
      </c>
      <c r="D1751" s="51">
        <f t="shared" si="357"/>
        <v>154606011</v>
      </c>
      <c r="E1751" s="50">
        <v>1</v>
      </c>
      <c r="F1751" s="49" t="s">
        <v>1145</v>
      </c>
      <c r="G1751" s="57">
        <v>4</v>
      </c>
      <c r="H1751" s="156" t="s">
        <v>2337</v>
      </c>
    </row>
    <row r="1752" spans="1:8" x14ac:dyDescent="0.3">
      <c r="A1752" s="50" t="b">
        <v>1</v>
      </c>
      <c r="B1752" s="50" t="s">
        <v>2431</v>
      </c>
      <c r="C1752" s="51">
        <f t="shared" si="356"/>
        <v>210230426</v>
      </c>
      <c r="D1752" s="51">
        <f t="shared" si="357"/>
        <v>154606012</v>
      </c>
      <c r="E1752" s="50">
        <v>1</v>
      </c>
      <c r="F1752" s="49" t="s">
        <v>1145</v>
      </c>
      <c r="G1752" s="57">
        <v>4</v>
      </c>
      <c r="H1752" s="156"/>
    </row>
    <row r="1753" spans="1:8" ht="16.5" customHeight="1" x14ac:dyDescent="0.3">
      <c r="A1753" s="50" t="b">
        <v>1</v>
      </c>
      <c r="B1753" s="50" t="s">
        <v>2432</v>
      </c>
      <c r="C1753" s="51">
        <f t="shared" si="356"/>
        <v>210230426</v>
      </c>
      <c r="D1753" s="51">
        <f t="shared" si="357"/>
        <v>154606013</v>
      </c>
      <c r="E1753" s="50">
        <v>1</v>
      </c>
      <c r="F1753" s="49" t="s">
        <v>1145</v>
      </c>
      <c r="G1753" s="57">
        <v>4</v>
      </c>
      <c r="H1753" s="156"/>
    </row>
    <row r="1754" spans="1:8" x14ac:dyDescent="0.3">
      <c r="A1754" s="50" t="b">
        <v>1</v>
      </c>
      <c r="B1754" s="50" t="s">
        <v>2433</v>
      </c>
      <c r="C1754" s="51">
        <f t="shared" si="356"/>
        <v>210230426</v>
      </c>
      <c r="D1754" s="51">
        <f t="shared" si="357"/>
        <v>154606014</v>
      </c>
      <c r="E1754" s="50">
        <v>1</v>
      </c>
      <c r="F1754" s="49" t="s">
        <v>1145</v>
      </c>
      <c r="G1754" s="57">
        <v>4</v>
      </c>
      <c r="H1754" s="156"/>
    </row>
    <row r="1755" spans="1:8" x14ac:dyDescent="0.3">
      <c r="A1755" s="50" t="b">
        <v>1</v>
      </c>
      <c r="B1755" s="50" t="s">
        <v>2434</v>
      </c>
      <c r="C1755" s="51">
        <f t="shared" si="356"/>
        <v>210230426</v>
      </c>
      <c r="D1755" s="51">
        <f t="shared" si="357"/>
        <v>154606015</v>
      </c>
      <c r="E1755" s="50">
        <v>1</v>
      </c>
      <c r="F1755" s="49" t="s">
        <v>1145</v>
      </c>
      <c r="G1755" s="57">
        <v>4</v>
      </c>
      <c r="H1755" s="157"/>
    </row>
    <row r="1756" spans="1:8" x14ac:dyDescent="0.3">
      <c r="A1756" s="50" t="b">
        <v>1</v>
      </c>
      <c r="B1756" s="50" t="s">
        <v>2435</v>
      </c>
      <c r="C1756" s="51">
        <f>C1755</f>
        <v>210230426</v>
      </c>
      <c r="D1756" s="51">
        <f t="shared" si="357"/>
        <v>154605011</v>
      </c>
      <c r="E1756" s="50">
        <v>1</v>
      </c>
      <c r="F1756" s="49" t="s">
        <v>1145</v>
      </c>
      <c r="G1756" s="57">
        <v>4</v>
      </c>
      <c r="H1756" s="156" t="s">
        <v>2338</v>
      </c>
    </row>
    <row r="1757" spans="1:8" x14ac:dyDescent="0.3">
      <c r="A1757" s="50" t="b">
        <v>1</v>
      </c>
      <c r="B1757" s="50" t="s">
        <v>2436</v>
      </c>
      <c r="C1757" s="51">
        <f t="shared" si="356"/>
        <v>210230426</v>
      </c>
      <c r="D1757" s="51">
        <f t="shared" si="357"/>
        <v>154605012</v>
      </c>
      <c r="E1757" s="50">
        <v>1</v>
      </c>
      <c r="F1757" s="49" t="s">
        <v>1145</v>
      </c>
      <c r="G1757" s="57">
        <v>4</v>
      </c>
      <c r="H1757" s="156"/>
    </row>
    <row r="1758" spans="1:8" ht="16.5" customHeight="1" x14ac:dyDescent="0.3">
      <c r="A1758" s="50" t="b">
        <v>1</v>
      </c>
      <c r="B1758" s="50" t="s">
        <v>2437</v>
      </c>
      <c r="C1758" s="51">
        <f t="shared" si="356"/>
        <v>210230426</v>
      </c>
      <c r="D1758" s="51">
        <f t="shared" si="357"/>
        <v>154605013</v>
      </c>
      <c r="E1758" s="50">
        <v>1</v>
      </c>
      <c r="F1758" s="49" t="s">
        <v>1145</v>
      </c>
      <c r="G1758" s="57">
        <v>4</v>
      </c>
      <c r="H1758" s="156"/>
    </row>
    <row r="1759" spans="1:8" x14ac:dyDescent="0.3">
      <c r="A1759" s="50" t="b">
        <v>1</v>
      </c>
      <c r="B1759" s="50" t="s">
        <v>2438</v>
      </c>
      <c r="C1759" s="51">
        <f t="shared" si="356"/>
        <v>210230426</v>
      </c>
      <c r="D1759" s="51">
        <f t="shared" si="357"/>
        <v>154605014</v>
      </c>
      <c r="E1759" s="50">
        <v>1</v>
      </c>
      <c r="F1759" s="49" t="s">
        <v>1145</v>
      </c>
      <c r="G1759" s="57">
        <v>4</v>
      </c>
      <c r="H1759" s="156"/>
    </row>
    <row r="1760" spans="1:8" x14ac:dyDescent="0.3">
      <c r="A1760" s="50" t="b">
        <v>1</v>
      </c>
      <c r="B1760" s="50" t="s">
        <v>2439</v>
      </c>
      <c r="C1760" s="51">
        <f t="shared" si="356"/>
        <v>210230426</v>
      </c>
      <c r="D1760" s="51">
        <f t="shared" si="357"/>
        <v>154605015</v>
      </c>
      <c r="E1760" s="50">
        <v>1</v>
      </c>
      <c r="F1760" s="49" t="s">
        <v>1145</v>
      </c>
      <c r="G1760" s="57">
        <v>4</v>
      </c>
      <c r="H1760" s="157"/>
    </row>
    <row r="1761" spans="1:8" x14ac:dyDescent="0.3">
      <c r="A1761" s="50" t="b">
        <v>1</v>
      </c>
      <c r="B1761" s="50" t="s">
        <v>2440</v>
      </c>
      <c r="C1761" s="51">
        <f>C1760</f>
        <v>210230426</v>
      </c>
      <c r="D1761" s="51">
        <f t="shared" si="357"/>
        <v>154607011</v>
      </c>
      <c r="E1761" s="50">
        <v>1</v>
      </c>
      <c r="F1761" s="49" t="s">
        <v>1145</v>
      </c>
      <c r="G1761" s="57">
        <v>4</v>
      </c>
      <c r="H1761" s="156" t="s">
        <v>2339</v>
      </c>
    </row>
    <row r="1762" spans="1:8" x14ac:dyDescent="0.3">
      <c r="A1762" s="50" t="b">
        <v>1</v>
      </c>
      <c r="B1762" s="50" t="s">
        <v>2441</v>
      </c>
      <c r="C1762" s="51">
        <f t="shared" si="356"/>
        <v>210230426</v>
      </c>
      <c r="D1762" s="51">
        <f t="shared" si="357"/>
        <v>154607012</v>
      </c>
      <c r="E1762" s="50">
        <v>1</v>
      </c>
      <c r="F1762" s="49" t="s">
        <v>1145</v>
      </c>
      <c r="G1762" s="57">
        <v>4</v>
      </c>
      <c r="H1762" s="156"/>
    </row>
    <row r="1763" spans="1:8" ht="16.5" customHeight="1" x14ac:dyDescent="0.3">
      <c r="A1763" s="50" t="b">
        <v>1</v>
      </c>
      <c r="B1763" s="50" t="s">
        <v>2442</v>
      </c>
      <c r="C1763" s="51">
        <f t="shared" si="356"/>
        <v>210230426</v>
      </c>
      <c r="D1763" s="51">
        <f t="shared" si="357"/>
        <v>154607013</v>
      </c>
      <c r="E1763" s="50">
        <v>1</v>
      </c>
      <c r="F1763" s="49" t="s">
        <v>1145</v>
      </c>
      <c r="G1763" s="57">
        <v>4</v>
      </c>
      <c r="H1763" s="156"/>
    </row>
    <row r="1764" spans="1:8" x14ac:dyDescent="0.3">
      <c r="A1764" s="50" t="b">
        <v>1</v>
      </c>
      <c r="B1764" s="50" t="s">
        <v>2443</v>
      </c>
      <c r="C1764" s="51">
        <f t="shared" si="356"/>
        <v>210230426</v>
      </c>
      <c r="D1764" s="51">
        <f t="shared" si="357"/>
        <v>154607014</v>
      </c>
      <c r="E1764" s="50">
        <v>1</v>
      </c>
      <c r="F1764" s="49" t="s">
        <v>1145</v>
      </c>
      <c r="G1764" s="57">
        <v>4</v>
      </c>
      <c r="H1764" s="156"/>
    </row>
    <row r="1765" spans="1:8" x14ac:dyDescent="0.3">
      <c r="A1765" s="50" t="b">
        <v>1</v>
      </c>
      <c r="B1765" s="50" t="s">
        <v>2444</v>
      </c>
      <c r="C1765" s="51">
        <f t="shared" si="356"/>
        <v>210230426</v>
      </c>
      <c r="D1765" s="51">
        <f t="shared" si="357"/>
        <v>154607015</v>
      </c>
      <c r="E1765" s="50">
        <v>1</v>
      </c>
      <c r="F1765" s="49" t="s">
        <v>1145</v>
      </c>
      <c r="G1765" s="57">
        <v>4</v>
      </c>
      <c r="H1765" s="157"/>
    </row>
    <row r="1766" spans="1:8" x14ac:dyDescent="0.3">
      <c r="A1766" s="27" t="b">
        <v>1</v>
      </c>
      <c r="B1766" s="27" t="s">
        <v>2445</v>
      </c>
      <c r="C1766" s="31">
        <v>210230427</v>
      </c>
      <c r="D1766" s="21">
        <v>151703011</v>
      </c>
      <c r="E1766" s="27">
        <v>1</v>
      </c>
      <c r="F1766" s="27" t="s">
        <v>197</v>
      </c>
      <c r="G1766" s="54">
        <v>4</v>
      </c>
      <c r="H1766" s="158" t="s">
        <v>2320</v>
      </c>
    </row>
    <row r="1767" spans="1:8" x14ac:dyDescent="0.3">
      <c r="A1767" s="27" t="b">
        <v>1</v>
      </c>
      <c r="B1767" s="27" t="s">
        <v>2446</v>
      </c>
      <c r="C1767" s="32">
        <f>C1766</f>
        <v>210230427</v>
      </c>
      <c r="D1767" s="33">
        <f>D1766+1</f>
        <v>151703012</v>
      </c>
      <c r="E1767" s="27">
        <v>1</v>
      </c>
      <c r="F1767" s="27" t="s">
        <v>197</v>
      </c>
      <c r="G1767" s="54">
        <v>4</v>
      </c>
      <c r="H1767" s="158"/>
    </row>
    <row r="1768" spans="1:8" ht="16.5" customHeight="1" x14ac:dyDescent="0.3">
      <c r="A1768" s="27" t="b">
        <v>1</v>
      </c>
      <c r="B1768" s="27" t="s">
        <v>2447</v>
      </c>
      <c r="C1768" s="32">
        <f t="shared" ref="C1768:C1790" si="358">C1767</f>
        <v>210230427</v>
      </c>
      <c r="D1768" s="33">
        <f t="shared" ref="D1768:D1770" si="359">D1767+1</f>
        <v>151703013</v>
      </c>
      <c r="E1768" s="27">
        <v>1</v>
      </c>
      <c r="F1768" s="27" t="s">
        <v>197</v>
      </c>
      <c r="G1768" s="54">
        <v>4</v>
      </c>
      <c r="H1768" s="158"/>
    </row>
    <row r="1769" spans="1:8" x14ac:dyDescent="0.3">
      <c r="A1769" s="27" t="b">
        <v>1</v>
      </c>
      <c r="B1769" s="27" t="s">
        <v>2448</v>
      </c>
      <c r="C1769" s="32">
        <f t="shared" si="358"/>
        <v>210230427</v>
      </c>
      <c r="D1769" s="33">
        <f t="shared" si="359"/>
        <v>151703014</v>
      </c>
      <c r="E1769" s="27">
        <v>1</v>
      </c>
      <c r="F1769" s="27" t="s">
        <v>197</v>
      </c>
      <c r="G1769" s="54">
        <v>4</v>
      </c>
      <c r="H1769" s="158"/>
    </row>
    <row r="1770" spans="1:8" x14ac:dyDescent="0.3">
      <c r="A1770" s="27" t="b">
        <v>1</v>
      </c>
      <c r="B1770" s="27" t="s">
        <v>2449</v>
      </c>
      <c r="C1770" s="32">
        <f t="shared" si="358"/>
        <v>210230427</v>
      </c>
      <c r="D1770" s="33">
        <f t="shared" si="359"/>
        <v>151703015</v>
      </c>
      <c r="E1770" s="27">
        <v>1</v>
      </c>
      <c r="F1770" s="27" t="s">
        <v>197</v>
      </c>
      <c r="G1770" s="54">
        <v>4</v>
      </c>
      <c r="H1770" s="159"/>
    </row>
    <row r="1771" spans="1:8" x14ac:dyDescent="0.3">
      <c r="A1771" s="27" t="b">
        <v>1</v>
      </c>
      <c r="B1771" s="27" t="s">
        <v>2450</v>
      </c>
      <c r="C1771" s="32">
        <f>C1770</f>
        <v>210230427</v>
      </c>
      <c r="D1771" s="21">
        <f>D1766-2000</f>
        <v>151701011</v>
      </c>
      <c r="E1771" s="27">
        <v>1</v>
      </c>
      <c r="F1771" s="27" t="s">
        <v>197</v>
      </c>
      <c r="G1771" s="54">
        <v>4</v>
      </c>
      <c r="H1771" s="158" t="s">
        <v>2322</v>
      </c>
    </row>
    <row r="1772" spans="1:8" x14ac:dyDescent="0.3">
      <c r="A1772" s="27" t="b">
        <v>1</v>
      </c>
      <c r="B1772" s="27" t="s">
        <v>2451</v>
      </c>
      <c r="C1772" s="32">
        <f t="shared" si="358"/>
        <v>210230427</v>
      </c>
      <c r="D1772" s="33">
        <f t="shared" ref="D1772:D1775" si="360">D1771+1</f>
        <v>151701012</v>
      </c>
      <c r="E1772" s="27">
        <v>1</v>
      </c>
      <c r="F1772" s="27" t="s">
        <v>197</v>
      </c>
      <c r="G1772" s="54">
        <v>4</v>
      </c>
      <c r="H1772" s="158"/>
    </row>
    <row r="1773" spans="1:8" ht="16.5" customHeight="1" x14ac:dyDescent="0.3">
      <c r="A1773" s="27" t="b">
        <v>1</v>
      </c>
      <c r="B1773" s="27" t="s">
        <v>2452</v>
      </c>
      <c r="C1773" s="32">
        <f t="shared" si="358"/>
        <v>210230427</v>
      </c>
      <c r="D1773" s="33">
        <f t="shared" si="360"/>
        <v>151701013</v>
      </c>
      <c r="E1773" s="27">
        <v>1</v>
      </c>
      <c r="F1773" s="27" t="s">
        <v>197</v>
      </c>
      <c r="G1773" s="54">
        <v>4</v>
      </c>
      <c r="H1773" s="158"/>
    </row>
    <row r="1774" spans="1:8" x14ac:dyDescent="0.3">
      <c r="A1774" s="27" t="b">
        <v>1</v>
      </c>
      <c r="B1774" s="27" t="s">
        <v>2453</v>
      </c>
      <c r="C1774" s="32">
        <f t="shared" si="358"/>
        <v>210230427</v>
      </c>
      <c r="D1774" s="33">
        <f t="shared" si="360"/>
        <v>151701014</v>
      </c>
      <c r="E1774" s="27">
        <v>1</v>
      </c>
      <c r="F1774" s="27" t="s">
        <v>197</v>
      </c>
      <c r="G1774" s="54">
        <v>4</v>
      </c>
      <c r="H1774" s="158"/>
    </row>
    <row r="1775" spans="1:8" x14ac:dyDescent="0.3">
      <c r="A1775" s="27" t="b">
        <v>1</v>
      </c>
      <c r="B1775" s="27" t="s">
        <v>2454</v>
      </c>
      <c r="C1775" s="32">
        <f t="shared" si="358"/>
        <v>210230427</v>
      </c>
      <c r="D1775" s="33">
        <f t="shared" si="360"/>
        <v>151701015</v>
      </c>
      <c r="E1775" s="27">
        <v>1</v>
      </c>
      <c r="F1775" s="27" t="s">
        <v>197</v>
      </c>
      <c r="G1775" s="54">
        <v>4</v>
      </c>
      <c r="H1775" s="159"/>
    </row>
    <row r="1776" spans="1:8" x14ac:dyDescent="0.3">
      <c r="A1776" s="27" t="b">
        <v>1</v>
      </c>
      <c r="B1776" s="27" t="s">
        <v>2455</v>
      </c>
      <c r="C1776" s="32">
        <f>C1775</f>
        <v>210230427</v>
      </c>
      <c r="D1776" s="21">
        <f>D1771+5000</f>
        <v>151706011</v>
      </c>
      <c r="E1776" s="27">
        <v>1</v>
      </c>
      <c r="F1776" s="27" t="s">
        <v>197</v>
      </c>
      <c r="G1776" s="54">
        <v>4</v>
      </c>
      <c r="H1776" s="158" t="s">
        <v>2324</v>
      </c>
    </row>
    <row r="1777" spans="1:8" x14ac:dyDescent="0.3">
      <c r="A1777" s="27" t="b">
        <v>1</v>
      </c>
      <c r="B1777" s="27" t="s">
        <v>2456</v>
      </c>
      <c r="C1777" s="32">
        <f t="shared" si="358"/>
        <v>210230427</v>
      </c>
      <c r="D1777" s="33">
        <f t="shared" ref="D1777:D1780" si="361">D1776+1</f>
        <v>151706012</v>
      </c>
      <c r="E1777" s="27">
        <v>1</v>
      </c>
      <c r="F1777" s="27" t="s">
        <v>197</v>
      </c>
      <c r="G1777" s="54">
        <v>4</v>
      </c>
      <c r="H1777" s="158"/>
    </row>
    <row r="1778" spans="1:8" ht="16.5" customHeight="1" x14ac:dyDescent="0.3">
      <c r="A1778" s="27" t="b">
        <v>1</v>
      </c>
      <c r="B1778" s="27" t="s">
        <v>2457</v>
      </c>
      <c r="C1778" s="32">
        <f t="shared" si="358"/>
        <v>210230427</v>
      </c>
      <c r="D1778" s="33">
        <f t="shared" si="361"/>
        <v>151706013</v>
      </c>
      <c r="E1778" s="27">
        <v>1</v>
      </c>
      <c r="F1778" s="27" t="s">
        <v>197</v>
      </c>
      <c r="G1778" s="54">
        <v>4</v>
      </c>
      <c r="H1778" s="158"/>
    </row>
    <row r="1779" spans="1:8" x14ac:dyDescent="0.3">
      <c r="A1779" s="27" t="b">
        <v>1</v>
      </c>
      <c r="B1779" s="27" t="s">
        <v>2458</v>
      </c>
      <c r="C1779" s="32">
        <f t="shared" si="358"/>
        <v>210230427</v>
      </c>
      <c r="D1779" s="33">
        <f t="shared" si="361"/>
        <v>151706014</v>
      </c>
      <c r="E1779" s="27">
        <v>1</v>
      </c>
      <c r="F1779" s="27" t="s">
        <v>197</v>
      </c>
      <c r="G1779" s="54">
        <v>4</v>
      </c>
      <c r="H1779" s="158"/>
    </row>
    <row r="1780" spans="1:8" x14ac:dyDescent="0.3">
      <c r="A1780" s="27" t="b">
        <v>1</v>
      </c>
      <c r="B1780" s="27" t="s">
        <v>2459</v>
      </c>
      <c r="C1780" s="32">
        <f t="shared" si="358"/>
        <v>210230427</v>
      </c>
      <c r="D1780" s="33">
        <f t="shared" si="361"/>
        <v>151706015</v>
      </c>
      <c r="E1780" s="27">
        <v>1</v>
      </c>
      <c r="F1780" s="27" t="s">
        <v>197</v>
      </c>
      <c r="G1780" s="54">
        <v>4</v>
      </c>
      <c r="H1780" s="159"/>
    </row>
    <row r="1781" spans="1:8" x14ac:dyDescent="0.3">
      <c r="A1781" s="27" t="b">
        <v>1</v>
      </c>
      <c r="B1781" s="27" t="s">
        <v>2460</v>
      </c>
      <c r="C1781" s="32">
        <f>C1780</f>
        <v>210230427</v>
      </c>
      <c r="D1781" s="21">
        <f>D1776-1000</f>
        <v>151705011</v>
      </c>
      <c r="E1781" s="27">
        <v>1</v>
      </c>
      <c r="F1781" s="27" t="s">
        <v>197</v>
      </c>
      <c r="G1781" s="54">
        <v>4</v>
      </c>
      <c r="H1781" s="158" t="s">
        <v>2327</v>
      </c>
    </row>
    <row r="1782" spans="1:8" x14ac:dyDescent="0.3">
      <c r="A1782" s="27" t="b">
        <v>1</v>
      </c>
      <c r="B1782" s="27" t="s">
        <v>2461</v>
      </c>
      <c r="C1782" s="32">
        <f t="shared" si="358"/>
        <v>210230427</v>
      </c>
      <c r="D1782" s="33">
        <f t="shared" ref="D1782:D1785" si="362">D1781+1</f>
        <v>151705012</v>
      </c>
      <c r="E1782" s="27">
        <v>1</v>
      </c>
      <c r="F1782" s="27" t="s">
        <v>197</v>
      </c>
      <c r="G1782" s="54">
        <v>4</v>
      </c>
      <c r="H1782" s="158"/>
    </row>
    <row r="1783" spans="1:8" ht="16.5" customHeight="1" x14ac:dyDescent="0.3">
      <c r="A1783" s="27" t="b">
        <v>1</v>
      </c>
      <c r="B1783" s="27" t="s">
        <v>2462</v>
      </c>
      <c r="C1783" s="32">
        <f t="shared" si="358"/>
        <v>210230427</v>
      </c>
      <c r="D1783" s="33">
        <f t="shared" si="362"/>
        <v>151705013</v>
      </c>
      <c r="E1783" s="27">
        <v>1</v>
      </c>
      <c r="F1783" s="27" t="s">
        <v>197</v>
      </c>
      <c r="G1783" s="54">
        <v>4</v>
      </c>
      <c r="H1783" s="158"/>
    </row>
    <row r="1784" spans="1:8" x14ac:dyDescent="0.3">
      <c r="A1784" s="27" t="b">
        <v>1</v>
      </c>
      <c r="B1784" s="27" t="s">
        <v>2463</v>
      </c>
      <c r="C1784" s="32">
        <f t="shared" si="358"/>
        <v>210230427</v>
      </c>
      <c r="D1784" s="33">
        <f t="shared" si="362"/>
        <v>151705014</v>
      </c>
      <c r="E1784" s="27">
        <v>1</v>
      </c>
      <c r="F1784" s="27" t="s">
        <v>197</v>
      </c>
      <c r="G1784" s="54">
        <v>4</v>
      </c>
      <c r="H1784" s="158"/>
    </row>
    <row r="1785" spans="1:8" x14ac:dyDescent="0.3">
      <c r="A1785" s="27" t="b">
        <v>1</v>
      </c>
      <c r="B1785" s="27" t="s">
        <v>2464</v>
      </c>
      <c r="C1785" s="32">
        <f t="shared" si="358"/>
        <v>210230427</v>
      </c>
      <c r="D1785" s="33">
        <f t="shared" si="362"/>
        <v>151705015</v>
      </c>
      <c r="E1785" s="27">
        <v>1</v>
      </c>
      <c r="F1785" s="27" t="s">
        <v>197</v>
      </c>
      <c r="G1785" s="54">
        <v>4</v>
      </c>
      <c r="H1785" s="159"/>
    </row>
    <row r="1786" spans="1:8" x14ac:dyDescent="0.3">
      <c r="A1786" s="27" t="b">
        <v>1</v>
      </c>
      <c r="B1786" s="27" t="s">
        <v>2465</v>
      </c>
      <c r="C1786" s="32">
        <f>C1785</f>
        <v>210230427</v>
      </c>
      <c r="D1786" s="21">
        <f>D1781+2000</f>
        <v>151707011</v>
      </c>
      <c r="E1786" s="27">
        <v>1</v>
      </c>
      <c r="F1786" s="27" t="s">
        <v>197</v>
      </c>
      <c r="G1786" s="54">
        <v>4</v>
      </c>
      <c r="H1786" s="158" t="s">
        <v>2329</v>
      </c>
    </row>
    <row r="1787" spans="1:8" x14ac:dyDescent="0.3">
      <c r="A1787" s="27" t="b">
        <v>1</v>
      </c>
      <c r="B1787" s="27" t="s">
        <v>2466</v>
      </c>
      <c r="C1787" s="32">
        <f t="shared" si="358"/>
        <v>210230427</v>
      </c>
      <c r="D1787" s="33">
        <f t="shared" ref="D1787:D1790" si="363">D1786+1</f>
        <v>151707012</v>
      </c>
      <c r="E1787" s="27">
        <v>1</v>
      </c>
      <c r="F1787" s="27" t="s">
        <v>197</v>
      </c>
      <c r="G1787" s="54">
        <v>4</v>
      </c>
      <c r="H1787" s="158"/>
    </row>
    <row r="1788" spans="1:8" ht="16.5" customHeight="1" x14ac:dyDescent="0.3">
      <c r="A1788" s="27" t="b">
        <v>1</v>
      </c>
      <c r="B1788" s="27" t="s">
        <v>2467</v>
      </c>
      <c r="C1788" s="32">
        <f t="shared" si="358"/>
        <v>210230427</v>
      </c>
      <c r="D1788" s="33">
        <f t="shared" si="363"/>
        <v>151707013</v>
      </c>
      <c r="E1788" s="27">
        <v>1</v>
      </c>
      <c r="F1788" s="27" t="s">
        <v>197</v>
      </c>
      <c r="G1788" s="54">
        <v>4</v>
      </c>
      <c r="H1788" s="158"/>
    </row>
    <row r="1789" spans="1:8" x14ac:dyDescent="0.3">
      <c r="A1789" s="27" t="b">
        <v>1</v>
      </c>
      <c r="B1789" s="27" t="s">
        <v>2468</v>
      </c>
      <c r="C1789" s="32">
        <f t="shared" si="358"/>
        <v>210230427</v>
      </c>
      <c r="D1789" s="33">
        <f t="shared" si="363"/>
        <v>151707014</v>
      </c>
      <c r="E1789" s="27">
        <v>1</v>
      </c>
      <c r="F1789" s="27" t="s">
        <v>197</v>
      </c>
      <c r="G1789" s="54">
        <v>4</v>
      </c>
      <c r="H1789" s="158"/>
    </row>
    <row r="1790" spans="1:8" x14ac:dyDescent="0.3">
      <c r="A1790" s="27" t="b">
        <v>1</v>
      </c>
      <c r="B1790" s="27" t="s">
        <v>2469</v>
      </c>
      <c r="C1790" s="32">
        <f t="shared" si="358"/>
        <v>210230427</v>
      </c>
      <c r="D1790" s="33">
        <f t="shared" si="363"/>
        <v>151707015</v>
      </c>
      <c r="E1790" s="27">
        <v>1</v>
      </c>
      <c r="F1790" s="27" t="s">
        <v>197</v>
      </c>
      <c r="G1790" s="54">
        <v>4</v>
      </c>
      <c r="H1790" s="159"/>
    </row>
    <row r="1791" spans="1:8" x14ac:dyDescent="0.3">
      <c r="A1791" s="29" t="b">
        <v>1</v>
      </c>
      <c r="B1791" s="29" t="s">
        <v>2470</v>
      </c>
      <c r="C1791" s="34">
        <f>C1790</f>
        <v>210230427</v>
      </c>
      <c r="D1791" s="21">
        <f>D1766+1000000</f>
        <v>152703011</v>
      </c>
      <c r="E1791" s="29">
        <v>1</v>
      </c>
      <c r="F1791" s="22" t="s">
        <v>196</v>
      </c>
      <c r="G1791" s="58">
        <v>4</v>
      </c>
      <c r="H1791" s="160" t="s">
        <v>2330</v>
      </c>
    </row>
    <row r="1792" spans="1:8" x14ac:dyDescent="0.3">
      <c r="A1792" s="29" t="b">
        <v>1</v>
      </c>
      <c r="B1792" s="29" t="s">
        <v>2471</v>
      </c>
      <c r="C1792" s="34">
        <f>C1791</f>
        <v>210230427</v>
      </c>
      <c r="D1792" s="34">
        <f>D1767+1000000</f>
        <v>152703012</v>
      </c>
      <c r="E1792" s="29">
        <v>1</v>
      </c>
      <c r="F1792" s="22" t="s">
        <v>196</v>
      </c>
      <c r="G1792" s="58">
        <v>4</v>
      </c>
      <c r="H1792" s="160"/>
    </row>
    <row r="1793" spans="1:8" ht="16.5" customHeight="1" x14ac:dyDescent="0.3">
      <c r="A1793" s="29" t="b">
        <v>1</v>
      </c>
      <c r="B1793" s="29" t="s">
        <v>2472</v>
      </c>
      <c r="C1793" s="34">
        <f t="shared" ref="C1793:C1815" si="364">C1792</f>
        <v>210230427</v>
      </c>
      <c r="D1793" s="34">
        <f t="shared" ref="D1793:D1815" si="365">D1768+1000000</f>
        <v>152703013</v>
      </c>
      <c r="E1793" s="29">
        <v>1</v>
      </c>
      <c r="F1793" s="22" t="s">
        <v>196</v>
      </c>
      <c r="G1793" s="58">
        <v>4</v>
      </c>
      <c r="H1793" s="160"/>
    </row>
    <row r="1794" spans="1:8" x14ac:dyDescent="0.3">
      <c r="A1794" s="29" t="b">
        <v>1</v>
      </c>
      <c r="B1794" s="29" t="s">
        <v>2473</v>
      </c>
      <c r="C1794" s="34">
        <f t="shared" si="364"/>
        <v>210230427</v>
      </c>
      <c r="D1794" s="34">
        <f t="shared" si="365"/>
        <v>152703014</v>
      </c>
      <c r="E1794" s="29">
        <v>1</v>
      </c>
      <c r="F1794" s="22" t="s">
        <v>196</v>
      </c>
      <c r="G1794" s="58">
        <v>4</v>
      </c>
      <c r="H1794" s="160"/>
    </row>
    <row r="1795" spans="1:8" x14ac:dyDescent="0.3">
      <c r="A1795" s="29" t="b">
        <v>1</v>
      </c>
      <c r="B1795" s="29" t="s">
        <v>2474</v>
      </c>
      <c r="C1795" s="34">
        <f t="shared" si="364"/>
        <v>210230427</v>
      </c>
      <c r="D1795" s="34">
        <f t="shared" si="365"/>
        <v>152703015</v>
      </c>
      <c r="E1795" s="29">
        <v>1</v>
      </c>
      <c r="F1795" s="22" t="s">
        <v>196</v>
      </c>
      <c r="G1795" s="58">
        <v>4</v>
      </c>
      <c r="H1795" s="161"/>
    </row>
    <row r="1796" spans="1:8" x14ac:dyDescent="0.3">
      <c r="A1796" s="29" t="b">
        <v>1</v>
      </c>
      <c r="B1796" s="29" t="s">
        <v>2475</v>
      </c>
      <c r="C1796" s="34">
        <f>C1795</f>
        <v>210230427</v>
      </c>
      <c r="D1796" s="34">
        <f t="shared" si="365"/>
        <v>152701011</v>
      </c>
      <c r="E1796" s="29">
        <v>1</v>
      </c>
      <c r="F1796" s="22" t="s">
        <v>196</v>
      </c>
      <c r="G1796" s="58">
        <v>4</v>
      </c>
      <c r="H1796" s="160" t="s">
        <v>2331</v>
      </c>
    </row>
    <row r="1797" spans="1:8" x14ac:dyDescent="0.3">
      <c r="A1797" s="29" t="b">
        <v>1</v>
      </c>
      <c r="B1797" s="29" t="s">
        <v>2476</v>
      </c>
      <c r="C1797" s="34">
        <f t="shared" si="364"/>
        <v>210230427</v>
      </c>
      <c r="D1797" s="34">
        <f t="shared" si="365"/>
        <v>152701012</v>
      </c>
      <c r="E1797" s="29">
        <v>1</v>
      </c>
      <c r="F1797" s="22" t="s">
        <v>196</v>
      </c>
      <c r="G1797" s="58">
        <v>4</v>
      </c>
      <c r="H1797" s="160"/>
    </row>
    <row r="1798" spans="1:8" ht="16.5" customHeight="1" x14ac:dyDescent="0.3">
      <c r="A1798" s="29" t="b">
        <v>1</v>
      </c>
      <c r="B1798" s="29" t="s">
        <v>2477</v>
      </c>
      <c r="C1798" s="34">
        <f t="shared" si="364"/>
        <v>210230427</v>
      </c>
      <c r="D1798" s="34">
        <f t="shared" si="365"/>
        <v>152701013</v>
      </c>
      <c r="E1798" s="29">
        <v>1</v>
      </c>
      <c r="F1798" s="22" t="s">
        <v>196</v>
      </c>
      <c r="G1798" s="58">
        <v>4</v>
      </c>
      <c r="H1798" s="160"/>
    </row>
    <row r="1799" spans="1:8" x14ac:dyDescent="0.3">
      <c r="A1799" s="29" t="b">
        <v>1</v>
      </c>
      <c r="B1799" s="29" t="s">
        <v>2478</v>
      </c>
      <c r="C1799" s="34">
        <f t="shared" si="364"/>
        <v>210230427</v>
      </c>
      <c r="D1799" s="34">
        <f t="shared" si="365"/>
        <v>152701014</v>
      </c>
      <c r="E1799" s="29">
        <v>1</v>
      </c>
      <c r="F1799" s="22" t="s">
        <v>196</v>
      </c>
      <c r="G1799" s="58">
        <v>4</v>
      </c>
      <c r="H1799" s="160"/>
    </row>
    <row r="1800" spans="1:8" x14ac:dyDescent="0.3">
      <c r="A1800" s="29" t="b">
        <v>1</v>
      </c>
      <c r="B1800" s="29" t="s">
        <v>2479</v>
      </c>
      <c r="C1800" s="34">
        <f t="shared" si="364"/>
        <v>210230427</v>
      </c>
      <c r="D1800" s="34">
        <f t="shared" si="365"/>
        <v>152701015</v>
      </c>
      <c r="E1800" s="29">
        <v>1</v>
      </c>
      <c r="F1800" s="22" t="s">
        <v>196</v>
      </c>
      <c r="G1800" s="58">
        <v>4</v>
      </c>
      <c r="H1800" s="161"/>
    </row>
    <row r="1801" spans="1:8" x14ac:dyDescent="0.3">
      <c r="A1801" s="29" t="b">
        <v>1</v>
      </c>
      <c r="B1801" s="29" t="s">
        <v>2480</v>
      </c>
      <c r="C1801" s="34">
        <f>C1800</f>
        <v>210230427</v>
      </c>
      <c r="D1801" s="34">
        <f t="shared" si="365"/>
        <v>152706011</v>
      </c>
      <c r="E1801" s="29">
        <v>1</v>
      </c>
      <c r="F1801" s="22" t="s">
        <v>196</v>
      </c>
      <c r="G1801" s="58">
        <v>4</v>
      </c>
      <c r="H1801" s="160" t="s">
        <v>2332</v>
      </c>
    </row>
    <row r="1802" spans="1:8" x14ac:dyDescent="0.3">
      <c r="A1802" s="29" t="b">
        <v>1</v>
      </c>
      <c r="B1802" s="29" t="s">
        <v>2481</v>
      </c>
      <c r="C1802" s="34">
        <f t="shared" si="364"/>
        <v>210230427</v>
      </c>
      <c r="D1802" s="34">
        <f t="shared" si="365"/>
        <v>152706012</v>
      </c>
      <c r="E1802" s="29">
        <v>1</v>
      </c>
      <c r="F1802" s="22" t="s">
        <v>196</v>
      </c>
      <c r="G1802" s="58">
        <v>4</v>
      </c>
      <c r="H1802" s="160"/>
    </row>
    <row r="1803" spans="1:8" ht="16.5" customHeight="1" x14ac:dyDescent="0.3">
      <c r="A1803" s="29" t="b">
        <v>1</v>
      </c>
      <c r="B1803" s="29" t="s">
        <v>2482</v>
      </c>
      <c r="C1803" s="34">
        <f t="shared" si="364"/>
        <v>210230427</v>
      </c>
      <c r="D1803" s="34">
        <f t="shared" si="365"/>
        <v>152706013</v>
      </c>
      <c r="E1803" s="29">
        <v>1</v>
      </c>
      <c r="F1803" s="22" t="s">
        <v>196</v>
      </c>
      <c r="G1803" s="58">
        <v>4</v>
      </c>
      <c r="H1803" s="160"/>
    </row>
    <row r="1804" spans="1:8" x14ac:dyDescent="0.3">
      <c r="A1804" s="29" t="b">
        <v>1</v>
      </c>
      <c r="B1804" s="29" t="s">
        <v>2483</v>
      </c>
      <c r="C1804" s="34">
        <f t="shared" si="364"/>
        <v>210230427</v>
      </c>
      <c r="D1804" s="34">
        <f t="shared" si="365"/>
        <v>152706014</v>
      </c>
      <c r="E1804" s="29">
        <v>1</v>
      </c>
      <c r="F1804" s="22" t="s">
        <v>196</v>
      </c>
      <c r="G1804" s="58">
        <v>4</v>
      </c>
      <c r="H1804" s="160"/>
    </row>
    <row r="1805" spans="1:8" x14ac:dyDescent="0.3">
      <c r="A1805" s="29" t="b">
        <v>1</v>
      </c>
      <c r="B1805" s="29" t="s">
        <v>2484</v>
      </c>
      <c r="C1805" s="34">
        <f t="shared" si="364"/>
        <v>210230427</v>
      </c>
      <c r="D1805" s="34">
        <f t="shared" si="365"/>
        <v>152706015</v>
      </c>
      <c r="E1805" s="29">
        <v>1</v>
      </c>
      <c r="F1805" s="22" t="s">
        <v>196</v>
      </c>
      <c r="G1805" s="58">
        <v>4</v>
      </c>
      <c r="H1805" s="161"/>
    </row>
    <row r="1806" spans="1:8" x14ac:dyDescent="0.3">
      <c r="A1806" s="29" t="b">
        <v>1</v>
      </c>
      <c r="B1806" s="29" t="s">
        <v>2485</v>
      </c>
      <c r="C1806" s="34">
        <f>C1805</f>
        <v>210230427</v>
      </c>
      <c r="D1806" s="34">
        <f t="shared" si="365"/>
        <v>152705011</v>
      </c>
      <c r="E1806" s="29">
        <v>1</v>
      </c>
      <c r="F1806" s="22" t="s">
        <v>196</v>
      </c>
      <c r="G1806" s="58">
        <v>4</v>
      </c>
      <c r="H1806" s="160" t="s">
        <v>2333</v>
      </c>
    </row>
    <row r="1807" spans="1:8" x14ac:dyDescent="0.3">
      <c r="A1807" s="29" t="b">
        <v>1</v>
      </c>
      <c r="B1807" s="29" t="s">
        <v>2486</v>
      </c>
      <c r="C1807" s="34">
        <f t="shared" si="364"/>
        <v>210230427</v>
      </c>
      <c r="D1807" s="34">
        <f t="shared" si="365"/>
        <v>152705012</v>
      </c>
      <c r="E1807" s="29">
        <v>1</v>
      </c>
      <c r="F1807" s="22" t="s">
        <v>196</v>
      </c>
      <c r="G1807" s="58">
        <v>4</v>
      </c>
      <c r="H1807" s="160"/>
    </row>
    <row r="1808" spans="1:8" ht="16.5" customHeight="1" x14ac:dyDescent="0.3">
      <c r="A1808" s="29" t="b">
        <v>1</v>
      </c>
      <c r="B1808" s="29" t="s">
        <v>2487</v>
      </c>
      <c r="C1808" s="34">
        <f t="shared" si="364"/>
        <v>210230427</v>
      </c>
      <c r="D1808" s="34">
        <f t="shared" si="365"/>
        <v>152705013</v>
      </c>
      <c r="E1808" s="29">
        <v>1</v>
      </c>
      <c r="F1808" s="22" t="s">
        <v>196</v>
      </c>
      <c r="G1808" s="58">
        <v>4</v>
      </c>
      <c r="H1808" s="160"/>
    </row>
    <row r="1809" spans="1:8" x14ac:dyDescent="0.3">
      <c r="A1809" s="29" t="b">
        <v>1</v>
      </c>
      <c r="B1809" s="29" t="s">
        <v>2488</v>
      </c>
      <c r="C1809" s="34">
        <f t="shared" si="364"/>
        <v>210230427</v>
      </c>
      <c r="D1809" s="34">
        <f t="shared" si="365"/>
        <v>152705014</v>
      </c>
      <c r="E1809" s="29">
        <v>1</v>
      </c>
      <c r="F1809" s="22" t="s">
        <v>196</v>
      </c>
      <c r="G1809" s="58">
        <v>4</v>
      </c>
      <c r="H1809" s="160"/>
    </row>
    <row r="1810" spans="1:8" x14ac:dyDescent="0.3">
      <c r="A1810" s="29" t="b">
        <v>1</v>
      </c>
      <c r="B1810" s="29" t="s">
        <v>2489</v>
      </c>
      <c r="C1810" s="34">
        <f t="shared" si="364"/>
        <v>210230427</v>
      </c>
      <c r="D1810" s="34">
        <f t="shared" si="365"/>
        <v>152705015</v>
      </c>
      <c r="E1810" s="29">
        <v>1</v>
      </c>
      <c r="F1810" s="22" t="s">
        <v>196</v>
      </c>
      <c r="G1810" s="58">
        <v>4</v>
      </c>
      <c r="H1810" s="161"/>
    </row>
    <row r="1811" spans="1:8" x14ac:dyDescent="0.3">
      <c r="A1811" s="29" t="b">
        <v>1</v>
      </c>
      <c r="B1811" s="29" t="s">
        <v>2490</v>
      </c>
      <c r="C1811" s="34">
        <f>C1810</f>
        <v>210230427</v>
      </c>
      <c r="D1811" s="34">
        <f t="shared" si="365"/>
        <v>152707011</v>
      </c>
      <c r="E1811" s="29">
        <v>1</v>
      </c>
      <c r="F1811" s="22" t="s">
        <v>196</v>
      </c>
      <c r="G1811" s="58">
        <v>4</v>
      </c>
      <c r="H1811" s="160" t="s">
        <v>2334</v>
      </c>
    </row>
    <row r="1812" spans="1:8" x14ac:dyDescent="0.3">
      <c r="A1812" s="29" t="b">
        <v>1</v>
      </c>
      <c r="B1812" s="29" t="s">
        <v>2491</v>
      </c>
      <c r="C1812" s="34">
        <f t="shared" si="364"/>
        <v>210230427</v>
      </c>
      <c r="D1812" s="34">
        <f t="shared" si="365"/>
        <v>152707012</v>
      </c>
      <c r="E1812" s="29">
        <v>1</v>
      </c>
      <c r="F1812" s="22" t="s">
        <v>196</v>
      </c>
      <c r="G1812" s="58">
        <v>4</v>
      </c>
      <c r="H1812" s="160"/>
    </row>
    <row r="1813" spans="1:8" ht="16.5" customHeight="1" x14ac:dyDescent="0.3">
      <c r="A1813" s="29" t="b">
        <v>1</v>
      </c>
      <c r="B1813" s="29" t="s">
        <v>2492</v>
      </c>
      <c r="C1813" s="34">
        <f t="shared" si="364"/>
        <v>210230427</v>
      </c>
      <c r="D1813" s="34">
        <f t="shared" si="365"/>
        <v>152707013</v>
      </c>
      <c r="E1813" s="29">
        <v>1</v>
      </c>
      <c r="F1813" s="22" t="s">
        <v>196</v>
      </c>
      <c r="G1813" s="58">
        <v>4</v>
      </c>
      <c r="H1813" s="160"/>
    </row>
    <row r="1814" spans="1:8" x14ac:dyDescent="0.3">
      <c r="A1814" s="29" t="b">
        <v>1</v>
      </c>
      <c r="B1814" s="29" t="s">
        <v>2493</v>
      </c>
      <c r="C1814" s="34">
        <f t="shared" si="364"/>
        <v>210230427</v>
      </c>
      <c r="D1814" s="34">
        <f t="shared" si="365"/>
        <v>152707014</v>
      </c>
      <c r="E1814" s="29">
        <v>1</v>
      </c>
      <c r="F1814" s="22" t="s">
        <v>196</v>
      </c>
      <c r="G1814" s="58">
        <v>4</v>
      </c>
      <c r="H1814" s="160"/>
    </row>
    <row r="1815" spans="1:8" x14ac:dyDescent="0.3">
      <c r="A1815" s="29" t="b">
        <v>1</v>
      </c>
      <c r="B1815" s="29" t="s">
        <v>2494</v>
      </c>
      <c r="C1815" s="34">
        <f t="shared" si="364"/>
        <v>210230427</v>
      </c>
      <c r="D1815" s="34">
        <f t="shared" si="365"/>
        <v>152707015</v>
      </c>
      <c r="E1815" s="29">
        <v>1</v>
      </c>
      <c r="F1815" s="22" t="s">
        <v>196</v>
      </c>
      <c r="G1815" s="58">
        <v>4</v>
      </c>
      <c r="H1815" s="161"/>
    </row>
    <row r="1816" spans="1:8" x14ac:dyDescent="0.3">
      <c r="A1816" s="36" t="b">
        <v>1</v>
      </c>
      <c r="B1816" s="36" t="s">
        <v>2495</v>
      </c>
      <c r="C1816" s="37">
        <f>C1815</f>
        <v>210230427</v>
      </c>
      <c r="D1816" s="21">
        <f>D1791+1000000</f>
        <v>153703011</v>
      </c>
      <c r="E1816" s="36">
        <v>1</v>
      </c>
      <c r="F1816" s="23" t="s">
        <v>195</v>
      </c>
      <c r="G1816" s="56">
        <v>4</v>
      </c>
      <c r="H1816" s="154" t="s">
        <v>2340</v>
      </c>
    </row>
    <row r="1817" spans="1:8" x14ac:dyDescent="0.3">
      <c r="A1817" s="36" t="b">
        <v>1</v>
      </c>
      <c r="B1817" s="36" t="s">
        <v>2496</v>
      </c>
      <c r="C1817" s="37">
        <f>C1816</f>
        <v>210230427</v>
      </c>
      <c r="D1817" s="37">
        <f>D1792+1000000</f>
        <v>153703012</v>
      </c>
      <c r="E1817" s="36">
        <v>1</v>
      </c>
      <c r="F1817" s="23" t="s">
        <v>195</v>
      </c>
      <c r="G1817" s="56">
        <v>4</v>
      </c>
      <c r="H1817" s="154"/>
    </row>
    <row r="1818" spans="1:8" ht="16.5" customHeight="1" x14ac:dyDescent="0.3">
      <c r="A1818" s="36" t="b">
        <v>1</v>
      </c>
      <c r="B1818" s="36" t="s">
        <v>2497</v>
      </c>
      <c r="C1818" s="37">
        <f t="shared" ref="C1818:C1840" si="366">C1817</f>
        <v>210230427</v>
      </c>
      <c r="D1818" s="37">
        <f t="shared" ref="D1818:D1840" si="367">D1793+1000000</f>
        <v>153703013</v>
      </c>
      <c r="E1818" s="36">
        <v>1</v>
      </c>
      <c r="F1818" s="23" t="s">
        <v>195</v>
      </c>
      <c r="G1818" s="56">
        <v>4</v>
      </c>
      <c r="H1818" s="154"/>
    </row>
    <row r="1819" spans="1:8" x14ac:dyDescent="0.3">
      <c r="A1819" s="36" t="b">
        <v>1</v>
      </c>
      <c r="B1819" s="36" t="s">
        <v>2498</v>
      </c>
      <c r="C1819" s="37">
        <f t="shared" si="366"/>
        <v>210230427</v>
      </c>
      <c r="D1819" s="37">
        <f t="shared" si="367"/>
        <v>153703014</v>
      </c>
      <c r="E1819" s="36">
        <v>1</v>
      </c>
      <c r="F1819" s="23" t="s">
        <v>195</v>
      </c>
      <c r="G1819" s="56">
        <v>4</v>
      </c>
      <c r="H1819" s="154"/>
    </row>
    <row r="1820" spans="1:8" x14ac:dyDescent="0.3">
      <c r="A1820" s="36" t="b">
        <v>1</v>
      </c>
      <c r="B1820" s="36" t="s">
        <v>2499</v>
      </c>
      <c r="C1820" s="37">
        <f t="shared" si="366"/>
        <v>210230427</v>
      </c>
      <c r="D1820" s="37">
        <f t="shared" si="367"/>
        <v>153703015</v>
      </c>
      <c r="E1820" s="36">
        <v>1</v>
      </c>
      <c r="F1820" s="23" t="s">
        <v>195</v>
      </c>
      <c r="G1820" s="56">
        <v>4</v>
      </c>
      <c r="H1820" s="155"/>
    </row>
    <row r="1821" spans="1:8" x14ac:dyDescent="0.3">
      <c r="A1821" s="36" t="b">
        <v>1</v>
      </c>
      <c r="B1821" s="36" t="s">
        <v>2500</v>
      </c>
      <c r="C1821" s="37">
        <f>C1820</f>
        <v>210230427</v>
      </c>
      <c r="D1821" s="37">
        <f t="shared" si="367"/>
        <v>153701011</v>
      </c>
      <c r="E1821" s="36">
        <v>1</v>
      </c>
      <c r="F1821" s="23" t="s">
        <v>195</v>
      </c>
      <c r="G1821" s="56">
        <v>4</v>
      </c>
      <c r="H1821" s="154" t="s">
        <v>2341</v>
      </c>
    </row>
    <row r="1822" spans="1:8" x14ac:dyDescent="0.3">
      <c r="A1822" s="36" t="b">
        <v>1</v>
      </c>
      <c r="B1822" s="36" t="s">
        <v>2501</v>
      </c>
      <c r="C1822" s="37">
        <f t="shared" si="366"/>
        <v>210230427</v>
      </c>
      <c r="D1822" s="37">
        <f t="shared" si="367"/>
        <v>153701012</v>
      </c>
      <c r="E1822" s="36">
        <v>1</v>
      </c>
      <c r="F1822" s="23" t="s">
        <v>195</v>
      </c>
      <c r="G1822" s="56">
        <v>4</v>
      </c>
      <c r="H1822" s="154"/>
    </row>
    <row r="1823" spans="1:8" ht="16.5" customHeight="1" x14ac:dyDescent="0.3">
      <c r="A1823" s="36" t="b">
        <v>1</v>
      </c>
      <c r="B1823" s="36" t="s">
        <v>2502</v>
      </c>
      <c r="C1823" s="37">
        <f t="shared" si="366"/>
        <v>210230427</v>
      </c>
      <c r="D1823" s="37">
        <f t="shared" si="367"/>
        <v>153701013</v>
      </c>
      <c r="E1823" s="36">
        <v>1</v>
      </c>
      <c r="F1823" s="23" t="s">
        <v>195</v>
      </c>
      <c r="G1823" s="56">
        <v>4</v>
      </c>
      <c r="H1823" s="154"/>
    </row>
    <row r="1824" spans="1:8" x14ac:dyDescent="0.3">
      <c r="A1824" s="36" t="b">
        <v>1</v>
      </c>
      <c r="B1824" s="36" t="s">
        <v>2503</v>
      </c>
      <c r="C1824" s="37">
        <f t="shared" si="366"/>
        <v>210230427</v>
      </c>
      <c r="D1824" s="37">
        <f t="shared" si="367"/>
        <v>153701014</v>
      </c>
      <c r="E1824" s="36">
        <v>1</v>
      </c>
      <c r="F1824" s="23" t="s">
        <v>195</v>
      </c>
      <c r="G1824" s="56">
        <v>4</v>
      </c>
      <c r="H1824" s="154"/>
    </row>
    <row r="1825" spans="1:8" x14ac:dyDescent="0.3">
      <c r="A1825" s="36" t="b">
        <v>1</v>
      </c>
      <c r="B1825" s="36" t="s">
        <v>2504</v>
      </c>
      <c r="C1825" s="37">
        <f t="shared" si="366"/>
        <v>210230427</v>
      </c>
      <c r="D1825" s="37">
        <f t="shared" si="367"/>
        <v>153701015</v>
      </c>
      <c r="E1825" s="36">
        <v>1</v>
      </c>
      <c r="F1825" s="23" t="s">
        <v>195</v>
      </c>
      <c r="G1825" s="56">
        <v>4</v>
      </c>
      <c r="H1825" s="155"/>
    </row>
    <row r="1826" spans="1:8" x14ac:dyDescent="0.3">
      <c r="A1826" s="36" t="b">
        <v>1</v>
      </c>
      <c r="B1826" s="36" t="s">
        <v>2505</v>
      </c>
      <c r="C1826" s="37">
        <f>C1825</f>
        <v>210230427</v>
      </c>
      <c r="D1826" s="37">
        <f t="shared" si="367"/>
        <v>153706011</v>
      </c>
      <c r="E1826" s="36">
        <v>1</v>
      </c>
      <c r="F1826" s="23" t="s">
        <v>195</v>
      </c>
      <c r="G1826" s="56">
        <v>4</v>
      </c>
      <c r="H1826" s="154" t="s">
        <v>2342</v>
      </c>
    </row>
    <row r="1827" spans="1:8" x14ac:dyDescent="0.3">
      <c r="A1827" s="36" t="b">
        <v>1</v>
      </c>
      <c r="B1827" s="36" t="s">
        <v>2506</v>
      </c>
      <c r="C1827" s="37">
        <f t="shared" si="366"/>
        <v>210230427</v>
      </c>
      <c r="D1827" s="37">
        <f t="shared" si="367"/>
        <v>153706012</v>
      </c>
      <c r="E1827" s="36">
        <v>1</v>
      </c>
      <c r="F1827" s="23" t="s">
        <v>195</v>
      </c>
      <c r="G1827" s="56">
        <v>4</v>
      </c>
      <c r="H1827" s="154"/>
    </row>
    <row r="1828" spans="1:8" ht="16.5" customHeight="1" x14ac:dyDescent="0.3">
      <c r="A1828" s="36" t="b">
        <v>1</v>
      </c>
      <c r="B1828" s="36" t="s">
        <v>2507</v>
      </c>
      <c r="C1828" s="37">
        <f t="shared" si="366"/>
        <v>210230427</v>
      </c>
      <c r="D1828" s="37">
        <f t="shared" si="367"/>
        <v>153706013</v>
      </c>
      <c r="E1828" s="36">
        <v>1</v>
      </c>
      <c r="F1828" s="23" t="s">
        <v>195</v>
      </c>
      <c r="G1828" s="56">
        <v>4</v>
      </c>
      <c r="H1828" s="154"/>
    </row>
    <row r="1829" spans="1:8" x14ac:dyDescent="0.3">
      <c r="A1829" s="36" t="b">
        <v>1</v>
      </c>
      <c r="B1829" s="36" t="s">
        <v>2508</v>
      </c>
      <c r="C1829" s="37">
        <f t="shared" si="366"/>
        <v>210230427</v>
      </c>
      <c r="D1829" s="37">
        <f t="shared" si="367"/>
        <v>153706014</v>
      </c>
      <c r="E1829" s="36">
        <v>1</v>
      </c>
      <c r="F1829" s="23" t="s">
        <v>195</v>
      </c>
      <c r="G1829" s="56">
        <v>4</v>
      </c>
      <c r="H1829" s="154"/>
    </row>
    <row r="1830" spans="1:8" x14ac:dyDescent="0.3">
      <c r="A1830" s="36" t="b">
        <v>1</v>
      </c>
      <c r="B1830" s="36" t="s">
        <v>2509</v>
      </c>
      <c r="C1830" s="37">
        <f t="shared" si="366"/>
        <v>210230427</v>
      </c>
      <c r="D1830" s="37">
        <f t="shared" si="367"/>
        <v>153706015</v>
      </c>
      <c r="E1830" s="36">
        <v>1</v>
      </c>
      <c r="F1830" s="23" t="s">
        <v>195</v>
      </c>
      <c r="G1830" s="56">
        <v>4</v>
      </c>
      <c r="H1830" s="155"/>
    </row>
    <row r="1831" spans="1:8" x14ac:dyDescent="0.3">
      <c r="A1831" s="36" t="b">
        <v>1</v>
      </c>
      <c r="B1831" s="36" t="s">
        <v>2510</v>
      </c>
      <c r="C1831" s="37">
        <f>C1830</f>
        <v>210230427</v>
      </c>
      <c r="D1831" s="37">
        <f t="shared" si="367"/>
        <v>153705011</v>
      </c>
      <c r="E1831" s="36">
        <v>1</v>
      </c>
      <c r="F1831" s="23" t="s">
        <v>195</v>
      </c>
      <c r="G1831" s="56">
        <v>4</v>
      </c>
      <c r="H1831" s="154" t="s">
        <v>2343</v>
      </c>
    </row>
    <row r="1832" spans="1:8" x14ac:dyDescent="0.3">
      <c r="A1832" s="36" t="b">
        <v>1</v>
      </c>
      <c r="B1832" s="36" t="s">
        <v>2511</v>
      </c>
      <c r="C1832" s="37">
        <f t="shared" si="366"/>
        <v>210230427</v>
      </c>
      <c r="D1832" s="37">
        <f t="shared" si="367"/>
        <v>153705012</v>
      </c>
      <c r="E1832" s="36">
        <v>1</v>
      </c>
      <c r="F1832" s="23" t="s">
        <v>195</v>
      </c>
      <c r="G1832" s="56">
        <v>4</v>
      </c>
      <c r="H1832" s="154"/>
    </row>
    <row r="1833" spans="1:8" ht="16.5" customHeight="1" x14ac:dyDescent="0.3">
      <c r="A1833" s="36" t="b">
        <v>1</v>
      </c>
      <c r="B1833" s="36" t="s">
        <v>2512</v>
      </c>
      <c r="C1833" s="37">
        <f t="shared" si="366"/>
        <v>210230427</v>
      </c>
      <c r="D1833" s="37">
        <f t="shared" si="367"/>
        <v>153705013</v>
      </c>
      <c r="E1833" s="36">
        <v>1</v>
      </c>
      <c r="F1833" s="23" t="s">
        <v>195</v>
      </c>
      <c r="G1833" s="56">
        <v>4</v>
      </c>
      <c r="H1833" s="154"/>
    </row>
    <row r="1834" spans="1:8" x14ac:dyDescent="0.3">
      <c r="A1834" s="36" t="b">
        <v>1</v>
      </c>
      <c r="B1834" s="36" t="s">
        <v>2513</v>
      </c>
      <c r="C1834" s="37">
        <f t="shared" si="366"/>
        <v>210230427</v>
      </c>
      <c r="D1834" s="37">
        <f t="shared" si="367"/>
        <v>153705014</v>
      </c>
      <c r="E1834" s="36">
        <v>1</v>
      </c>
      <c r="F1834" s="23" t="s">
        <v>195</v>
      </c>
      <c r="G1834" s="56">
        <v>4</v>
      </c>
      <c r="H1834" s="154"/>
    </row>
    <row r="1835" spans="1:8" x14ac:dyDescent="0.3">
      <c r="A1835" s="36" t="b">
        <v>1</v>
      </c>
      <c r="B1835" s="36" t="s">
        <v>2514</v>
      </c>
      <c r="C1835" s="37">
        <f t="shared" si="366"/>
        <v>210230427</v>
      </c>
      <c r="D1835" s="37">
        <f t="shared" si="367"/>
        <v>153705015</v>
      </c>
      <c r="E1835" s="36">
        <v>1</v>
      </c>
      <c r="F1835" s="23" t="s">
        <v>195</v>
      </c>
      <c r="G1835" s="56">
        <v>4</v>
      </c>
      <c r="H1835" s="155"/>
    </row>
    <row r="1836" spans="1:8" x14ac:dyDescent="0.3">
      <c r="A1836" s="36" t="b">
        <v>1</v>
      </c>
      <c r="B1836" s="36" t="s">
        <v>2515</v>
      </c>
      <c r="C1836" s="37">
        <f>C1835</f>
        <v>210230427</v>
      </c>
      <c r="D1836" s="37">
        <f t="shared" si="367"/>
        <v>153707011</v>
      </c>
      <c r="E1836" s="36">
        <v>1</v>
      </c>
      <c r="F1836" s="23" t="s">
        <v>195</v>
      </c>
      <c r="G1836" s="56">
        <v>4</v>
      </c>
      <c r="H1836" s="154" t="s">
        <v>2344</v>
      </c>
    </row>
    <row r="1837" spans="1:8" x14ac:dyDescent="0.3">
      <c r="A1837" s="36" t="b">
        <v>1</v>
      </c>
      <c r="B1837" s="36" t="s">
        <v>2516</v>
      </c>
      <c r="C1837" s="37">
        <f t="shared" si="366"/>
        <v>210230427</v>
      </c>
      <c r="D1837" s="37">
        <f t="shared" si="367"/>
        <v>153707012</v>
      </c>
      <c r="E1837" s="36">
        <v>1</v>
      </c>
      <c r="F1837" s="23" t="s">
        <v>195</v>
      </c>
      <c r="G1837" s="56">
        <v>4</v>
      </c>
      <c r="H1837" s="154"/>
    </row>
    <row r="1838" spans="1:8" ht="16.5" customHeight="1" x14ac:dyDescent="0.3">
      <c r="A1838" s="36" t="b">
        <v>1</v>
      </c>
      <c r="B1838" s="36" t="s">
        <v>2517</v>
      </c>
      <c r="C1838" s="37">
        <f t="shared" si="366"/>
        <v>210230427</v>
      </c>
      <c r="D1838" s="37">
        <f t="shared" si="367"/>
        <v>153707013</v>
      </c>
      <c r="E1838" s="36">
        <v>1</v>
      </c>
      <c r="F1838" s="23" t="s">
        <v>195</v>
      </c>
      <c r="G1838" s="56">
        <v>4</v>
      </c>
      <c r="H1838" s="154"/>
    </row>
    <row r="1839" spans="1:8" x14ac:dyDescent="0.3">
      <c r="A1839" s="36" t="b">
        <v>1</v>
      </c>
      <c r="B1839" s="36" t="s">
        <v>2518</v>
      </c>
      <c r="C1839" s="37">
        <f t="shared" si="366"/>
        <v>210230427</v>
      </c>
      <c r="D1839" s="37">
        <f t="shared" si="367"/>
        <v>153707014</v>
      </c>
      <c r="E1839" s="36">
        <v>1</v>
      </c>
      <c r="F1839" s="23" t="s">
        <v>195</v>
      </c>
      <c r="G1839" s="56">
        <v>4</v>
      </c>
      <c r="H1839" s="154"/>
    </row>
    <row r="1840" spans="1:8" x14ac:dyDescent="0.3">
      <c r="A1840" s="36" t="b">
        <v>1</v>
      </c>
      <c r="B1840" s="36" t="s">
        <v>2519</v>
      </c>
      <c r="C1840" s="37">
        <f t="shared" si="366"/>
        <v>210230427</v>
      </c>
      <c r="D1840" s="37">
        <f t="shared" si="367"/>
        <v>153707015</v>
      </c>
      <c r="E1840" s="36">
        <v>1</v>
      </c>
      <c r="F1840" s="23" t="s">
        <v>195</v>
      </c>
      <c r="G1840" s="56">
        <v>4</v>
      </c>
      <c r="H1840" s="155"/>
    </row>
    <row r="1841" spans="1:8" x14ac:dyDescent="0.3">
      <c r="A1841" s="50" t="b">
        <v>1</v>
      </c>
      <c r="B1841" s="50" t="s">
        <v>2520</v>
      </c>
      <c r="C1841" s="51">
        <f>C1840</f>
        <v>210230427</v>
      </c>
      <c r="D1841" s="21">
        <f>D1816+1000000</f>
        <v>154703011</v>
      </c>
      <c r="E1841" s="50">
        <v>1</v>
      </c>
      <c r="F1841" s="49" t="s">
        <v>1145</v>
      </c>
      <c r="G1841" s="57">
        <v>4</v>
      </c>
      <c r="H1841" s="156" t="s">
        <v>2335</v>
      </c>
    </row>
    <row r="1842" spans="1:8" x14ac:dyDescent="0.3">
      <c r="A1842" s="50" t="b">
        <v>1</v>
      </c>
      <c r="B1842" s="50" t="s">
        <v>2521</v>
      </c>
      <c r="C1842" s="51">
        <f>C1841</f>
        <v>210230427</v>
      </c>
      <c r="D1842" s="51">
        <f>D1817+1000000</f>
        <v>154703012</v>
      </c>
      <c r="E1842" s="50">
        <v>1</v>
      </c>
      <c r="F1842" s="49" t="s">
        <v>1145</v>
      </c>
      <c r="G1842" s="57">
        <v>4</v>
      </c>
      <c r="H1842" s="156"/>
    </row>
    <row r="1843" spans="1:8" ht="16.5" customHeight="1" x14ac:dyDescent="0.3">
      <c r="A1843" s="50" t="b">
        <v>1</v>
      </c>
      <c r="B1843" s="50" t="s">
        <v>2522</v>
      </c>
      <c r="C1843" s="51">
        <f t="shared" ref="C1843:C1865" si="368">C1842</f>
        <v>210230427</v>
      </c>
      <c r="D1843" s="51">
        <f t="shared" ref="D1843:D1865" si="369">D1818+1000000</f>
        <v>154703013</v>
      </c>
      <c r="E1843" s="50">
        <v>1</v>
      </c>
      <c r="F1843" s="49" t="s">
        <v>1145</v>
      </c>
      <c r="G1843" s="57">
        <v>4</v>
      </c>
      <c r="H1843" s="156"/>
    </row>
    <row r="1844" spans="1:8" x14ac:dyDescent="0.3">
      <c r="A1844" s="50" t="b">
        <v>1</v>
      </c>
      <c r="B1844" s="50" t="s">
        <v>2523</v>
      </c>
      <c r="C1844" s="51">
        <f t="shared" si="368"/>
        <v>210230427</v>
      </c>
      <c r="D1844" s="51">
        <f t="shared" si="369"/>
        <v>154703014</v>
      </c>
      <c r="E1844" s="50">
        <v>1</v>
      </c>
      <c r="F1844" s="49" t="s">
        <v>1145</v>
      </c>
      <c r="G1844" s="57">
        <v>4</v>
      </c>
      <c r="H1844" s="156"/>
    </row>
    <row r="1845" spans="1:8" x14ac:dyDescent="0.3">
      <c r="A1845" s="50" t="b">
        <v>1</v>
      </c>
      <c r="B1845" s="50" t="s">
        <v>2524</v>
      </c>
      <c r="C1845" s="51">
        <f t="shared" si="368"/>
        <v>210230427</v>
      </c>
      <c r="D1845" s="51">
        <f t="shared" si="369"/>
        <v>154703015</v>
      </c>
      <c r="E1845" s="50">
        <v>1</v>
      </c>
      <c r="F1845" s="49" t="s">
        <v>1145</v>
      </c>
      <c r="G1845" s="57">
        <v>4</v>
      </c>
      <c r="H1845" s="157"/>
    </row>
    <row r="1846" spans="1:8" x14ac:dyDescent="0.3">
      <c r="A1846" s="50" t="b">
        <v>1</v>
      </c>
      <c r="B1846" s="50" t="s">
        <v>2525</v>
      </c>
      <c r="C1846" s="51">
        <f>C1845</f>
        <v>210230427</v>
      </c>
      <c r="D1846" s="51">
        <f t="shared" si="369"/>
        <v>154701011</v>
      </c>
      <c r="E1846" s="50">
        <v>1</v>
      </c>
      <c r="F1846" s="49" t="s">
        <v>1145</v>
      </c>
      <c r="G1846" s="57">
        <v>4</v>
      </c>
      <c r="H1846" s="156" t="s">
        <v>2336</v>
      </c>
    </row>
    <row r="1847" spans="1:8" x14ac:dyDescent="0.3">
      <c r="A1847" s="50" t="b">
        <v>1</v>
      </c>
      <c r="B1847" s="50" t="s">
        <v>2526</v>
      </c>
      <c r="C1847" s="51">
        <f t="shared" si="368"/>
        <v>210230427</v>
      </c>
      <c r="D1847" s="51">
        <f t="shared" si="369"/>
        <v>154701012</v>
      </c>
      <c r="E1847" s="50">
        <v>1</v>
      </c>
      <c r="F1847" s="49" t="s">
        <v>1145</v>
      </c>
      <c r="G1847" s="57">
        <v>4</v>
      </c>
      <c r="H1847" s="156"/>
    </row>
    <row r="1848" spans="1:8" ht="16.5" customHeight="1" x14ac:dyDescent="0.3">
      <c r="A1848" s="50" t="b">
        <v>1</v>
      </c>
      <c r="B1848" s="50" t="s">
        <v>2527</v>
      </c>
      <c r="C1848" s="51">
        <f t="shared" si="368"/>
        <v>210230427</v>
      </c>
      <c r="D1848" s="51">
        <f t="shared" si="369"/>
        <v>154701013</v>
      </c>
      <c r="E1848" s="50">
        <v>1</v>
      </c>
      <c r="F1848" s="49" t="s">
        <v>1145</v>
      </c>
      <c r="G1848" s="57">
        <v>4</v>
      </c>
      <c r="H1848" s="156"/>
    </row>
    <row r="1849" spans="1:8" x14ac:dyDescent="0.3">
      <c r="A1849" s="50" t="b">
        <v>1</v>
      </c>
      <c r="B1849" s="50" t="s">
        <v>2528</v>
      </c>
      <c r="C1849" s="51">
        <f t="shared" si="368"/>
        <v>210230427</v>
      </c>
      <c r="D1849" s="51">
        <f t="shared" si="369"/>
        <v>154701014</v>
      </c>
      <c r="E1849" s="50">
        <v>1</v>
      </c>
      <c r="F1849" s="49" t="s">
        <v>1145</v>
      </c>
      <c r="G1849" s="57">
        <v>4</v>
      </c>
      <c r="H1849" s="156"/>
    </row>
    <row r="1850" spans="1:8" x14ac:dyDescent="0.3">
      <c r="A1850" s="50" t="b">
        <v>1</v>
      </c>
      <c r="B1850" s="50" t="s">
        <v>2529</v>
      </c>
      <c r="C1850" s="51">
        <f t="shared" si="368"/>
        <v>210230427</v>
      </c>
      <c r="D1850" s="51">
        <f t="shared" si="369"/>
        <v>154701015</v>
      </c>
      <c r="E1850" s="50">
        <v>1</v>
      </c>
      <c r="F1850" s="49" t="s">
        <v>1145</v>
      </c>
      <c r="G1850" s="57">
        <v>4</v>
      </c>
      <c r="H1850" s="157"/>
    </row>
    <row r="1851" spans="1:8" x14ac:dyDescent="0.3">
      <c r="A1851" s="50" t="b">
        <v>1</v>
      </c>
      <c r="B1851" s="50" t="s">
        <v>2530</v>
      </c>
      <c r="C1851" s="51">
        <f>C1850</f>
        <v>210230427</v>
      </c>
      <c r="D1851" s="51">
        <f t="shared" si="369"/>
        <v>154706011</v>
      </c>
      <c r="E1851" s="50">
        <v>1</v>
      </c>
      <c r="F1851" s="49" t="s">
        <v>1145</v>
      </c>
      <c r="G1851" s="57">
        <v>4</v>
      </c>
      <c r="H1851" s="156" t="s">
        <v>2337</v>
      </c>
    </row>
    <row r="1852" spans="1:8" x14ac:dyDescent="0.3">
      <c r="A1852" s="50" t="b">
        <v>1</v>
      </c>
      <c r="B1852" s="50" t="s">
        <v>2531</v>
      </c>
      <c r="C1852" s="51">
        <f t="shared" si="368"/>
        <v>210230427</v>
      </c>
      <c r="D1852" s="51">
        <f t="shared" si="369"/>
        <v>154706012</v>
      </c>
      <c r="E1852" s="50">
        <v>1</v>
      </c>
      <c r="F1852" s="49" t="s">
        <v>1145</v>
      </c>
      <c r="G1852" s="57">
        <v>4</v>
      </c>
      <c r="H1852" s="156"/>
    </row>
    <row r="1853" spans="1:8" ht="16.5" customHeight="1" x14ac:dyDescent="0.3">
      <c r="A1853" s="50" t="b">
        <v>1</v>
      </c>
      <c r="B1853" s="50" t="s">
        <v>2532</v>
      </c>
      <c r="C1853" s="51">
        <f t="shared" si="368"/>
        <v>210230427</v>
      </c>
      <c r="D1853" s="51">
        <f t="shared" si="369"/>
        <v>154706013</v>
      </c>
      <c r="E1853" s="50">
        <v>1</v>
      </c>
      <c r="F1853" s="49" t="s">
        <v>1145</v>
      </c>
      <c r="G1853" s="57">
        <v>4</v>
      </c>
      <c r="H1853" s="156"/>
    </row>
    <row r="1854" spans="1:8" x14ac:dyDescent="0.3">
      <c r="A1854" s="50" t="b">
        <v>1</v>
      </c>
      <c r="B1854" s="50" t="s">
        <v>2533</v>
      </c>
      <c r="C1854" s="51">
        <f t="shared" si="368"/>
        <v>210230427</v>
      </c>
      <c r="D1854" s="51">
        <f t="shared" si="369"/>
        <v>154706014</v>
      </c>
      <c r="E1854" s="50">
        <v>1</v>
      </c>
      <c r="F1854" s="49" t="s">
        <v>1145</v>
      </c>
      <c r="G1854" s="57">
        <v>4</v>
      </c>
      <c r="H1854" s="156"/>
    </row>
    <row r="1855" spans="1:8" x14ac:dyDescent="0.3">
      <c r="A1855" s="50" t="b">
        <v>1</v>
      </c>
      <c r="B1855" s="50" t="s">
        <v>2534</v>
      </c>
      <c r="C1855" s="51">
        <f t="shared" si="368"/>
        <v>210230427</v>
      </c>
      <c r="D1855" s="51">
        <f t="shared" si="369"/>
        <v>154706015</v>
      </c>
      <c r="E1855" s="50">
        <v>1</v>
      </c>
      <c r="F1855" s="49" t="s">
        <v>1145</v>
      </c>
      <c r="G1855" s="57">
        <v>4</v>
      </c>
      <c r="H1855" s="157"/>
    </row>
    <row r="1856" spans="1:8" x14ac:dyDescent="0.3">
      <c r="A1856" s="50" t="b">
        <v>1</v>
      </c>
      <c r="B1856" s="50" t="s">
        <v>2535</v>
      </c>
      <c r="C1856" s="51">
        <f>C1855</f>
        <v>210230427</v>
      </c>
      <c r="D1856" s="51">
        <f t="shared" si="369"/>
        <v>154705011</v>
      </c>
      <c r="E1856" s="50">
        <v>1</v>
      </c>
      <c r="F1856" s="49" t="s">
        <v>1145</v>
      </c>
      <c r="G1856" s="57">
        <v>4</v>
      </c>
      <c r="H1856" s="156" t="s">
        <v>2338</v>
      </c>
    </row>
    <row r="1857" spans="1:8" x14ac:dyDescent="0.3">
      <c r="A1857" s="50" t="b">
        <v>1</v>
      </c>
      <c r="B1857" s="50" t="s">
        <v>2536</v>
      </c>
      <c r="C1857" s="51">
        <f t="shared" si="368"/>
        <v>210230427</v>
      </c>
      <c r="D1857" s="51">
        <f t="shared" si="369"/>
        <v>154705012</v>
      </c>
      <c r="E1857" s="50">
        <v>1</v>
      </c>
      <c r="F1857" s="49" t="s">
        <v>1145</v>
      </c>
      <c r="G1857" s="57">
        <v>4</v>
      </c>
      <c r="H1857" s="156"/>
    </row>
    <row r="1858" spans="1:8" ht="16.5" customHeight="1" x14ac:dyDescent="0.3">
      <c r="A1858" s="50" t="b">
        <v>1</v>
      </c>
      <c r="B1858" s="50" t="s">
        <v>2537</v>
      </c>
      <c r="C1858" s="51">
        <f t="shared" si="368"/>
        <v>210230427</v>
      </c>
      <c r="D1858" s="51">
        <f t="shared" si="369"/>
        <v>154705013</v>
      </c>
      <c r="E1858" s="50">
        <v>1</v>
      </c>
      <c r="F1858" s="49" t="s">
        <v>1145</v>
      </c>
      <c r="G1858" s="57">
        <v>4</v>
      </c>
      <c r="H1858" s="156"/>
    </row>
    <row r="1859" spans="1:8" x14ac:dyDescent="0.3">
      <c r="A1859" s="50" t="b">
        <v>1</v>
      </c>
      <c r="B1859" s="50" t="s">
        <v>2538</v>
      </c>
      <c r="C1859" s="51">
        <f t="shared" si="368"/>
        <v>210230427</v>
      </c>
      <c r="D1859" s="51">
        <f t="shared" si="369"/>
        <v>154705014</v>
      </c>
      <c r="E1859" s="50">
        <v>1</v>
      </c>
      <c r="F1859" s="49" t="s">
        <v>1145</v>
      </c>
      <c r="G1859" s="57">
        <v>4</v>
      </c>
      <c r="H1859" s="156"/>
    </row>
    <row r="1860" spans="1:8" x14ac:dyDescent="0.3">
      <c r="A1860" s="50" t="b">
        <v>1</v>
      </c>
      <c r="B1860" s="50" t="s">
        <v>2539</v>
      </c>
      <c r="C1860" s="51">
        <f t="shared" si="368"/>
        <v>210230427</v>
      </c>
      <c r="D1860" s="51">
        <f t="shared" si="369"/>
        <v>154705015</v>
      </c>
      <c r="E1860" s="50">
        <v>1</v>
      </c>
      <c r="F1860" s="49" t="s">
        <v>1145</v>
      </c>
      <c r="G1860" s="57">
        <v>4</v>
      </c>
      <c r="H1860" s="157"/>
    </row>
    <row r="1861" spans="1:8" x14ac:dyDescent="0.3">
      <c r="A1861" s="50" t="b">
        <v>1</v>
      </c>
      <c r="B1861" s="50" t="s">
        <v>2540</v>
      </c>
      <c r="C1861" s="51">
        <f>C1860</f>
        <v>210230427</v>
      </c>
      <c r="D1861" s="51">
        <f t="shared" si="369"/>
        <v>154707011</v>
      </c>
      <c r="E1861" s="50">
        <v>1</v>
      </c>
      <c r="F1861" s="49" t="s">
        <v>1145</v>
      </c>
      <c r="G1861" s="57">
        <v>4</v>
      </c>
      <c r="H1861" s="156" t="s">
        <v>2339</v>
      </c>
    </row>
    <row r="1862" spans="1:8" x14ac:dyDescent="0.3">
      <c r="A1862" s="50" t="b">
        <v>1</v>
      </c>
      <c r="B1862" s="50" t="s">
        <v>2541</v>
      </c>
      <c r="C1862" s="51">
        <f t="shared" si="368"/>
        <v>210230427</v>
      </c>
      <c r="D1862" s="51">
        <f t="shared" si="369"/>
        <v>154707012</v>
      </c>
      <c r="E1862" s="50">
        <v>1</v>
      </c>
      <c r="F1862" s="49" t="s">
        <v>1145</v>
      </c>
      <c r="G1862" s="57">
        <v>4</v>
      </c>
      <c r="H1862" s="156"/>
    </row>
    <row r="1863" spans="1:8" ht="16.5" customHeight="1" x14ac:dyDescent="0.3">
      <c r="A1863" s="50" t="b">
        <v>1</v>
      </c>
      <c r="B1863" s="50" t="s">
        <v>2542</v>
      </c>
      <c r="C1863" s="51">
        <f t="shared" si="368"/>
        <v>210230427</v>
      </c>
      <c r="D1863" s="51">
        <f t="shared" si="369"/>
        <v>154707013</v>
      </c>
      <c r="E1863" s="50">
        <v>1</v>
      </c>
      <c r="F1863" s="49" t="s">
        <v>1145</v>
      </c>
      <c r="G1863" s="57">
        <v>4</v>
      </c>
      <c r="H1863" s="156"/>
    </row>
    <row r="1864" spans="1:8" x14ac:dyDescent="0.3">
      <c r="A1864" s="50" t="b">
        <v>1</v>
      </c>
      <c r="B1864" s="50" t="s">
        <v>2543</v>
      </c>
      <c r="C1864" s="51">
        <f t="shared" si="368"/>
        <v>210230427</v>
      </c>
      <c r="D1864" s="51">
        <f t="shared" si="369"/>
        <v>154707014</v>
      </c>
      <c r="E1864" s="50">
        <v>1</v>
      </c>
      <c r="F1864" s="49" t="s">
        <v>1145</v>
      </c>
      <c r="G1864" s="57">
        <v>4</v>
      </c>
      <c r="H1864" s="156"/>
    </row>
    <row r="1865" spans="1:8" x14ac:dyDescent="0.3">
      <c r="A1865" s="50" t="b">
        <v>1</v>
      </c>
      <c r="B1865" s="50" t="s">
        <v>2544</v>
      </c>
      <c r="C1865" s="51">
        <f t="shared" si="368"/>
        <v>210230427</v>
      </c>
      <c r="D1865" s="51">
        <f t="shared" si="369"/>
        <v>154707015</v>
      </c>
      <c r="E1865" s="50">
        <v>1</v>
      </c>
      <c r="F1865" s="49" t="s">
        <v>1145</v>
      </c>
      <c r="G1865" s="57">
        <v>4</v>
      </c>
      <c r="H1865" s="157"/>
    </row>
    <row r="1866" spans="1:8" x14ac:dyDescent="0.3">
      <c r="A1866" s="27" t="b">
        <v>1</v>
      </c>
      <c r="B1866" s="27" t="s">
        <v>619</v>
      </c>
      <c r="C1866" s="31">
        <v>210230501</v>
      </c>
      <c r="D1866" s="21" t="s">
        <v>617</v>
      </c>
      <c r="E1866" s="27">
        <v>1</v>
      </c>
      <c r="F1866" s="27" t="s">
        <v>618</v>
      </c>
      <c r="G1866" s="54">
        <v>17</v>
      </c>
      <c r="H1866" s="147" t="s">
        <v>625</v>
      </c>
    </row>
    <row r="1867" spans="1:8" x14ac:dyDescent="0.3">
      <c r="A1867" s="27" t="b">
        <v>1</v>
      </c>
      <c r="B1867" s="27" t="s">
        <v>620</v>
      </c>
      <c r="C1867" s="32">
        <f>C1866</f>
        <v>210230501</v>
      </c>
      <c r="D1867" s="33">
        <f>D1866+1</f>
        <v>150101002</v>
      </c>
      <c r="E1867" s="27">
        <v>1</v>
      </c>
      <c r="F1867" s="27" t="s">
        <v>618</v>
      </c>
      <c r="G1867" s="54">
        <v>17</v>
      </c>
      <c r="H1867" s="147"/>
    </row>
    <row r="1868" spans="1:8" ht="16.5" customHeight="1" x14ac:dyDescent="0.3">
      <c r="A1868" s="27" t="b">
        <v>1</v>
      </c>
      <c r="B1868" s="27" t="s">
        <v>621</v>
      </c>
      <c r="C1868" s="32">
        <f t="shared" ref="C1868:C1871" si="370">C1867</f>
        <v>210230501</v>
      </c>
      <c r="D1868" s="33">
        <f t="shared" ref="D1868" si="371">D1867+1</f>
        <v>150101003</v>
      </c>
      <c r="E1868" s="27">
        <v>1</v>
      </c>
      <c r="F1868" s="27" t="s">
        <v>618</v>
      </c>
      <c r="G1868" s="54">
        <v>16.5</v>
      </c>
      <c r="H1868" s="147"/>
    </row>
    <row r="1869" spans="1:8" x14ac:dyDescent="0.3">
      <c r="A1869" s="27" t="b">
        <v>1</v>
      </c>
      <c r="B1869" s="27" t="s">
        <v>622</v>
      </c>
      <c r="C1869" s="32">
        <f t="shared" si="370"/>
        <v>210230501</v>
      </c>
      <c r="D1869" s="21">
        <f>D1866+1000</f>
        <v>150102001</v>
      </c>
      <c r="E1869" s="27">
        <v>1</v>
      </c>
      <c r="F1869" s="27" t="s">
        <v>618</v>
      </c>
      <c r="G1869" s="54">
        <v>16.5</v>
      </c>
      <c r="H1869" s="147" t="s">
        <v>626</v>
      </c>
    </row>
    <row r="1870" spans="1:8" x14ac:dyDescent="0.3">
      <c r="A1870" s="27" t="b">
        <v>1</v>
      </c>
      <c r="B1870" s="27" t="s">
        <v>623</v>
      </c>
      <c r="C1870" s="32">
        <f t="shared" si="370"/>
        <v>210230501</v>
      </c>
      <c r="D1870" s="33">
        <f>D1869+1</f>
        <v>150102002</v>
      </c>
      <c r="E1870" s="27">
        <v>1</v>
      </c>
      <c r="F1870" s="27" t="s">
        <v>618</v>
      </c>
      <c r="G1870" s="54">
        <v>16.5</v>
      </c>
      <c r="H1870" s="147"/>
    </row>
    <row r="1871" spans="1:8" x14ac:dyDescent="0.3">
      <c r="A1871" s="27" t="b">
        <v>1</v>
      </c>
      <c r="B1871" s="27" t="s">
        <v>624</v>
      </c>
      <c r="C1871" s="32">
        <f t="shared" si="370"/>
        <v>210230501</v>
      </c>
      <c r="D1871" s="33">
        <f t="shared" ref="D1871" si="372">D1870+1</f>
        <v>150102003</v>
      </c>
      <c r="E1871" s="27">
        <v>1</v>
      </c>
      <c r="F1871" s="27" t="s">
        <v>618</v>
      </c>
      <c r="G1871" s="54">
        <v>16.5</v>
      </c>
      <c r="H1871" s="147"/>
    </row>
    <row r="1872" spans="1:8" x14ac:dyDescent="0.3">
      <c r="A1872" s="40" t="b">
        <v>1</v>
      </c>
      <c r="B1872" s="40" t="s">
        <v>627</v>
      </c>
      <c r="C1872" s="31">
        <v>210230502</v>
      </c>
      <c r="D1872" s="21">
        <v>150201001</v>
      </c>
      <c r="E1872" s="40">
        <v>1</v>
      </c>
      <c r="F1872" s="40" t="s">
        <v>618</v>
      </c>
      <c r="G1872" s="55">
        <v>17</v>
      </c>
      <c r="H1872" s="150" t="s">
        <v>628</v>
      </c>
    </row>
    <row r="1873" spans="1:8" ht="16.5" customHeight="1" x14ac:dyDescent="0.3">
      <c r="A1873" s="40" t="b">
        <v>1</v>
      </c>
      <c r="B1873" s="40" t="s">
        <v>629</v>
      </c>
      <c r="C1873" s="41">
        <f>C1872</f>
        <v>210230502</v>
      </c>
      <c r="D1873" s="42">
        <f>D1872+1</f>
        <v>150201002</v>
      </c>
      <c r="E1873" s="40">
        <v>1</v>
      </c>
      <c r="F1873" s="40" t="s">
        <v>618</v>
      </c>
      <c r="G1873" s="55">
        <v>17</v>
      </c>
      <c r="H1873" s="150"/>
    </row>
    <row r="1874" spans="1:8" x14ac:dyDescent="0.3">
      <c r="A1874" s="40" t="b">
        <v>1</v>
      </c>
      <c r="B1874" s="40" t="s">
        <v>630</v>
      </c>
      <c r="C1874" s="41">
        <f t="shared" ref="C1874:C1877" si="373">C1873</f>
        <v>210230502</v>
      </c>
      <c r="D1874" s="42">
        <f t="shared" ref="D1874" si="374">D1873+1</f>
        <v>150201003</v>
      </c>
      <c r="E1874" s="40">
        <v>1</v>
      </c>
      <c r="F1874" s="40" t="s">
        <v>618</v>
      </c>
      <c r="G1874" s="55">
        <v>16.5</v>
      </c>
      <c r="H1874" s="150"/>
    </row>
    <row r="1875" spans="1:8" x14ac:dyDescent="0.3">
      <c r="A1875" s="40" t="b">
        <v>1</v>
      </c>
      <c r="B1875" s="40" t="s">
        <v>631</v>
      </c>
      <c r="C1875" s="41">
        <f t="shared" si="373"/>
        <v>210230502</v>
      </c>
      <c r="D1875" s="21">
        <f>D1872+1000</f>
        <v>150202001</v>
      </c>
      <c r="E1875" s="40">
        <v>1</v>
      </c>
      <c r="F1875" s="40" t="s">
        <v>618</v>
      </c>
      <c r="G1875" s="55">
        <v>16.5</v>
      </c>
      <c r="H1875" s="150" t="s">
        <v>632</v>
      </c>
    </row>
    <row r="1876" spans="1:8" x14ac:dyDescent="0.3">
      <c r="A1876" s="40" t="b">
        <v>1</v>
      </c>
      <c r="B1876" s="40" t="s">
        <v>633</v>
      </c>
      <c r="C1876" s="41">
        <f t="shared" si="373"/>
        <v>210230502</v>
      </c>
      <c r="D1876" s="42">
        <f>D1875+1</f>
        <v>150202002</v>
      </c>
      <c r="E1876" s="40">
        <v>1</v>
      </c>
      <c r="F1876" s="40" t="s">
        <v>618</v>
      </c>
      <c r="G1876" s="55">
        <v>16.5</v>
      </c>
      <c r="H1876" s="150"/>
    </row>
    <row r="1877" spans="1:8" x14ac:dyDescent="0.3">
      <c r="A1877" s="40" t="b">
        <v>1</v>
      </c>
      <c r="B1877" s="40" t="s">
        <v>634</v>
      </c>
      <c r="C1877" s="41">
        <f t="shared" si="373"/>
        <v>210230502</v>
      </c>
      <c r="D1877" s="42">
        <f t="shared" ref="D1877" si="375">D1876+1</f>
        <v>150202003</v>
      </c>
      <c r="E1877" s="40">
        <v>1</v>
      </c>
      <c r="F1877" s="40" t="s">
        <v>618</v>
      </c>
      <c r="G1877" s="55">
        <v>16.5</v>
      </c>
      <c r="H1877" s="150"/>
    </row>
    <row r="1878" spans="1:8" ht="16.5" customHeight="1" x14ac:dyDescent="0.3">
      <c r="A1878" s="27" t="b">
        <v>1</v>
      </c>
      <c r="B1878" s="27" t="s">
        <v>640</v>
      </c>
      <c r="C1878" s="31">
        <v>210230503</v>
      </c>
      <c r="D1878" s="21">
        <v>150301001</v>
      </c>
      <c r="E1878" s="27">
        <v>1</v>
      </c>
      <c r="F1878" s="27" t="s">
        <v>618</v>
      </c>
      <c r="G1878" s="54">
        <v>17</v>
      </c>
      <c r="H1878" s="147" t="s">
        <v>641</v>
      </c>
    </row>
    <row r="1879" spans="1:8" x14ac:dyDescent="0.3">
      <c r="A1879" s="27" t="b">
        <v>1</v>
      </c>
      <c r="B1879" s="27" t="s">
        <v>635</v>
      </c>
      <c r="C1879" s="32">
        <f>C1878</f>
        <v>210230503</v>
      </c>
      <c r="D1879" s="33">
        <f>D1878+1</f>
        <v>150301002</v>
      </c>
      <c r="E1879" s="27">
        <v>1</v>
      </c>
      <c r="F1879" s="27" t="s">
        <v>618</v>
      </c>
      <c r="G1879" s="54">
        <v>17</v>
      </c>
      <c r="H1879" s="147"/>
    </row>
    <row r="1880" spans="1:8" x14ac:dyDescent="0.3">
      <c r="A1880" s="27" t="b">
        <v>1</v>
      </c>
      <c r="B1880" s="27" t="s">
        <v>636</v>
      </c>
      <c r="C1880" s="32">
        <f t="shared" ref="C1880:C1883" si="376">C1879</f>
        <v>210230503</v>
      </c>
      <c r="D1880" s="33">
        <f t="shared" ref="D1880" si="377">D1879+1</f>
        <v>150301003</v>
      </c>
      <c r="E1880" s="27">
        <v>1</v>
      </c>
      <c r="F1880" s="27" t="s">
        <v>618</v>
      </c>
      <c r="G1880" s="54">
        <v>16.5</v>
      </c>
      <c r="H1880" s="147"/>
    </row>
    <row r="1881" spans="1:8" x14ac:dyDescent="0.3">
      <c r="A1881" s="27" t="b">
        <v>1</v>
      </c>
      <c r="B1881" s="27" t="s">
        <v>637</v>
      </c>
      <c r="C1881" s="32">
        <f t="shared" si="376"/>
        <v>210230503</v>
      </c>
      <c r="D1881" s="21">
        <f>D1878+1000</f>
        <v>150302001</v>
      </c>
      <c r="E1881" s="27">
        <v>1</v>
      </c>
      <c r="F1881" s="27" t="s">
        <v>618</v>
      </c>
      <c r="G1881" s="54">
        <v>16.5</v>
      </c>
      <c r="H1881" s="147" t="s">
        <v>642</v>
      </c>
    </row>
    <row r="1882" spans="1:8" x14ac:dyDescent="0.3">
      <c r="A1882" s="27" t="b">
        <v>1</v>
      </c>
      <c r="B1882" s="27" t="s">
        <v>638</v>
      </c>
      <c r="C1882" s="32">
        <f t="shared" si="376"/>
        <v>210230503</v>
      </c>
      <c r="D1882" s="33">
        <f>D1881+1</f>
        <v>150302002</v>
      </c>
      <c r="E1882" s="27">
        <v>1</v>
      </c>
      <c r="F1882" s="27" t="s">
        <v>618</v>
      </c>
      <c r="G1882" s="54">
        <v>16.5</v>
      </c>
      <c r="H1882" s="147"/>
    </row>
    <row r="1883" spans="1:8" ht="16.5" customHeight="1" x14ac:dyDescent="0.3">
      <c r="A1883" s="27" t="b">
        <v>1</v>
      </c>
      <c r="B1883" s="27" t="s">
        <v>639</v>
      </c>
      <c r="C1883" s="32">
        <f t="shared" si="376"/>
        <v>210230503</v>
      </c>
      <c r="D1883" s="33">
        <f t="shared" ref="D1883" si="378">D1882+1</f>
        <v>150302003</v>
      </c>
      <c r="E1883" s="27">
        <v>1</v>
      </c>
      <c r="F1883" s="27" t="s">
        <v>618</v>
      </c>
      <c r="G1883" s="54">
        <v>16.5</v>
      </c>
      <c r="H1883" s="147"/>
    </row>
    <row r="1884" spans="1:8" ht="16.5" customHeight="1" x14ac:dyDescent="0.3">
      <c r="A1884" s="40" t="b">
        <v>1</v>
      </c>
      <c r="B1884" s="40" t="s">
        <v>643</v>
      </c>
      <c r="C1884" s="31">
        <v>210230504</v>
      </c>
      <c r="D1884" s="21">
        <v>150401001</v>
      </c>
      <c r="E1884" s="40">
        <v>1</v>
      </c>
      <c r="F1884" s="40" t="s">
        <v>618</v>
      </c>
      <c r="G1884" s="55">
        <v>17</v>
      </c>
      <c r="H1884" s="150" t="s">
        <v>644</v>
      </c>
    </row>
    <row r="1885" spans="1:8" x14ac:dyDescent="0.3">
      <c r="A1885" s="40" t="b">
        <v>1</v>
      </c>
      <c r="B1885" s="40" t="s">
        <v>645</v>
      </c>
      <c r="C1885" s="41">
        <f>C1884</f>
        <v>210230504</v>
      </c>
      <c r="D1885" s="42">
        <f>D1884+1</f>
        <v>150401002</v>
      </c>
      <c r="E1885" s="40">
        <v>1</v>
      </c>
      <c r="F1885" s="40" t="s">
        <v>618</v>
      </c>
      <c r="G1885" s="55">
        <v>17</v>
      </c>
      <c r="H1885" s="150"/>
    </row>
    <row r="1886" spans="1:8" x14ac:dyDescent="0.3">
      <c r="A1886" s="40" t="b">
        <v>1</v>
      </c>
      <c r="B1886" s="40" t="s">
        <v>646</v>
      </c>
      <c r="C1886" s="41">
        <f t="shared" ref="C1886:C1889" si="379">C1885</f>
        <v>210230504</v>
      </c>
      <c r="D1886" s="42">
        <f t="shared" ref="D1886" si="380">D1885+1</f>
        <v>150401003</v>
      </c>
      <c r="E1886" s="40">
        <v>1</v>
      </c>
      <c r="F1886" s="40" t="s">
        <v>618</v>
      </c>
      <c r="G1886" s="55">
        <v>16.5</v>
      </c>
      <c r="H1886" s="150"/>
    </row>
    <row r="1887" spans="1:8" x14ac:dyDescent="0.3">
      <c r="A1887" s="40" t="b">
        <v>1</v>
      </c>
      <c r="B1887" s="40" t="s">
        <v>647</v>
      </c>
      <c r="C1887" s="41">
        <f>C1886</f>
        <v>210230504</v>
      </c>
      <c r="D1887" s="21">
        <f>D1884+1000</f>
        <v>150402001</v>
      </c>
      <c r="E1887" s="40">
        <v>1</v>
      </c>
      <c r="F1887" s="40" t="s">
        <v>618</v>
      </c>
      <c r="G1887" s="55">
        <v>16.5</v>
      </c>
      <c r="H1887" s="150" t="s">
        <v>648</v>
      </c>
    </row>
    <row r="1888" spans="1:8" ht="16.5" customHeight="1" x14ac:dyDescent="0.3">
      <c r="A1888" s="40" t="b">
        <v>1</v>
      </c>
      <c r="B1888" s="40" t="s">
        <v>649</v>
      </c>
      <c r="C1888" s="41">
        <f t="shared" si="379"/>
        <v>210230504</v>
      </c>
      <c r="D1888" s="42">
        <f>D1887+1</f>
        <v>150402002</v>
      </c>
      <c r="E1888" s="40">
        <v>1</v>
      </c>
      <c r="F1888" s="40" t="s">
        <v>618</v>
      </c>
      <c r="G1888" s="55">
        <v>16.5</v>
      </c>
      <c r="H1888" s="150"/>
    </row>
    <row r="1889" spans="1:8" x14ac:dyDescent="0.3">
      <c r="A1889" s="40" t="b">
        <v>1</v>
      </c>
      <c r="B1889" s="40" t="s">
        <v>650</v>
      </c>
      <c r="C1889" s="41">
        <f t="shared" si="379"/>
        <v>210230504</v>
      </c>
      <c r="D1889" s="42">
        <f t="shared" ref="D1889" si="381">D1888+1</f>
        <v>150402003</v>
      </c>
      <c r="E1889" s="40">
        <v>1</v>
      </c>
      <c r="F1889" s="40" t="s">
        <v>618</v>
      </c>
      <c r="G1889" s="55">
        <v>16.5</v>
      </c>
      <c r="H1889" s="150"/>
    </row>
    <row r="1890" spans="1:8" ht="16.5" customHeight="1" x14ac:dyDescent="0.3">
      <c r="A1890" s="40" t="b">
        <v>1</v>
      </c>
      <c r="B1890" s="40" t="s">
        <v>643</v>
      </c>
      <c r="C1890" s="31">
        <v>210230514</v>
      </c>
      <c r="D1890" s="21">
        <v>150401001</v>
      </c>
      <c r="E1890" s="40">
        <v>1</v>
      </c>
      <c r="F1890" s="40" t="s">
        <v>618</v>
      </c>
      <c r="G1890" s="55">
        <v>13.3</v>
      </c>
      <c r="H1890" s="150" t="s">
        <v>644</v>
      </c>
    </row>
    <row r="1891" spans="1:8" x14ac:dyDescent="0.3">
      <c r="A1891" s="40" t="b">
        <v>1</v>
      </c>
      <c r="B1891" s="40" t="s">
        <v>645</v>
      </c>
      <c r="C1891" s="41">
        <f>C1890</f>
        <v>210230514</v>
      </c>
      <c r="D1891" s="42">
        <f>D1890+1</f>
        <v>150401002</v>
      </c>
      <c r="E1891" s="40">
        <v>1</v>
      </c>
      <c r="F1891" s="40" t="s">
        <v>618</v>
      </c>
      <c r="G1891" s="55">
        <v>13.3</v>
      </c>
      <c r="H1891" s="150"/>
    </row>
    <row r="1892" spans="1:8" x14ac:dyDescent="0.3">
      <c r="A1892" s="40" t="b">
        <v>1</v>
      </c>
      <c r="B1892" s="40" t="s">
        <v>646</v>
      </c>
      <c r="C1892" s="41">
        <f t="shared" ref="C1892:C1901" si="382">C1891</f>
        <v>210230514</v>
      </c>
      <c r="D1892" s="42">
        <f t="shared" ref="D1892" si="383">D1891+1</f>
        <v>150401003</v>
      </c>
      <c r="E1892" s="40">
        <v>1</v>
      </c>
      <c r="F1892" s="40" t="s">
        <v>618</v>
      </c>
      <c r="G1892" s="55">
        <v>13.3</v>
      </c>
      <c r="H1892" s="150"/>
    </row>
    <row r="1893" spans="1:8" ht="16.5" customHeight="1" x14ac:dyDescent="0.3">
      <c r="A1893" s="40" t="b">
        <v>1</v>
      </c>
      <c r="B1893" s="40" t="s">
        <v>2545</v>
      </c>
      <c r="C1893" s="41">
        <f t="shared" si="382"/>
        <v>210230514</v>
      </c>
      <c r="D1893" s="21">
        <f>D1890+10</f>
        <v>150401011</v>
      </c>
      <c r="E1893" s="40">
        <v>1</v>
      </c>
      <c r="F1893" s="40" t="s">
        <v>618</v>
      </c>
      <c r="G1893" s="55">
        <v>3.4</v>
      </c>
      <c r="H1893" s="150" t="s">
        <v>2546</v>
      </c>
    </row>
    <row r="1894" spans="1:8" x14ac:dyDescent="0.3">
      <c r="A1894" s="40" t="b">
        <v>1</v>
      </c>
      <c r="B1894" s="40" t="s">
        <v>2547</v>
      </c>
      <c r="C1894" s="41">
        <f>C1893</f>
        <v>210230514</v>
      </c>
      <c r="D1894" s="42">
        <f>D1893+1</f>
        <v>150401012</v>
      </c>
      <c r="E1894" s="40">
        <v>1</v>
      </c>
      <c r="F1894" s="40" t="s">
        <v>618</v>
      </c>
      <c r="G1894" s="55">
        <v>3.4</v>
      </c>
      <c r="H1894" s="150"/>
    </row>
    <row r="1895" spans="1:8" x14ac:dyDescent="0.3">
      <c r="A1895" s="40" t="b">
        <v>1</v>
      </c>
      <c r="B1895" s="40" t="s">
        <v>2548</v>
      </c>
      <c r="C1895" s="41">
        <f t="shared" si="382"/>
        <v>210230514</v>
      </c>
      <c r="D1895" s="42">
        <f t="shared" ref="D1895" si="384">D1894+1</f>
        <v>150401013</v>
      </c>
      <c r="E1895" s="40">
        <v>1</v>
      </c>
      <c r="F1895" s="40" t="s">
        <v>618</v>
      </c>
      <c r="G1895" s="55">
        <v>3.3</v>
      </c>
      <c r="H1895" s="150"/>
    </row>
    <row r="1896" spans="1:8" x14ac:dyDescent="0.3">
      <c r="A1896" s="40" t="b">
        <v>1</v>
      </c>
      <c r="B1896" s="40" t="s">
        <v>647</v>
      </c>
      <c r="C1896" s="41">
        <f>C1892</f>
        <v>210230514</v>
      </c>
      <c r="D1896" s="21">
        <f>D1890+1000</f>
        <v>150402001</v>
      </c>
      <c r="E1896" s="40">
        <v>1</v>
      </c>
      <c r="F1896" s="40" t="s">
        <v>618</v>
      </c>
      <c r="G1896" s="55">
        <v>13.3</v>
      </c>
      <c r="H1896" s="150" t="s">
        <v>648</v>
      </c>
    </row>
    <row r="1897" spans="1:8" ht="16.5" customHeight="1" x14ac:dyDescent="0.3">
      <c r="A1897" s="40" t="b">
        <v>1</v>
      </c>
      <c r="B1897" s="40" t="s">
        <v>649</v>
      </c>
      <c r="C1897" s="41">
        <f t="shared" si="382"/>
        <v>210230514</v>
      </c>
      <c r="D1897" s="42">
        <f>D1896+1</f>
        <v>150402002</v>
      </c>
      <c r="E1897" s="40">
        <v>1</v>
      </c>
      <c r="F1897" s="40" t="s">
        <v>618</v>
      </c>
      <c r="G1897" s="55">
        <v>13.3</v>
      </c>
      <c r="H1897" s="150"/>
    </row>
    <row r="1898" spans="1:8" x14ac:dyDescent="0.3">
      <c r="A1898" s="40" t="b">
        <v>1</v>
      </c>
      <c r="B1898" s="40" t="s">
        <v>650</v>
      </c>
      <c r="C1898" s="41">
        <f t="shared" si="382"/>
        <v>210230514</v>
      </c>
      <c r="D1898" s="42">
        <f t="shared" ref="D1898" si="385">D1897+1</f>
        <v>150402003</v>
      </c>
      <c r="E1898" s="40">
        <v>1</v>
      </c>
      <c r="F1898" s="40" t="s">
        <v>618</v>
      </c>
      <c r="G1898" s="55">
        <v>13.3</v>
      </c>
      <c r="H1898" s="150"/>
    </row>
    <row r="1899" spans="1:8" x14ac:dyDescent="0.3">
      <c r="A1899" s="40" t="b">
        <v>1</v>
      </c>
      <c r="B1899" s="40" t="s">
        <v>2549</v>
      </c>
      <c r="C1899" s="41">
        <f>C1895</f>
        <v>210230514</v>
      </c>
      <c r="D1899" s="21">
        <f>D1896+10</f>
        <v>150402011</v>
      </c>
      <c r="E1899" s="40">
        <v>1</v>
      </c>
      <c r="F1899" s="40" t="s">
        <v>618</v>
      </c>
      <c r="G1899" s="55">
        <v>3.4</v>
      </c>
      <c r="H1899" s="150" t="s">
        <v>2550</v>
      </c>
    </row>
    <row r="1900" spans="1:8" ht="16.5" customHeight="1" x14ac:dyDescent="0.3">
      <c r="A1900" s="40" t="b">
        <v>1</v>
      </c>
      <c r="B1900" s="40" t="s">
        <v>2551</v>
      </c>
      <c r="C1900" s="41">
        <f t="shared" si="382"/>
        <v>210230514</v>
      </c>
      <c r="D1900" s="42">
        <f>D1899+1</f>
        <v>150402012</v>
      </c>
      <c r="E1900" s="40">
        <v>1</v>
      </c>
      <c r="F1900" s="40" t="s">
        <v>618</v>
      </c>
      <c r="G1900" s="55">
        <v>3.4</v>
      </c>
      <c r="H1900" s="150"/>
    </row>
    <row r="1901" spans="1:8" x14ac:dyDescent="0.3">
      <c r="A1901" s="40" t="b">
        <v>1</v>
      </c>
      <c r="B1901" s="40" t="s">
        <v>2552</v>
      </c>
      <c r="C1901" s="41">
        <f t="shared" si="382"/>
        <v>210230514</v>
      </c>
      <c r="D1901" s="42">
        <f t="shared" ref="D1901" si="386">D1900+1</f>
        <v>150402013</v>
      </c>
      <c r="E1901" s="40">
        <v>1</v>
      </c>
      <c r="F1901" s="40" t="s">
        <v>618</v>
      </c>
      <c r="G1901" s="55">
        <v>3.3</v>
      </c>
      <c r="H1901" s="150"/>
    </row>
    <row r="1902" spans="1:8" x14ac:dyDescent="0.3">
      <c r="A1902" s="27" t="b">
        <v>1</v>
      </c>
      <c r="B1902" s="27" t="s">
        <v>651</v>
      </c>
      <c r="C1902" s="31">
        <v>210230505</v>
      </c>
      <c r="D1902" s="21">
        <v>150501001</v>
      </c>
      <c r="E1902" s="27">
        <v>1</v>
      </c>
      <c r="F1902" s="27" t="s">
        <v>618</v>
      </c>
      <c r="G1902" s="54">
        <v>17</v>
      </c>
      <c r="H1902" s="147" t="s">
        <v>652</v>
      </c>
    </row>
    <row r="1903" spans="1:8" x14ac:dyDescent="0.3">
      <c r="A1903" s="27" t="b">
        <v>1</v>
      </c>
      <c r="B1903" s="27" t="s">
        <v>653</v>
      </c>
      <c r="C1903" s="32">
        <f>C1902</f>
        <v>210230505</v>
      </c>
      <c r="D1903" s="33">
        <f>D1902+1</f>
        <v>150501002</v>
      </c>
      <c r="E1903" s="27">
        <v>1</v>
      </c>
      <c r="F1903" s="27" t="s">
        <v>618</v>
      </c>
      <c r="G1903" s="54">
        <v>17</v>
      </c>
      <c r="H1903" s="147"/>
    </row>
    <row r="1904" spans="1:8" x14ac:dyDescent="0.3">
      <c r="A1904" s="27" t="b">
        <v>1</v>
      </c>
      <c r="B1904" s="27" t="s">
        <v>654</v>
      </c>
      <c r="C1904" s="32">
        <f t="shared" ref="C1904:C1907" si="387">C1903</f>
        <v>210230505</v>
      </c>
      <c r="D1904" s="33">
        <f t="shared" ref="D1904" si="388">D1903+1</f>
        <v>150501003</v>
      </c>
      <c r="E1904" s="27">
        <v>1</v>
      </c>
      <c r="F1904" s="27" t="s">
        <v>618</v>
      </c>
      <c r="G1904" s="54">
        <v>16.5</v>
      </c>
      <c r="H1904" s="147"/>
    </row>
    <row r="1905" spans="1:8" ht="16.5" customHeight="1" x14ac:dyDescent="0.3">
      <c r="A1905" s="27" t="b">
        <v>1</v>
      </c>
      <c r="B1905" s="27" t="s">
        <v>655</v>
      </c>
      <c r="C1905" s="32">
        <f t="shared" si="387"/>
        <v>210230505</v>
      </c>
      <c r="D1905" s="21">
        <f>D1902+1000</f>
        <v>150502001</v>
      </c>
      <c r="E1905" s="27">
        <v>1</v>
      </c>
      <c r="F1905" s="27" t="s">
        <v>618</v>
      </c>
      <c r="G1905" s="54">
        <v>16.5</v>
      </c>
      <c r="H1905" s="147" t="s">
        <v>656</v>
      </c>
    </row>
    <row r="1906" spans="1:8" x14ac:dyDescent="0.3">
      <c r="A1906" s="27" t="b">
        <v>1</v>
      </c>
      <c r="B1906" s="27" t="s">
        <v>657</v>
      </c>
      <c r="C1906" s="32">
        <f t="shared" si="387"/>
        <v>210230505</v>
      </c>
      <c r="D1906" s="33">
        <f>D1905+1</f>
        <v>150502002</v>
      </c>
      <c r="E1906" s="27">
        <v>1</v>
      </c>
      <c r="F1906" s="27" t="s">
        <v>618</v>
      </c>
      <c r="G1906" s="54">
        <v>16.5</v>
      </c>
      <c r="H1906" s="147"/>
    </row>
    <row r="1907" spans="1:8" x14ac:dyDescent="0.3">
      <c r="A1907" s="27" t="b">
        <v>1</v>
      </c>
      <c r="B1907" s="27" t="s">
        <v>658</v>
      </c>
      <c r="C1907" s="32">
        <f t="shared" si="387"/>
        <v>210230505</v>
      </c>
      <c r="D1907" s="33">
        <f t="shared" ref="D1907" si="389">D1906+1</f>
        <v>150502003</v>
      </c>
      <c r="E1907" s="27">
        <v>1</v>
      </c>
      <c r="F1907" s="27" t="s">
        <v>618</v>
      </c>
      <c r="G1907" s="54">
        <v>16.5</v>
      </c>
      <c r="H1907" s="147"/>
    </row>
    <row r="1908" spans="1:8" x14ac:dyDescent="0.3">
      <c r="A1908" s="27" t="b">
        <v>1</v>
      </c>
      <c r="B1908" s="27" t="s">
        <v>651</v>
      </c>
      <c r="C1908" s="31">
        <v>210230515</v>
      </c>
      <c r="D1908" s="21">
        <v>150501001</v>
      </c>
      <c r="E1908" s="27">
        <v>1</v>
      </c>
      <c r="F1908" s="27" t="s">
        <v>618</v>
      </c>
      <c r="G1908" s="54">
        <v>13.3</v>
      </c>
      <c r="H1908" s="147" t="s">
        <v>652</v>
      </c>
    </row>
    <row r="1909" spans="1:8" x14ac:dyDescent="0.3">
      <c r="A1909" s="27" t="b">
        <v>1</v>
      </c>
      <c r="B1909" s="27" t="s">
        <v>653</v>
      </c>
      <c r="C1909" s="32">
        <f>C1908</f>
        <v>210230515</v>
      </c>
      <c r="D1909" s="33">
        <f>D1908+1</f>
        <v>150501002</v>
      </c>
      <c r="E1909" s="27">
        <v>1</v>
      </c>
      <c r="F1909" s="27" t="s">
        <v>618</v>
      </c>
      <c r="G1909" s="54">
        <v>13.3</v>
      </c>
      <c r="H1909" s="147"/>
    </row>
    <row r="1910" spans="1:8" x14ac:dyDescent="0.3">
      <c r="A1910" s="27" t="b">
        <v>1</v>
      </c>
      <c r="B1910" s="27" t="s">
        <v>654</v>
      </c>
      <c r="C1910" s="32">
        <f t="shared" ref="C1910:C1919" si="390">C1909</f>
        <v>210230515</v>
      </c>
      <c r="D1910" s="33">
        <f t="shared" ref="D1910" si="391">D1909+1</f>
        <v>150501003</v>
      </c>
      <c r="E1910" s="27">
        <v>1</v>
      </c>
      <c r="F1910" s="27" t="s">
        <v>618</v>
      </c>
      <c r="G1910" s="54">
        <v>13.3</v>
      </c>
      <c r="H1910" s="147"/>
    </row>
    <row r="1911" spans="1:8" x14ac:dyDescent="0.3">
      <c r="A1911" s="27" t="b">
        <v>1</v>
      </c>
      <c r="B1911" s="27" t="s">
        <v>2553</v>
      </c>
      <c r="C1911" s="32">
        <f t="shared" si="390"/>
        <v>210230515</v>
      </c>
      <c r="D1911" s="21">
        <f>D1908+10</f>
        <v>150501011</v>
      </c>
      <c r="E1911" s="27">
        <v>1</v>
      </c>
      <c r="F1911" s="27" t="s">
        <v>618</v>
      </c>
      <c r="G1911" s="54">
        <v>3.4</v>
      </c>
      <c r="H1911" s="147" t="s">
        <v>2554</v>
      </c>
    </row>
    <row r="1912" spans="1:8" x14ac:dyDescent="0.3">
      <c r="A1912" s="27" t="b">
        <v>1</v>
      </c>
      <c r="B1912" s="27" t="s">
        <v>2555</v>
      </c>
      <c r="C1912" s="32">
        <f>C1911</f>
        <v>210230515</v>
      </c>
      <c r="D1912" s="33">
        <f>D1911+1</f>
        <v>150501012</v>
      </c>
      <c r="E1912" s="27">
        <v>1</v>
      </c>
      <c r="F1912" s="27" t="s">
        <v>618</v>
      </c>
      <c r="G1912" s="54">
        <v>3.4</v>
      </c>
      <c r="H1912" s="147"/>
    </row>
    <row r="1913" spans="1:8" x14ac:dyDescent="0.3">
      <c r="A1913" s="27" t="b">
        <v>1</v>
      </c>
      <c r="B1913" s="27" t="s">
        <v>2556</v>
      </c>
      <c r="C1913" s="32">
        <f t="shared" si="390"/>
        <v>210230515</v>
      </c>
      <c r="D1913" s="33">
        <f t="shared" ref="D1913" si="392">D1912+1</f>
        <v>150501013</v>
      </c>
      <c r="E1913" s="27">
        <v>1</v>
      </c>
      <c r="F1913" s="27" t="s">
        <v>618</v>
      </c>
      <c r="G1913" s="54">
        <v>3.3</v>
      </c>
      <c r="H1913" s="147"/>
    </row>
    <row r="1914" spans="1:8" ht="16.5" customHeight="1" x14ac:dyDescent="0.3">
      <c r="A1914" s="27" t="b">
        <v>1</v>
      </c>
      <c r="B1914" s="27" t="s">
        <v>655</v>
      </c>
      <c r="C1914" s="32">
        <f>C1910</f>
        <v>210230515</v>
      </c>
      <c r="D1914" s="21">
        <f>D1908+1000</f>
        <v>150502001</v>
      </c>
      <c r="E1914" s="27">
        <v>1</v>
      </c>
      <c r="F1914" s="27" t="s">
        <v>618</v>
      </c>
      <c r="G1914" s="54">
        <v>13.3</v>
      </c>
      <c r="H1914" s="147" t="s">
        <v>656</v>
      </c>
    </row>
    <row r="1915" spans="1:8" x14ac:dyDescent="0.3">
      <c r="A1915" s="27" t="b">
        <v>1</v>
      </c>
      <c r="B1915" s="27" t="s">
        <v>657</v>
      </c>
      <c r="C1915" s="32">
        <f t="shared" si="390"/>
        <v>210230515</v>
      </c>
      <c r="D1915" s="33">
        <f>D1914+1</f>
        <v>150502002</v>
      </c>
      <c r="E1915" s="27">
        <v>1</v>
      </c>
      <c r="F1915" s="27" t="s">
        <v>618</v>
      </c>
      <c r="G1915" s="54">
        <v>13.3</v>
      </c>
      <c r="H1915" s="147"/>
    </row>
    <row r="1916" spans="1:8" x14ac:dyDescent="0.3">
      <c r="A1916" s="27" t="b">
        <v>1</v>
      </c>
      <c r="B1916" s="27" t="s">
        <v>658</v>
      </c>
      <c r="C1916" s="32">
        <f t="shared" si="390"/>
        <v>210230515</v>
      </c>
      <c r="D1916" s="33">
        <f t="shared" ref="D1916" si="393">D1915+1</f>
        <v>150502003</v>
      </c>
      <c r="E1916" s="27">
        <v>1</v>
      </c>
      <c r="F1916" s="27" t="s">
        <v>618</v>
      </c>
      <c r="G1916" s="54">
        <v>13.3</v>
      </c>
      <c r="H1916" s="147"/>
    </row>
    <row r="1917" spans="1:8" ht="16.5" customHeight="1" x14ac:dyDescent="0.3">
      <c r="A1917" s="27" t="b">
        <v>1</v>
      </c>
      <c r="B1917" s="27" t="s">
        <v>2557</v>
      </c>
      <c r="C1917" s="32">
        <f>C1913</f>
        <v>210230515</v>
      </c>
      <c r="D1917" s="21">
        <f>D1914+10</f>
        <v>150502011</v>
      </c>
      <c r="E1917" s="27">
        <v>1</v>
      </c>
      <c r="F1917" s="27" t="s">
        <v>618</v>
      </c>
      <c r="G1917" s="54">
        <v>3.4</v>
      </c>
      <c r="H1917" s="147" t="s">
        <v>2558</v>
      </c>
    </row>
    <row r="1918" spans="1:8" x14ac:dyDescent="0.3">
      <c r="A1918" s="27" t="b">
        <v>1</v>
      </c>
      <c r="B1918" s="27" t="s">
        <v>2559</v>
      </c>
      <c r="C1918" s="32">
        <f t="shared" si="390"/>
        <v>210230515</v>
      </c>
      <c r="D1918" s="33">
        <f>D1917+1</f>
        <v>150502012</v>
      </c>
      <c r="E1918" s="27">
        <v>1</v>
      </c>
      <c r="F1918" s="27" t="s">
        <v>618</v>
      </c>
      <c r="G1918" s="54">
        <v>3.4</v>
      </c>
      <c r="H1918" s="147"/>
    </row>
    <row r="1919" spans="1:8" x14ac:dyDescent="0.3">
      <c r="A1919" s="27" t="b">
        <v>1</v>
      </c>
      <c r="B1919" s="27" t="s">
        <v>2560</v>
      </c>
      <c r="C1919" s="32">
        <f t="shared" si="390"/>
        <v>210230515</v>
      </c>
      <c r="D1919" s="33">
        <f t="shared" ref="D1919" si="394">D1918+1</f>
        <v>150502013</v>
      </c>
      <c r="E1919" s="27">
        <v>1</v>
      </c>
      <c r="F1919" s="27" t="s">
        <v>618</v>
      </c>
      <c r="G1919" s="54">
        <v>3.3</v>
      </c>
      <c r="H1919" s="147"/>
    </row>
    <row r="1920" spans="1:8" x14ac:dyDescent="0.3">
      <c r="A1920" s="40" t="b">
        <v>1</v>
      </c>
      <c r="B1920" s="40" t="s">
        <v>659</v>
      </c>
      <c r="C1920" s="31">
        <v>210230506</v>
      </c>
      <c r="D1920" s="21">
        <v>150601001</v>
      </c>
      <c r="E1920" s="40">
        <v>1</v>
      </c>
      <c r="F1920" s="40" t="s">
        <v>618</v>
      </c>
      <c r="G1920" s="55">
        <v>17</v>
      </c>
      <c r="H1920" s="150" t="s">
        <v>660</v>
      </c>
    </row>
    <row r="1921" spans="1:8" x14ac:dyDescent="0.3">
      <c r="A1921" s="40" t="b">
        <v>1</v>
      </c>
      <c r="B1921" s="40" t="s">
        <v>661</v>
      </c>
      <c r="C1921" s="41">
        <f>C1920</f>
        <v>210230506</v>
      </c>
      <c r="D1921" s="42">
        <f>D1920+1</f>
        <v>150601002</v>
      </c>
      <c r="E1921" s="40">
        <v>1</v>
      </c>
      <c r="F1921" s="40" t="s">
        <v>618</v>
      </c>
      <c r="G1921" s="55">
        <v>17</v>
      </c>
      <c r="H1921" s="150"/>
    </row>
    <row r="1922" spans="1:8" ht="16.5" customHeight="1" x14ac:dyDescent="0.3">
      <c r="A1922" s="40" t="b">
        <v>1</v>
      </c>
      <c r="B1922" s="40" t="s">
        <v>662</v>
      </c>
      <c r="C1922" s="41">
        <f t="shared" ref="C1922:C1925" si="395">C1921</f>
        <v>210230506</v>
      </c>
      <c r="D1922" s="42">
        <f t="shared" ref="D1922" si="396">D1921+1</f>
        <v>150601003</v>
      </c>
      <c r="E1922" s="40">
        <v>1</v>
      </c>
      <c r="F1922" s="40" t="s">
        <v>618</v>
      </c>
      <c r="G1922" s="55">
        <v>16.5</v>
      </c>
      <c r="H1922" s="150"/>
    </row>
    <row r="1923" spans="1:8" x14ac:dyDescent="0.3">
      <c r="A1923" s="40" t="b">
        <v>1</v>
      </c>
      <c r="B1923" s="40" t="s">
        <v>663</v>
      </c>
      <c r="C1923" s="41">
        <f t="shared" si="395"/>
        <v>210230506</v>
      </c>
      <c r="D1923" s="21">
        <f>D1920+1000</f>
        <v>150602001</v>
      </c>
      <c r="E1923" s="40">
        <v>1</v>
      </c>
      <c r="F1923" s="40" t="s">
        <v>618</v>
      </c>
      <c r="G1923" s="55">
        <v>16.5</v>
      </c>
      <c r="H1923" s="150" t="s">
        <v>664</v>
      </c>
    </row>
    <row r="1924" spans="1:8" x14ac:dyDescent="0.3">
      <c r="A1924" s="40" t="b">
        <v>1</v>
      </c>
      <c r="B1924" s="40" t="s">
        <v>665</v>
      </c>
      <c r="C1924" s="41">
        <f t="shared" si="395"/>
        <v>210230506</v>
      </c>
      <c r="D1924" s="42">
        <f>D1923+1</f>
        <v>150602002</v>
      </c>
      <c r="E1924" s="40">
        <v>1</v>
      </c>
      <c r="F1924" s="40" t="s">
        <v>618</v>
      </c>
      <c r="G1924" s="55">
        <v>16.5</v>
      </c>
      <c r="H1924" s="150"/>
    </row>
    <row r="1925" spans="1:8" x14ac:dyDescent="0.3">
      <c r="A1925" s="40" t="b">
        <v>1</v>
      </c>
      <c r="B1925" s="40" t="s">
        <v>666</v>
      </c>
      <c r="C1925" s="41">
        <f t="shared" si="395"/>
        <v>210230506</v>
      </c>
      <c r="D1925" s="42">
        <f t="shared" ref="D1925" si="397">D1924+1</f>
        <v>150602003</v>
      </c>
      <c r="E1925" s="40">
        <v>1</v>
      </c>
      <c r="F1925" s="40" t="s">
        <v>618</v>
      </c>
      <c r="G1925" s="55">
        <v>16.5</v>
      </c>
      <c r="H1925" s="150"/>
    </row>
    <row r="1926" spans="1:8" x14ac:dyDescent="0.3">
      <c r="A1926" s="27" t="b">
        <v>1</v>
      </c>
      <c r="B1926" s="27" t="s">
        <v>667</v>
      </c>
      <c r="C1926" s="31">
        <v>210230507</v>
      </c>
      <c r="D1926" s="21">
        <v>150701001</v>
      </c>
      <c r="E1926" s="27">
        <v>1</v>
      </c>
      <c r="F1926" s="27" t="s">
        <v>618</v>
      </c>
      <c r="G1926" s="54">
        <v>17</v>
      </c>
      <c r="H1926" s="147" t="s">
        <v>668</v>
      </c>
    </row>
    <row r="1927" spans="1:8" ht="16.5" customHeight="1" x14ac:dyDescent="0.3">
      <c r="A1927" s="27" t="b">
        <v>1</v>
      </c>
      <c r="B1927" s="27" t="s">
        <v>669</v>
      </c>
      <c r="C1927" s="32">
        <f>C1926</f>
        <v>210230507</v>
      </c>
      <c r="D1927" s="33">
        <f>D1926+1</f>
        <v>150701002</v>
      </c>
      <c r="E1927" s="27">
        <v>1</v>
      </c>
      <c r="F1927" s="27" t="s">
        <v>618</v>
      </c>
      <c r="G1927" s="54">
        <v>17</v>
      </c>
      <c r="H1927" s="147"/>
    </row>
    <row r="1928" spans="1:8" x14ac:dyDescent="0.3">
      <c r="A1928" s="27" t="b">
        <v>1</v>
      </c>
      <c r="B1928" s="27" t="s">
        <v>670</v>
      </c>
      <c r="C1928" s="32">
        <f t="shared" ref="C1928:C1937" si="398">C1927</f>
        <v>210230507</v>
      </c>
      <c r="D1928" s="33">
        <f t="shared" ref="D1928" si="399">D1927+1</f>
        <v>150701003</v>
      </c>
      <c r="E1928" s="27">
        <v>1</v>
      </c>
      <c r="F1928" s="27" t="s">
        <v>618</v>
      </c>
      <c r="G1928" s="54">
        <v>16.5</v>
      </c>
      <c r="H1928" s="147"/>
    </row>
    <row r="1929" spans="1:8" x14ac:dyDescent="0.3">
      <c r="A1929" s="27" t="b">
        <v>1</v>
      </c>
      <c r="B1929" s="27" t="s">
        <v>671</v>
      </c>
      <c r="C1929" s="32">
        <f t="shared" si="398"/>
        <v>210230507</v>
      </c>
      <c r="D1929" s="21">
        <f>D1926+1000</f>
        <v>150702001</v>
      </c>
      <c r="E1929" s="27">
        <v>1</v>
      </c>
      <c r="F1929" s="27" t="s">
        <v>618</v>
      </c>
      <c r="G1929" s="54">
        <v>16.5</v>
      </c>
      <c r="H1929" s="147" t="s">
        <v>672</v>
      </c>
    </row>
    <row r="1930" spans="1:8" x14ac:dyDescent="0.3">
      <c r="A1930" s="27" t="b">
        <v>1</v>
      </c>
      <c r="B1930" s="27" t="s">
        <v>673</v>
      </c>
      <c r="C1930" s="32">
        <f t="shared" si="398"/>
        <v>210230507</v>
      </c>
      <c r="D1930" s="33">
        <f>D1929+1</f>
        <v>150702002</v>
      </c>
      <c r="E1930" s="27">
        <v>1</v>
      </c>
      <c r="F1930" s="27" t="s">
        <v>618</v>
      </c>
      <c r="G1930" s="54">
        <v>16.5</v>
      </c>
      <c r="H1930" s="147"/>
    </row>
    <row r="1931" spans="1:8" x14ac:dyDescent="0.3">
      <c r="A1931" s="27" t="b">
        <v>1</v>
      </c>
      <c r="B1931" s="27" t="s">
        <v>674</v>
      </c>
      <c r="C1931" s="32">
        <f t="shared" si="398"/>
        <v>210230507</v>
      </c>
      <c r="D1931" s="33">
        <f t="shared" ref="D1931" si="400">D1930+1</f>
        <v>150702003</v>
      </c>
      <c r="E1931" s="27">
        <v>1</v>
      </c>
      <c r="F1931" s="27" t="s">
        <v>618</v>
      </c>
      <c r="G1931" s="54">
        <v>16.5</v>
      </c>
      <c r="H1931" s="147"/>
    </row>
    <row r="1932" spans="1:8" ht="16.5" customHeight="1" x14ac:dyDescent="0.3">
      <c r="A1932" s="40" t="b">
        <v>1</v>
      </c>
      <c r="B1932" s="40" t="s">
        <v>2545</v>
      </c>
      <c r="C1932" s="39">
        <v>210220524</v>
      </c>
      <c r="D1932" s="21">
        <v>150401011</v>
      </c>
      <c r="E1932" s="40">
        <v>1</v>
      </c>
      <c r="F1932" s="40" t="s">
        <v>618</v>
      </c>
      <c r="G1932" s="55">
        <v>16.670000000000002</v>
      </c>
      <c r="H1932" s="150" t="s">
        <v>2546</v>
      </c>
    </row>
    <row r="1933" spans="1:8" x14ac:dyDescent="0.3">
      <c r="A1933" s="40" t="b">
        <v>1</v>
      </c>
      <c r="B1933" s="40" t="s">
        <v>2547</v>
      </c>
      <c r="C1933" s="41">
        <f>C1932</f>
        <v>210220524</v>
      </c>
      <c r="D1933" s="42">
        <f>D1932+1</f>
        <v>150401012</v>
      </c>
      <c r="E1933" s="40">
        <v>1</v>
      </c>
      <c r="F1933" s="40" t="s">
        <v>618</v>
      </c>
      <c r="G1933" s="55">
        <v>16.670000000000002</v>
      </c>
      <c r="H1933" s="150"/>
    </row>
    <row r="1934" spans="1:8" x14ac:dyDescent="0.3">
      <c r="A1934" s="40" t="b">
        <v>1</v>
      </c>
      <c r="B1934" s="40" t="s">
        <v>2548</v>
      </c>
      <c r="C1934" s="41">
        <f t="shared" si="398"/>
        <v>210220524</v>
      </c>
      <c r="D1934" s="42">
        <f t="shared" ref="D1934" si="401">D1933+1</f>
        <v>150401013</v>
      </c>
      <c r="E1934" s="40">
        <v>1</v>
      </c>
      <c r="F1934" s="40" t="s">
        <v>618</v>
      </c>
      <c r="G1934" s="55">
        <v>16.670000000000002</v>
      </c>
      <c r="H1934" s="150"/>
    </row>
    <row r="1935" spans="1:8" x14ac:dyDescent="0.3">
      <c r="A1935" s="40" t="b">
        <v>1</v>
      </c>
      <c r="B1935" s="40" t="s">
        <v>2549</v>
      </c>
      <c r="C1935" s="41">
        <f>C1934</f>
        <v>210220524</v>
      </c>
      <c r="D1935" s="42">
        <f>D1932+1000</f>
        <v>150402011</v>
      </c>
      <c r="E1935" s="40">
        <v>1</v>
      </c>
      <c r="F1935" s="40" t="s">
        <v>618</v>
      </c>
      <c r="G1935" s="55">
        <v>16.670000000000002</v>
      </c>
      <c r="H1935" s="150" t="s">
        <v>2550</v>
      </c>
    </row>
    <row r="1936" spans="1:8" ht="16.5" customHeight="1" x14ac:dyDescent="0.3">
      <c r="A1936" s="40" t="b">
        <v>1</v>
      </c>
      <c r="B1936" s="40" t="s">
        <v>2551</v>
      </c>
      <c r="C1936" s="41">
        <f t="shared" si="398"/>
        <v>210220524</v>
      </c>
      <c r="D1936" s="42">
        <f>D1935+1</f>
        <v>150402012</v>
      </c>
      <c r="E1936" s="40">
        <v>1</v>
      </c>
      <c r="F1936" s="40" t="s">
        <v>618</v>
      </c>
      <c r="G1936" s="55">
        <v>16.66</v>
      </c>
      <c r="H1936" s="150"/>
    </row>
    <row r="1937" spans="1:8" x14ac:dyDescent="0.3">
      <c r="A1937" s="40" t="b">
        <v>1</v>
      </c>
      <c r="B1937" s="40" t="s">
        <v>2552</v>
      </c>
      <c r="C1937" s="41">
        <f t="shared" si="398"/>
        <v>210220524</v>
      </c>
      <c r="D1937" s="42">
        <f t="shared" ref="D1937" si="402">D1936+1</f>
        <v>150402013</v>
      </c>
      <c r="E1937" s="40">
        <v>1</v>
      </c>
      <c r="F1937" s="40" t="s">
        <v>618</v>
      </c>
      <c r="G1937" s="55">
        <v>16.66</v>
      </c>
      <c r="H1937" s="150"/>
    </row>
    <row r="1938" spans="1:8" ht="16.5" customHeight="1" x14ac:dyDescent="0.3">
      <c r="A1938" s="27" t="b">
        <v>1</v>
      </c>
      <c r="B1938" s="27" t="s">
        <v>2553</v>
      </c>
      <c r="C1938" s="39">
        <f>C1932+1</f>
        <v>210220525</v>
      </c>
      <c r="D1938" s="21">
        <v>150501011</v>
      </c>
      <c r="E1938" s="27">
        <v>1</v>
      </c>
      <c r="F1938" s="27" t="s">
        <v>618</v>
      </c>
      <c r="G1938" s="54">
        <v>16.670000000000002</v>
      </c>
      <c r="H1938" s="147" t="s">
        <v>2554</v>
      </c>
    </row>
    <row r="1939" spans="1:8" x14ac:dyDescent="0.3">
      <c r="A1939" s="27" t="b">
        <v>1</v>
      </c>
      <c r="B1939" s="27" t="s">
        <v>2555</v>
      </c>
      <c r="C1939" s="32">
        <f>C1938</f>
        <v>210220525</v>
      </c>
      <c r="D1939" s="33">
        <f>D1938+1</f>
        <v>150501012</v>
      </c>
      <c r="E1939" s="27">
        <v>1</v>
      </c>
      <c r="F1939" s="27" t="s">
        <v>618</v>
      </c>
      <c r="G1939" s="54">
        <v>16.670000000000002</v>
      </c>
      <c r="H1939" s="147"/>
    </row>
    <row r="1940" spans="1:8" x14ac:dyDescent="0.3">
      <c r="A1940" s="27" t="b">
        <v>1</v>
      </c>
      <c r="B1940" s="27" t="s">
        <v>2556</v>
      </c>
      <c r="C1940" s="32">
        <f t="shared" ref="C1940:C1943" si="403">C1939</f>
        <v>210220525</v>
      </c>
      <c r="D1940" s="33">
        <f t="shared" ref="D1940" si="404">D1939+1</f>
        <v>150501013</v>
      </c>
      <c r="E1940" s="27">
        <v>1</v>
      </c>
      <c r="F1940" s="27" t="s">
        <v>618</v>
      </c>
      <c r="G1940" s="54">
        <v>16.670000000000002</v>
      </c>
      <c r="H1940" s="147"/>
    </row>
    <row r="1941" spans="1:8" x14ac:dyDescent="0.3">
      <c r="A1941" s="27" t="b">
        <v>1</v>
      </c>
      <c r="B1941" s="27" t="s">
        <v>2557</v>
      </c>
      <c r="C1941" s="32">
        <f>C1940</f>
        <v>210220525</v>
      </c>
      <c r="D1941" s="33">
        <f>D1938+1000</f>
        <v>150502011</v>
      </c>
      <c r="E1941" s="27">
        <v>1</v>
      </c>
      <c r="F1941" s="27" t="s">
        <v>618</v>
      </c>
      <c r="G1941" s="54">
        <v>16.670000000000002</v>
      </c>
      <c r="H1941" s="147" t="s">
        <v>2558</v>
      </c>
    </row>
    <row r="1942" spans="1:8" ht="16.5" customHeight="1" x14ac:dyDescent="0.3">
      <c r="A1942" s="27" t="b">
        <v>1</v>
      </c>
      <c r="B1942" s="27" t="s">
        <v>2559</v>
      </c>
      <c r="C1942" s="32">
        <f t="shared" si="403"/>
        <v>210220525</v>
      </c>
      <c r="D1942" s="33">
        <f>D1941+1</f>
        <v>150502012</v>
      </c>
      <c r="E1942" s="27">
        <v>1</v>
      </c>
      <c r="F1942" s="27" t="s">
        <v>618</v>
      </c>
      <c r="G1942" s="54">
        <v>16.66</v>
      </c>
      <c r="H1942" s="147"/>
    </row>
    <row r="1943" spans="1:8" x14ac:dyDescent="0.3">
      <c r="A1943" s="27" t="b">
        <v>1</v>
      </c>
      <c r="B1943" s="27" t="s">
        <v>2560</v>
      </c>
      <c r="C1943" s="32">
        <f t="shared" si="403"/>
        <v>210220525</v>
      </c>
      <c r="D1943" s="33">
        <f t="shared" ref="D1943" si="405">D1942+1</f>
        <v>150502013</v>
      </c>
      <c r="E1943" s="27">
        <v>1</v>
      </c>
      <c r="F1943" s="27" t="s">
        <v>618</v>
      </c>
      <c r="G1943" s="54">
        <v>16.66</v>
      </c>
      <c r="H1943" s="147"/>
    </row>
    <row r="1944" spans="1:8" ht="16.5" customHeight="1" x14ac:dyDescent="0.3">
      <c r="A1944" s="40" t="b">
        <v>1</v>
      </c>
      <c r="B1944" s="40" t="s">
        <v>2561</v>
      </c>
      <c r="C1944" s="39">
        <f>C1938+1</f>
        <v>210220526</v>
      </c>
      <c r="D1944" s="21">
        <v>150601011</v>
      </c>
      <c r="E1944" s="40">
        <v>1</v>
      </c>
      <c r="F1944" s="40" t="s">
        <v>618</v>
      </c>
      <c r="G1944" s="55">
        <v>16.670000000000002</v>
      </c>
      <c r="H1944" s="150" t="s">
        <v>2562</v>
      </c>
    </row>
    <row r="1945" spans="1:8" x14ac:dyDescent="0.3">
      <c r="A1945" s="40" t="b">
        <v>1</v>
      </c>
      <c r="B1945" s="40" t="s">
        <v>2563</v>
      </c>
      <c r="C1945" s="41">
        <f>C1944</f>
        <v>210220526</v>
      </c>
      <c r="D1945" s="42">
        <f>D1944+1</f>
        <v>150601012</v>
      </c>
      <c r="E1945" s="40">
        <v>1</v>
      </c>
      <c r="F1945" s="40" t="s">
        <v>618</v>
      </c>
      <c r="G1945" s="55">
        <v>16.670000000000002</v>
      </c>
      <c r="H1945" s="150"/>
    </row>
    <row r="1946" spans="1:8" x14ac:dyDescent="0.3">
      <c r="A1946" s="40" t="b">
        <v>1</v>
      </c>
      <c r="B1946" s="40" t="s">
        <v>2564</v>
      </c>
      <c r="C1946" s="41">
        <f t="shared" ref="C1946:C1949" si="406">C1945</f>
        <v>210220526</v>
      </c>
      <c r="D1946" s="42">
        <f t="shared" ref="D1946" si="407">D1945+1</f>
        <v>150601013</v>
      </c>
      <c r="E1946" s="40">
        <v>1</v>
      </c>
      <c r="F1946" s="40" t="s">
        <v>618</v>
      </c>
      <c r="G1946" s="55">
        <v>16.670000000000002</v>
      </c>
      <c r="H1946" s="150"/>
    </row>
    <row r="1947" spans="1:8" x14ac:dyDescent="0.3">
      <c r="A1947" s="40" t="b">
        <v>1</v>
      </c>
      <c r="B1947" s="40" t="s">
        <v>2565</v>
      </c>
      <c r="C1947" s="41">
        <f>C1946</f>
        <v>210220526</v>
      </c>
      <c r="D1947" s="42">
        <f>D1944+1000</f>
        <v>150602011</v>
      </c>
      <c r="E1947" s="40">
        <v>1</v>
      </c>
      <c r="F1947" s="40" t="s">
        <v>618</v>
      </c>
      <c r="G1947" s="55">
        <v>16.670000000000002</v>
      </c>
      <c r="H1947" s="150" t="s">
        <v>2566</v>
      </c>
    </row>
    <row r="1948" spans="1:8" ht="16.5" customHeight="1" x14ac:dyDescent="0.3">
      <c r="A1948" s="40" t="b">
        <v>1</v>
      </c>
      <c r="B1948" s="40" t="s">
        <v>2567</v>
      </c>
      <c r="C1948" s="41">
        <f t="shared" si="406"/>
        <v>210220526</v>
      </c>
      <c r="D1948" s="42">
        <f>D1947+1</f>
        <v>150602012</v>
      </c>
      <c r="E1948" s="40">
        <v>1</v>
      </c>
      <c r="F1948" s="40" t="s">
        <v>618</v>
      </c>
      <c r="G1948" s="55">
        <v>16.66</v>
      </c>
      <c r="H1948" s="150"/>
    </row>
    <row r="1949" spans="1:8" x14ac:dyDescent="0.3">
      <c r="A1949" s="40" t="b">
        <v>1</v>
      </c>
      <c r="B1949" s="40" t="s">
        <v>2568</v>
      </c>
      <c r="C1949" s="41">
        <f t="shared" si="406"/>
        <v>210220526</v>
      </c>
      <c r="D1949" s="42">
        <f t="shared" ref="D1949" si="408">D1948+1</f>
        <v>150602013</v>
      </c>
      <c r="E1949" s="40">
        <v>1</v>
      </c>
      <c r="F1949" s="40" t="s">
        <v>618</v>
      </c>
      <c r="G1949" s="55">
        <v>16.66</v>
      </c>
      <c r="H1949" s="150"/>
    </row>
    <row r="1950" spans="1:8" ht="16.5" customHeight="1" x14ac:dyDescent="0.3">
      <c r="A1950" s="27" t="b">
        <v>1</v>
      </c>
      <c r="B1950" s="27" t="s">
        <v>2569</v>
      </c>
      <c r="C1950" s="39">
        <f>C1944+1</f>
        <v>210220527</v>
      </c>
      <c r="D1950" s="21">
        <v>150701011</v>
      </c>
      <c r="E1950" s="27">
        <v>1</v>
      </c>
      <c r="F1950" s="27" t="s">
        <v>618</v>
      </c>
      <c r="G1950" s="54">
        <v>16.670000000000002</v>
      </c>
      <c r="H1950" s="147" t="s">
        <v>2575</v>
      </c>
    </row>
    <row r="1951" spans="1:8" x14ac:dyDescent="0.3">
      <c r="A1951" s="27" t="b">
        <v>1</v>
      </c>
      <c r="B1951" s="27" t="s">
        <v>2570</v>
      </c>
      <c r="C1951" s="32">
        <f>C1950</f>
        <v>210220527</v>
      </c>
      <c r="D1951" s="33">
        <f>D1950+1</f>
        <v>150701012</v>
      </c>
      <c r="E1951" s="27">
        <v>1</v>
      </c>
      <c r="F1951" s="27" t="s">
        <v>618</v>
      </c>
      <c r="G1951" s="54">
        <v>16.670000000000002</v>
      </c>
      <c r="H1951" s="147"/>
    </row>
    <row r="1952" spans="1:8" x14ac:dyDescent="0.3">
      <c r="A1952" s="27" t="b">
        <v>1</v>
      </c>
      <c r="B1952" s="27" t="s">
        <v>2571</v>
      </c>
      <c r="C1952" s="32">
        <f t="shared" ref="C1952:C1955" si="409">C1951</f>
        <v>210220527</v>
      </c>
      <c r="D1952" s="33">
        <f t="shared" ref="D1952" si="410">D1951+1</f>
        <v>150701013</v>
      </c>
      <c r="E1952" s="27">
        <v>1</v>
      </c>
      <c r="F1952" s="27" t="s">
        <v>618</v>
      </c>
      <c r="G1952" s="54">
        <v>16.670000000000002</v>
      </c>
      <c r="H1952" s="147"/>
    </row>
    <row r="1953" spans="1:8" x14ac:dyDescent="0.3">
      <c r="A1953" s="27" t="b">
        <v>1</v>
      </c>
      <c r="B1953" s="27" t="s">
        <v>2572</v>
      </c>
      <c r="C1953" s="32">
        <f>C1952</f>
        <v>210220527</v>
      </c>
      <c r="D1953" s="33">
        <f>D1950+1000</f>
        <v>150702011</v>
      </c>
      <c r="E1953" s="27">
        <v>1</v>
      </c>
      <c r="F1953" s="27" t="s">
        <v>618</v>
      </c>
      <c r="G1953" s="54">
        <v>16.670000000000002</v>
      </c>
      <c r="H1953" s="147" t="s">
        <v>2576</v>
      </c>
    </row>
    <row r="1954" spans="1:8" ht="16.5" customHeight="1" x14ac:dyDescent="0.3">
      <c r="A1954" s="27" t="b">
        <v>1</v>
      </c>
      <c r="B1954" s="27" t="s">
        <v>2573</v>
      </c>
      <c r="C1954" s="32">
        <f t="shared" si="409"/>
        <v>210220527</v>
      </c>
      <c r="D1954" s="33">
        <f>D1953+1</f>
        <v>150702012</v>
      </c>
      <c r="E1954" s="27">
        <v>1</v>
      </c>
      <c r="F1954" s="27" t="s">
        <v>618</v>
      </c>
      <c r="G1954" s="54">
        <v>16.66</v>
      </c>
      <c r="H1954" s="147"/>
    </row>
    <row r="1955" spans="1:8" x14ac:dyDescent="0.3">
      <c r="A1955" s="27" t="b">
        <v>1</v>
      </c>
      <c r="B1955" s="27" t="s">
        <v>2574</v>
      </c>
      <c r="C1955" s="32">
        <f t="shared" si="409"/>
        <v>210220527</v>
      </c>
      <c r="D1955" s="33">
        <f t="shared" ref="D1955" si="411">D1954+1</f>
        <v>150702013</v>
      </c>
      <c r="E1955" s="27">
        <v>1</v>
      </c>
      <c r="F1955" s="27" t="s">
        <v>618</v>
      </c>
      <c r="G1955" s="54">
        <v>16.66</v>
      </c>
      <c r="H1955" s="147"/>
    </row>
    <row r="1956" spans="1:8" ht="16.5" customHeight="1" x14ac:dyDescent="0.3">
      <c r="A1956" s="25" t="b">
        <v>1</v>
      </c>
      <c r="B1956" s="25" t="s">
        <v>789</v>
      </c>
      <c r="C1956" s="31">
        <v>210230601</v>
      </c>
      <c r="D1956" s="21">
        <v>150000201</v>
      </c>
      <c r="E1956" s="25">
        <v>1</v>
      </c>
      <c r="F1956" s="25" t="s">
        <v>618</v>
      </c>
      <c r="G1956" s="59">
        <v>25</v>
      </c>
      <c r="H1956" s="180" t="s">
        <v>790</v>
      </c>
    </row>
    <row r="1957" spans="1:8" x14ac:dyDescent="0.3">
      <c r="A1957" s="25" t="b">
        <v>1</v>
      </c>
      <c r="B1957" s="25" t="s">
        <v>791</v>
      </c>
      <c r="C1957" s="45">
        <f>C1956</f>
        <v>210230601</v>
      </c>
      <c r="D1957" s="46">
        <f>D1956+100</f>
        <v>150000301</v>
      </c>
      <c r="E1957" s="25">
        <v>1</v>
      </c>
      <c r="F1957" s="25" t="s">
        <v>618</v>
      </c>
      <c r="G1957" s="59">
        <v>25</v>
      </c>
      <c r="H1957" s="180"/>
    </row>
    <row r="1958" spans="1:8" x14ac:dyDescent="0.3">
      <c r="A1958" s="25" t="b">
        <v>1</v>
      </c>
      <c r="B1958" s="25" t="s">
        <v>792</v>
      </c>
      <c r="C1958" s="45">
        <f t="shared" ref="C1958:C1959" si="412">C1957</f>
        <v>210230601</v>
      </c>
      <c r="D1958" s="46">
        <f t="shared" ref="D1958:D1959" si="413">D1957+100</f>
        <v>150000401</v>
      </c>
      <c r="E1958" s="25">
        <v>1</v>
      </c>
      <c r="F1958" s="25" t="s">
        <v>618</v>
      </c>
      <c r="G1958" s="59">
        <v>25</v>
      </c>
      <c r="H1958" s="180"/>
    </row>
    <row r="1959" spans="1:8" x14ac:dyDescent="0.3">
      <c r="A1959" s="25" t="b">
        <v>1</v>
      </c>
      <c r="B1959" s="25" t="s">
        <v>793</v>
      </c>
      <c r="C1959" s="45">
        <f t="shared" si="412"/>
        <v>210230601</v>
      </c>
      <c r="D1959" s="46">
        <f t="shared" si="413"/>
        <v>150000501</v>
      </c>
      <c r="E1959" s="25">
        <v>1</v>
      </c>
      <c r="F1959" s="25" t="s">
        <v>618</v>
      </c>
      <c r="G1959" s="59">
        <v>25</v>
      </c>
      <c r="H1959" s="180"/>
    </row>
    <row r="1960" spans="1:8" x14ac:dyDescent="0.3">
      <c r="A1960" s="30" t="b">
        <v>1</v>
      </c>
      <c r="B1960" s="30" t="s">
        <v>675</v>
      </c>
      <c r="C1960" s="31">
        <f>C1956+1</f>
        <v>210230602</v>
      </c>
      <c r="D1960" s="21">
        <f>D1956+1</f>
        <v>150000202</v>
      </c>
      <c r="E1960" s="30">
        <v>1</v>
      </c>
      <c r="F1960" s="30" t="s">
        <v>618</v>
      </c>
      <c r="G1960" s="60">
        <v>25</v>
      </c>
      <c r="H1960" s="181" t="s">
        <v>676</v>
      </c>
    </row>
    <row r="1961" spans="1:8" ht="16.5" customHeight="1" x14ac:dyDescent="0.3">
      <c r="A1961" s="30" t="b">
        <v>1</v>
      </c>
      <c r="B1961" s="30" t="s">
        <v>677</v>
      </c>
      <c r="C1961" s="47">
        <f>C1960</f>
        <v>210230602</v>
      </c>
      <c r="D1961" s="48">
        <f>D1960+100</f>
        <v>150000302</v>
      </c>
      <c r="E1961" s="30">
        <v>1</v>
      </c>
      <c r="F1961" s="30" t="s">
        <v>618</v>
      </c>
      <c r="G1961" s="60">
        <v>25</v>
      </c>
      <c r="H1961" s="181"/>
    </row>
    <row r="1962" spans="1:8" x14ac:dyDescent="0.3">
      <c r="A1962" s="30" t="b">
        <v>1</v>
      </c>
      <c r="B1962" s="30" t="s">
        <v>678</v>
      </c>
      <c r="C1962" s="47">
        <f t="shared" ref="C1962:C1963" si="414">C1961</f>
        <v>210230602</v>
      </c>
      <c r="D1962" s="48">
        <f t="shared" ref="D1962:D1963" si="415">D1961+100</f>
        <v>150000402</v>
      </c>
      <c r="E1962" s="30">
        <v>1</v>
      </c>
      <c r="F1962" s="30" t="s">
        <v>618</v>
      </c>
      <c r="G1962" s="60">
        <v>25</v>
      </c>
      <c r="H1962" s="181"/>
    </row>
    <row r="1963" spans="1:8" x14ac:dyDescent="0.3">
      <c r="A1963" s="30" t="b">
        <v>1</v>
      </c>
      <c r="B1963" s="30" t="s">
        <v>679</v>
      </c>
      <c r="C1963" s="47">
        <f t="shared" si="414"/>
        <v>210230602</v>
      </c>
      <c r="D1963" s="48">
        <f t="shared" si="415"/>
        <v>150000502</v>
      </c>
      <c r="E1963" s="30">
        <v>1</v>
      </c>
      <c r="F1963" s="30" t="s">
        <v>618</v>
      </c>
      <c r="G1963" s="60">
        <v>25</v>
      </c>
      <c r="H1963" s="181"/>
    </row>
    <row r="1964" spans="1:8" x14ac:dyDescent="0.3">
      <c r="A1964" s="25" t="b">
        <v>1</v>
      </c>
      <c r="B1964" s="25" t="s">
        <v>680</v>
      </c>
      <c r="C1964" s="31">
        <f>C1960+1</f>
        <v>210230603</v>
      </c>
      <c r="D1964" s="21">
        <f>D1960+1</f>
        <v>150000203</v>
      </c>
      <c r="E1964" s="25">
        <v>1</v>
      </c>
      <c r="F1964" s="25" t="s">
        <v>618</v>
      </c>
      <c r="G1964" s="59">
        <v>25</v>
      </c>
      <c r="H1964" s="180" t="s">
        <v>681</v>
      </c>
    </row>
    <row r="1965" spans="1:8" x14ac:dyDescent="0.3">
      <c r="A1965" s="25" t="b">
        <v>1</v>
      </c>
      <c r="B1965" s="25" t="s">
        <v>682</v>
      </c>
      <c r="C1965" s="45">
        <f>C1964</f>
        <v>210230603</v>
      </c>
      <c r="D1965" s="46">
        <f>D1964+100</f>
        <v>150000303</v>
      </c>
      <c r="E1965" s="25">
        <v>1</v>
      </c>
      <c r="F1965" s="25" t="s">
        <v>618</v>
      </c>
      <c r="G1965" s="59">
        <v>25</v>
      </c>
      <c r="H1965" s="180"/>
    </row>
    <row r="1966" spans="1:8" ht="16.5" customHeight="1" x14ac:dyDescent="0.3">
      <c r="A1966" s="25" t="b">
        <v>1</v>
      </c>
      <c r="B1966" s="25" t="s">
        <v>683</v>
      </c>
      <c r="C1966" s="45">
        <f t="shared" ref="C1966:C1967" si="416">C1965</f>
        <v>210230603</v>
      </c>
      <c r="D1966" s="46">
        <f t="shared" ref="D1966:D1967" si="417">D1965+100</f>
        <v>150000403</v>
      </c>
      <c r="E1966" s="25">
        <v>1</v>
      </c>
      <c r="F1966" s="25" t="s">
        <v>618</v>
      </c>
      <c r="G1966" s="59">
        <v>25</v>
      </c>
      <c r="H1966" s="180"/>
    </row>
    <row r="1967" spans="1:8" x14ac:dyDescent="0.3">
      <c r="A1967" s="25" t="b">
        <v>1</v>
      </c>
      <c r="B1967" s="25" t="s">
        <v>684</v>
      </c>
      <c r="C1967" s="45">
        <f t="shared" si="416"/>
        <v>210230603</v>
      </c>
      <c r="D1967" s="46">
        <f t="shared" si="417"/>
        <v>150000503</v>
      </c>
      <c r="E1967" s="25">
        <v>1</v>
      </c>
      <c r="F1967" s="25" t="s">
        <v>618</v>
      </c>
      <c r="G1967" s="59">
        <v>25</v>
      </c>
      <c r="H1967" s="180"/>
    </row>
    <row r="1968" spans="1:8" x14ac:dyDescent="0.3">
      <c r="A1968" s="30" t="b">
        <v>1</v>
      </c>
      <c r="B1968" s="30" t="s">
        <v>685</v>
      </c>
      <c r="C1968" s="31">
        <f>C1964+1</f>
        <v>210230604</v>
      </c>
      <c r="D1968" s="21">
        <f>D1964+1</f>
        <v>150000204</v>
      </c>
      <c r="E1968" s="30">
        <v>1</v>
      </c>
      <c r="F1968" s="30" t="s">
        <v>618</v>
      </c>
      <c r="G1968" s="60">
        <v>25</v>
      </c>
      <c r="H1968" s="181" t="s">
        <v>686</v>
      </c>
    </row>
    <row r="1969" spans="1:8" x14ac:dyDescent="0.3">
      <c r="A1969" s="30" t="b">
        <v>1</v>
      </c>
      <c r="B1969" s="30" t="s">
        <v>687</v>
      </c>
      <c r="C1969" s="47">
        <f>C1968</f>
        <v>210230604</v>
      </c>
      <c r="D1969" s="48">
        <f>D1968+100</f>
        <v>150000304</v>
      </c>
      <c r="E1969" s="30">
        <v>1</v>
      </c>
      <c r="F1969" s="30" t="s">
        <v>618</v>
      </c>
      <c r="G1969" s="60">
        <v>25</v>
      </c>
      <c r="H1969" s="181"/>
    </row>
    <row r="1970" spans="1:8" x14ac:dyDescent="0.3">
      <c r="A1970" s="30" t="b">
        <v>1</v>
      </c>
      <c r="B1970" s="30" t="s">
        <v>688</v>
      </c>
      <c r="C1970" s="47">
        <f t="shared" ref="C1970:C1971" si="418">C1969</f>
        <v>210230604</v>
      </c>
      <c r="D1970" s="48">
        <f t="shared" ref="D1970:D1971" si="419">D1969+100</f>
        <v>150000404</v>
      </c>
      <c r="E1970" s="30">
        <v>1</v>
      </c>
      <c r="F1970" s="30" t="s">
        <v>618</v>
      </c>
      <c r="G1970" s="60">
        <v>25</v>
      </c>
      <c r="H1970" s="181"/>
    </row>
    <row r="1971" spans="1:8" ht="16.5" customHeight="1" x14ac:dyDescent="0.3">
      <c r="A1971" s="30" t="b">
        <v>1</v>
      </c>
      <c r="B1971" s="30" t="s">
        <v>689</v>
      </c>
      <c r="C1971" s="47">
        <f t="shared" si="418"/>
        <v>210230604</v>
      </c>
      <c r="D1971" s="48">
        <f t="shared" si="419"/>
        <v>150000504</v>
      </c>
      <c r="E1971" s="30">
        <v>1</v>
      </c>
      <c r="F1971" s="30" t="s">
        <v>618</v>
      </c>
      <c r="G1971" s="60">
        <v>25</v>
      </c>
      <c r="H1971" s="181"/>
    </row>
    <row r="1972" spans="1:8" x14ac:dyDescent="0.3">
      <c r="A1972" s="25" t="b">
        <v>1</v>
      </c>
      <c r="B1972" s="25" t="s">
        <v>690</v>
      </c>
      <c r="C1972" s="31">
        <f>C1968+1</f>
        <v>210230605</v>
      </c>
      <c r="D1972" s="21">
        <f>D1968+1</f>
        <v>150000205</v>
      </c>
      <c r="E1972" s="25">
        <v>1</v>
      </c>
      <c r="F1972" s="25" t="s">
        <v>618</v>
      </c>
      <c r="G1972" s="59">
        <v>25</v>
      </c>
      <c r="H1972" s="180" t="s">
        <v>691</v>
      </c>
    </row>
    <row r="1973" spans="1:8" x14ac:dyDescent="0.3">
      <c r="A1973" s="25" t="b">
        <v>1</v>
      </c>
      <c r="B1973" s="25" t="s">
        <v>692</v>
      </c>
      <c r="C1973" s="45">
        <f>C1972</f>
        <v>210230605</v>
      </c>
      <c r="D1973" s="46">
        <f>D1972+100</f>
        <v>150000305</v>
      </c>
      <c r="E1973" s="25">
        <v>1</v>
      </c>
      <c r="F1973" s="25" t="s">
        <v>618</v>
      </c>
      <c r="G1973" s="59">
        <v>25</v>
      </c>
      <c r="H1973" s="180"/>
    </row>
    <row r="1974" spans="1:8" x14ac:dyDescent="0.3">
      <c r="A1974" s="25" t="b">
        <v>1</v>
      </c>
      <c r="B1974" s="25" t="s">
        <v>693</v>
      </c>
      <c r="C1974" s="45">
        <f t="shared" ref="C1974:C1975" si="420">C1973</f>
        <v>210230605</v>
      </c>
      <c r="D1974" s="46">
        <f t="shared" ref="D1974:D1975" si="421">D1973+100</f>
        <v>150000405</v>
      </c>
      <c r="E1974" s="25">
        <v>1</v>
      </c>
      <c r="F1974" s="25" t="s">
        <v>618</v>
      </c>
      <c r="G1974" s="59">
        <v>25</v>
      </c>
      <c r="H1974" s="180"/>
    </row>
    <row r="1975" spans="1:8" x14ac:dyDescent="0.3">
      <c r="A1975" s="25" t="b">
        <v>1</v>
      </c>
      <c r="B1975" s="25" t="s">
        <v>694</v>
      </c>
      <c r="C1975" s="45">
        <f t="shared" si="420"/>
        <v>210230605</v>
      </c>
      <c r="D1975" s="46">
        <f t="shared" si="421"/>
        <v>150000505</v>
      </c>
      <c r="E1975" s="25">
        <v>1</v>
      </c>
      <c r="F1975" s="25" t="s">
        <v>618</v>
      </c>
      <c r="G1975" s="59">
        <v>25</v>
      </c>
      <c r="H1975" s="180"/>
    </row>
    <row r="1976" spans="1:8" ht="16.5" customHeight="1" x14ac:dyDescent="0.3">
      <c r="A1976" s="30" t="b">
        <v>1</v>
      </c>
      <c r="B1976" s="30" t="s">
        <v>695</v>
      </c>
      <c r="C1976" s="31">
        <f>C1972+1</f>
        <v>210230606</v>
      </c>
      <c r="D1976" s="21">
        <f>D1972+1</f>
        <v>150000206</v>
      </c>
      <c r="E1976" s="30">
        <v>1</v>
      </c>
      <c r="F1976" s="30" t="s">
        <v>618</v>
      </c>
      <c r="G1976" s="60">
        <v>25</v>
      </c>
      <c r="H1976" s="181" t="s">
        <v>696</v>
      </c>
    </row>
    <row r="1977" spans="1:8" x14ac:dyDescent="0.3">
      <c r="A1977" s="30" t="b">
        <v>1</v>
      </c>
      <c r="B1977" s="30" t="s">
        <v>697</v>
      </c>
      <c r="C1977" s="47">
        <f>C1976</f>
        <v>210230606</v>
      </c>
      <c r="D1977" s="48">
        <f>D1976+100</f>
        <v>150000306</v>
      </c>
      <c r="E1977" s="30">
        <v>1</v>
      </c>
      <c r="F1977" s="30" t="s">
        <v>618</v>
      </c>
      <c r="G1977" s="60">
        <v>25</v>
      </c>
      <c r="H1977" s="181"/>
    </row>
    <row r="1978" spans="1:8" x14ac:dyDescent="0.3">
      <c r="A1978" s="30" t="b">
        <v>1</v>
      </c>
      <c r="B1978" s="30" t="s">
        <v>698</v>
      </c>
      <c r="C1978" s="47">
        <f t="shared" ref="C1978:C1979" si="422">C1977</f>
        <v>210230606</v>
      </c>
      <c r="D1978" s="48">
        <f t="shared" ref="D1978:D1979" si="423">D1977+100</f>
        <v>150000406</v>
      </c>
      <c r="E1978" s="30">
        <v>1</v>
      </c>
      <c r="F1978" s="30" t="s">
        <v>618</v>
      </c>
      <c r="G1978" s="60">
        <v>25</v>
      </c>
      <c r="H1978" s="181"/>
    </row>
    <row r="1979" spans="1:8" x14ac:dyDescent="0.3">
      <c r="A1979" s="30" t="b">
        <v>1</v>
      </c>
      <c r="B1979" s="30" t="s">
        <v>699</v>
      </c>
      <c r="C1979" s="47">
        <f t="shared" si="422"/>
        <v>210230606</v>
      </c>
      <c r="D1979" s="48">
        <f t="shared" si="423"/>
        <v>150000506</v>
      </c>
      <c r="E1979" s="30">
        <v>1</v>
      </c>
      <c r="F1979" s="30" t="s">
        <v>618</v>
      </c>
      <c r="G1979" s="60">
        <v>25</v>
      </c>
      <c r="H1979" s="181"/>
    </row>
    <row r="1980" spans="1:8" x14ac:dyDescent="0.3">
      <c r="A1980" s="25" t="b">
        <v>1</v>
      </c>
      <c r="B1980" s="25" t="s">
        <v>700</v>
      </c>
      <c r="C1980" s="31">
        <f>C1976+1</f>
        <v>210230607</v>
      </c>
      <c r="D1980" s="21">
        <f>D1976+1</f>
        <v>150000207</v>
      </c>
      <c r="E1980" s="25">
        <v>1</v>
      </c>
      <c r="F1980" s="25" t="s">
        <v>618</v>
      </c>
      <c r="G1980" s="59">
        <v>25</v>
      </c>
      <c r="H1980" s="180" t="s">
        <v>701</v>
      </c>
    </row>
    <row r="1981" spans="1:8" ht="16.5" customHeight="1" x14ac:dyDescent="0.3">
      <c r="A1981" s="25" t="b">
        <v>1</v>
      </c>
      <c r="B1981" s="25" t="s">
        <v>702</v>
      </c>
      <c r="C1981" s="45">
        <f>C1980</f>
        <v>210230607</v>
      </c>
      <c r="D1981" s="46">
        <f>D1980+100</f>
        <v>150000307</v>
      </c>
      <c r="E1981" s="25">
        <v>1</v>
      </c>
      <c r="F1981" s="25" t="s">
        <v>618</v>
      </c>
      <c r="G1981" s="59">
        <v>25</v>
      </c>
      <c r="H1981" s="180"/>
    </row>
    <row r="1982" spans="1:8" x14ac:dyDescent="0.3">
      <c r="A1982" s="25" t="b">
        <v>1</v>
      </c>
      <c r="B1982" s="25" t="s">
        <v>703</v>
      </c>
      <c r="C1982" s="45">
        <f t="shared" ref="C1982:C1983" si="424">C1981</f>
        <v>210230607</v>
      </c>
      <c r="D1982" s="46">
        <f t="shared" ref="D1982:D1983" si="425">D1981+100</f>
        <v>150000407</v>
      </c>
      <c r="E1982" s="25">
        <v>1</v>
      </c>
      <c r="F1982" s="25" t="s">
        <v>618</v>
      </c>
      <c r="G1982" s="59">
        <v>25</v>
      </c>
      <c r="H1982" s="180"/>
    </row>
    <row r="1983" spans="1:8" x14ac:dyDescent="0.3">
      <c r="A1983" s="25" t="b">
        <v>1</v>
      </c>
      <c r="B1983" s="25" t="s">
        <v>704</v>
      </c>
      <c r="C1983" s="45">
        <f t="shared" si="424"/>
        <v>210230607</v>
      </c>
      <c r="D1983" s="46">
        <f t="shared" si="425"/>
        <v>150000507</v>
      </c>
      <c r="E1983" s="25">
        <v>1</v>
      </c>
      <c r="F1983" s="25" t="s">
        <v>618</v>
      </c>
      <c r="G1983" s="59">
        <v>25</v>
      </c>
      <c r="H1983" s="180"/>
    </row>
    <row r="1984" spans="1:8" x14ac:dyDescent="0.3">
      <c r="A1984" s="27" t="b">
        <v>1</v>
      </c>
      <c r="B1984" s="27" t="s">
        <v>337</v>
      </c>
      <c r="C1984" s="31">
        <v>210230701</v>
      </c>
      <c r="D1984" s="21">
        <v>151103001</v>
      </c>
      <c r="E1984" s="27">
        <v>1</v>
      </c>
      <c r="F1984" s="27" t="s">
        <v>197</v>
      </c>
      <c r="G1984" s="54">
        <v>20</v>
      </c>
      <c r="H1984" s="147" t="s">
        <v>281</v>
      </c>
    </row>
    <row r="1985" spans="1:8" x14ac:dyDescent="0.3">
      <c r="A1985" s="27" t="b">
        <v>1</v>
      </c>
      <c r="B1985" s="27" t="s">
        <v>338</v>
      </c>
      <c r="C1985" s="32">
        <f>C1984</f>
        <v>210230701</v>
      </c>
      <c r="D1985" s="33">
        <f>D1984+1</f>
        <v>151103002</v>
      </c>
      <c r="E1985" s="27">
        <v>1</v>
      </c>
      <c r="F1985" s="27" t="s">
        <v>197</v>
      </c>
      <c r="G1985" s="54">
        <v>20</v>
      </c>
      <c r="H1985" s="147"/>
    </row>
    <row r="1986" spans="1:8" ht="16.5" customHeight="1" x14ac:dyDescent="0.3">
      <c r="A1986" s="27" t="b">
        <v>1</v>
      </c>
      <c r="B1986" s="27" t="s">
        <v>339</v>
      </c>
      <c r="C1986" s="32">
        <f t="shared" ref="C1986:C1988" si="426">C1985</f>
        <v>210230701</v>
      </c>
      <c r="D1986" s="33">
        <f t="shared" ref="D1986:D1988" si="427">D1985+1</f>
        <v>151103003</v>
      </c>
      <c r="E1986" s="27">
        <v>1</v>
      </c>
      <c r="F1986" s="27" t="s">
        <v>197</v>
      </c>
      <c r="G1986" s="54">
        <v>20</v>
      </c>
      <c r="H1986" s="147"/>
    </row>
    <row r="1987" spans="1:8" x14ac:dyDescent="0.3">
      <c r="A1987" s="27" t="b">
        <v>1</v>
      </c>
      <c r="B1987" s="27" t="s">
        <v>340</v>
      </c>
      <c r="C1987" s="32">
        <f t="shared" si="426"/>
        <v>210230701</v>
      </c>
      <c r="D1987" s="33">
        <f t="shared" si="427"/>
        <v>151103004</v>
      </c>
      <c r="E1987" s="27">
        <v>1</v>
      </c>
      <c r="F1987" s="27" t="s">
        <v>197</v>
      </c>
      <c r="G1987" s="54">
        <v>20</v>
      </c>
      <c r="H1987" s="147"/>
    </row>
    <row r="1988" spans="1:8" x14ac:dyDescent="0.3">
      <c r="A1988" s="27" t="b">
        <v>1</v>
      </c>
      <c r="B1988" s="27" t="s">
        <v>341</v>
      </c>
      <c r="C1988" s="32">
        <f t="shared" si="426"/>
        <v>210230701</v>
      </c>
      <c r="D1988" s="33">
        <f t="shared" si="427"/>
        <v>151103005</v>
      </c>
      <c r="E1988" s="27">
        <v>1</v>
      </c>
      <c r="F1988" s="27" t="s">
        <v>197</v>
      </c>
      <c r="G1988" s="54">
        <v>20</v>
      </c>
      <c r="H1988" s="147"/>
    </row>
    <row r="1989" spans="1:8" x14ac:dyDescent="0.3">
      <c r="A1989" s="29" t="b">
        <v>1</v>
      </c>
      <c r="B1989" s="29" t="s">
        <v>357</v>
      </c>
      <c r="C1989" s="34">
        <f>C1988</f>
        <v>210230701</v>
      </c>
      <c r="D1989" s="21">
        <f>D1984+1000000</f>
        <v>152103001</v>
      </c>
      <c r="E1989" s="29">
        <v>1</v>
      </c>
      <c r="F1989" s="22" t="s">
        <v>196</v>
      </c>
      <c r="G1989" s="58">
        <v>20</v>
      </c>
      <c r="H1989" s="178" t="s">
        <v>282</v>
      </c>
    </row>
    <row r="1990" spans="1:8" x14ac:dyDescent="0.3">
      <c r="A1990" s="29" t="b">
        <v>1</v>
      </c>
      <c r="B1990" s="29" t="s">
        <v>358</v>
      </c>
      <c r="C1990" s="34">
        <f>C1989</f>
        <v>210230701</v>
      </c>
      <c r="D1990" s="35">
        <f>D1989+1</f>
        <v>152103002</v>
      </c>
      <c r="E1990" s="29">
        <v>1</v>
      </c>
      <c r="F1990" s="22" t="s">
        <v>196</v>
      </c>
      <c r="G1990" s="58">
        <v>20</v>
      </c>
      <c r="H1990" s="178"/>
    </row>
    <row r="1991" spans="1:8" ht="16.5" customHeight="1" x14ac:dyDescent="0.3">
      <c r="A1991" s="29" t="b">
        <v>1</v>
      </c>
      <c r="B1991" s="29" t="s">
        <v>359</v>
      </c>
      <c r="C1991" s="34">
        <f t="shared" ref="C1991:C1993" si="428">C1990</f>
        <v>210230701</v>
      </c>
      <c r="D1991" s="35">
        <f t="shared" ref="D1991:D1993" si="429">D1990+1</f>
        <v>152103003</v>
      </c>
      <c r="E1991" s="29">
        <v>1</v>
      </c>
      <c r="F1991" s="22" t="s">
        <v>196</v>
      </c>
      <c r="G1991" s="58">
        <v>20</v>
      </c>
      <c r="H1991" s="178"/>
    </row>
    <row r="1992" spans="1:8" x14ac:dyDescent="0.3">
      <c r="A1992" s="29" t="b">
        <v>1</v>
      </c>
      <c r="B1992" s="29" t="s">
        <v>360</v>
      </c>
      <c r="C1992" s="34">
        <f t="shared" si="428"/>
        <v>210230701</v>
      </c>
      <c r="D1992" s="35">
        <f t="shared" si="429"/>
        <v>152103004</v>
      </c>
      <c r="E1992" s="29">
        <v>1</v>
      </c>
      <c r="F1992" s="22" t="s">
        <v>196</v>
      </c>
      <c r="G1992" s="58">
        <v>20</v>
      </c>
      <c r="H1992" s="178"/>
    </row>
    <row r="1993" spans="1:8" x14ac:dyDescent="0.3">
      <c r="A1993" s="29" t="b">
        <v>1</v>
      </c>
      <c r="B1993" s="29" t="s">
        <v>361</v>
      </c>
      <c r="C1993" s="34">
        <f t="shared" si="428"/>
        <v>210230701</v>
      </c>
      <c r="D1993" s="35">
        <f t="shared" si="429"/>
        <v>152103005</v>
      </c>
      <c r="E1993" s="29">
        <v>1</v>
      </c>
      <c r="F1993" s="22" t="s">
        <v>196</v>
      </c>
      <c r="G1993" s="58">
        <v>20</v>
      </c>
      <c r="H1993" s="178"/>
    </row>
    <row r="1994" spans="1:8" x14ac:dyDescent="0.3">
      <c r="A1994" s="36" t="b">
        <v>1</v>
      </c>
      <c r="B1994" s="36" t="s">
        <v>2016</v>
      </c>
      <c r="C1994" s="37">
        <f>C1993</f>
        <v>210230701</v>
      </c>
      <c r="D1994" s="21">
        <f>D1989+1000000</f>
        <v>153103001</v>
      </c>
      <c r="E1994" s="36">
        <v>1</v>
      </c>
      <c r="F1994" s="23" t="s">
        <v>195</v>
      </c>
      <c r="G1994" s="56">
        <v>20</v>
      </c>
      <c r="H1994" s="151" t="s">
        <v>2017</v>
      </c>
    </row>
    <row r="1995" spans="1:8" x14ac:dyDescent="0.3">
      <c r="A1995" s="36" t="b">
        <v>1</v>
      </c>
      <c r="B1995" s="36" t="s">
        <v>2018</v>
      </c>
      <c r="C1995" s="37">
        <f>C1994</f>
        <v>210230701</v>
      </c>
      <c r="D1995" s="38">
        <f>D1994+1</f>
        <v>153103002</v>
      </c>
      <c r="E1995" s="36">
        <v>1</v>
      </c>
      <c r="F1995" s="23" t="s">
        <v>195</v>
      </c>
      <c r="G1995" s="56">
        <v>20</v>
      </c>
      <c r="H1995" s="151"/>
    </row>
    <row r="1996" spans="1:8" ht="16.5" customHeight="1" x14ac:dyDescent="0.3">
      <c r="A1996" s="36" t="b">
        <v>1</v>
      </c>
      <c r="B1996" s="36" t="s">
        <v>2019</v>
      </c>
      <c r="C1996" s="37">
        <f t="shared" ref="C1996:C1998" si="430">C1995</f>
        <v>210230701</v>
      </c>
      <c r="D1996" s="38">
        <f t="shared" ref="D1996:D1998" si="431">D1995+1</f>
        <v>153103003</v>
      </c>
      <c r="E1996" s="36">
        <v>1</v>
      </c>
      <c r="F1996" s="23" t="s">
        <v>195</v>
      </c>
      <c r="G1996" s="56">
        <v>20</v>
      </c>
      <c r="H1996" s="151"/>
    </row>
    <row r="1997" spans="1:8" x14ac:dyDescent="0.3">
      <c r="A1997" s="36" t="b">
        <v>1</v>
      </c>
      <c r="B1997" s="36" t="s">
        <v>2020</v>
      </c>
      <c r="C1997" s="37">
        <f t="shared" si="430"/>
        <v>210230701</v>
      </c>
      <c r="D1997" s="38">
        <f t="shared" si="431"/>
        <v>153103004</v>
      </c>
      <c r="E1997" s="36">
        <v>1</v>
      </c>
      <c r="F1997" s="23" t="s">
        <v>195</v>
      </c>
      <c r="G1997" s="56">
        <v>20</v>
      </c>
      <c r="H1997" s="151"/>
    </row>
    <row r="1998" spans="1:8" x14ac:dyDescent="0.3">
      <c r="A1998" s="36" t="b">
        <v>1</v>
      </c>
      <c r="B1998" s="36" t="s">
        <v>2021</v>
      </c>
      <c r="C1998" s="37">
        <f t="shared" si="430"/>
        <v>210230701</v>
      </c>
      <c r="D1998" s="38">
        <f t="shared" si="431"/>
        <v>153103005</v>
      </c>
      <c r="E1998" s="36">
        <v>1</v>
      </c>
      <c r="F1998" s="23" t="s">
        <v>195</v>
      </c>
      <c r="G1998" s="56">
        <v>20</v>
      </c>
      <c r="H1998" s="151"/>
    </row>
    <row r="1999" spans="1:8" x14ac:dyDescent="0.3">
      <c r="A1999" s="50" t="b">
        <v>1</v>
      </c>
      <c r="B1999" s="50" t="s">
        <v>935</v>
      </c>
      <c r="C1999" s="51">
        <f>C1998</f>
        <v>210230701</v>
      </c>
      <c r="D1999" s="50">
        <f>D1994+1000000</f>
        <v>154103001</v>
      </c>
      <c r="E1999" s="50">
        <v>1</v>
      </c>
      <c r="F1999" s="49" t="s">
        <v>1145</v>
      </c>
      <c r="G1999" s="57">
        <v>20</v>
      </c>
      <c r="H1999" s="177" t="s">
        <v>936</v>
      </c>
    </row>
    <row r="2000" spans="1:8" x14ac:dyDescent="0.3">
      <c r="A2000" s="50" t="b">
        <v>1</v>
      </c>
      <c r="B2000" s="50" t="s">
        <v>937</v>
      </c>
      <c r="C2000" s="51">
        <f>C1999</f>
        <v>210230701</v>
      </c>
      <c r="D2000" s="52">
        <f>D1999+1</f>
        <v>154103002</v>
      </c>
      <c r="E2000" s="50">
        <v>1</v>
      </c>
      <c r="F2000" s="49" t="s">
        <v>1145</v>
      </c>
      <c r="G2000" s="57">
        <v>20</v>
      </c>
      <c r="H2000" s="177"/>
    </row>
    <row r="2001" spans="1:8" ht="16.5" customHeight="1" x14ac:dyDescent="0.3">
      <c r="A2001" s="50" t="b">
        <v>1</v>
      </c>
      <c r="B2001" s="50" t="s">
        <v>938</v>
      </c>
      <c r="C2001" s="51">
        <f t="shared" ref="C2001:C2003" si="432">C2000</f>
        <v>210230701</v>
      </c>
      <c r="D2001" s="52">
        <f t="shared" ref="D2001:D2003" si="433">D2000+1</f>
        <v>154103003</v>
      </c>
      <c r="E2001" s="50">
        <v>1</v>
      </c>
      <c r="F2001" s="49" t="s">
        <v>1145</v>
      </c>
      <c r="G2001" s="57">
        <v>20</v>
      </c>
      <c r="H2001" s="177"/>
    </row>
    <row r="2002" spans="1:8" x14ac:dyDescent="0.3">
      <c r="A2002" s="50" t="b">
        <v>1</v>
      </c>
      <c r="B2002" s="50" t="s">
        <v>939</v>
      </c>
      <c r="C2002" s="51">
        <f t="shared" si="432"/>
        <v>210230701</v>
      </c>
      <c r="D2002" s="52">
        <f t="shared" si="433"/>
        <v>154103004</v>
      </c>
      <c r="E2002" s="50">
        <v>1</v>
      </c>
      <c r="F2002" s="49" t="s">
        <v>1145</v>
      </c>
      <c r="G2002" s="57">
        <v>20</v>
      </c>
      <c r="H2002" s="177"/>
    </row>
    <row r="2003" spans="1:8" x14ac:dyDescent="0.3">
      <c r="A2003" s="50" t="b">
        <v>1</v>
      </c>
      <c r="B2003" s="50" t="s">
        <v>940</v>
      </c>
      <c r="C2003" s="51">
        <f t="shared" si="432"/>
        <v>210230701</v>
      </c>
      <c r="D2003" s="52">
        <f t="shared" si="433"/>
        <v>154103005</v>
      </c>
      <c r="E2003" s="50">
        <v>1</v>
      </c>
      <c r="F2003" s="49" t="s">
        <v>1145</v>
      </c>
      <c r="G2003" s="57">
        <v>20</v>
      </c>
      <c r="H2003" s="177"/>
    </row>
    <row r="2004" spans="1:8" x14ac:dyDescent="0.3">
      <c r="A2004" s="27" t="b">
        <v>1</v>
      </c>
      <c r="B2004" s="27" t="s">
        <v>377</v>
      </c>
      <c r="C2004" s="31">
        <f>C1984+1</f>
        <v>210230702</v>
      </c>
      <c r="D2004" s="21">
        <v>151203001</v>
      </c>
      <c r="E2004" s="27">
        <v>1</v>
      </c>
      <c r="F2004" s="27" t="s">
        <v>197</v>
      </c>
      <c r="G2004" s="54">
        <v>20</v>
      </c>
      <c r="H2004" s="147" t="s">
        <v>289</v>
      </c>
    </row>
    <row r="2005" spans="1:8" x14ac:dyDescent="0.3">
      <c r="A2005" s="27" t="b">
        <v>1</v>
      </c>
      <c r="B2005" s="27" t="s">
        <v>378</v>
      </c>
      <c r="C2005" s="32">
        <f>C2004</f>
        <v>210230702</v>
      </c>
      <c r="D2005" s="33">
        <f>D2004+1</f>
        <v>151203002</v>
      </c>
      <c r="E2005" s="27">
        <v>1</v>
      </c>
      <c r="F2005" s="27" t="s">
        <v>197</v>
      </c>
      <c r="G2005" s="54">
        <v>20</v>
      </c>
      <c r="H2005" s="147"/>
    </row>
    <row r="2006" spans="1:8" ht="16.5" customHeight="1" x14ac:dyDescent="0.3">
      <c r="A2006" s="27" t="b">
        <v>1</v>
      </c>
      <c r="B2006" s="27" t="s">
        <v>379</v>
      </c>
      <c r="C2006" s="32">
        <f t="shared" ref="C2006:C2008" si="434">C2005</f>
        <v>210230702</v>
      </c>
      <c r="D2006" s="33">
        <f t="shared" ref="D2006:D2008" si="435">D2005+1</f>
        <v>151203003</v>
      </c>
      <c r="E2006" s="27">
        <v>1</v>
      </c>
      <c r="F2006" s="27" t="s">
        <v>197</v>
      </c>
      <c r="G2006" s="54">
        <v>20</v>
      </c>
      <c r="H2006" s="147"/>
    </row>
    <row r="2007" spans="1:8" x14ac:dyDescent="0.3">
      <c r="A2007" s="27" t="b">
        <v>1</v>
      </c>
      <c r="B2007" s="27" t="s">
        <v>380</v>
      </c>
      <c r="C2007" s="32">
        <f t="shared" si="434"/>
        <v>210230702</v>
      </c>
      <c r="D2007" s="33">
        <f t="shared" si="435"/>
        <v>151203004</v>
      </c>
      <c r="E2007" s="27">
        <v>1</v>
      </c>
      <c r="F2007" s="27" t="s">
        <v>197</v>
      </c>
      <c r="G2007" s="54">
        <v>20</v>
      </c>
      <c r="H2007" s="147"/>
    </row>
    <row r="2008" spans="1:8" x14ac:dyDescent="0.3">
      <c r="A2008" s="27" t="b">
        <v>1</v>
      </c>
      <c r="B2008" s="27" t="s">
        <v>381</v>
      </c>
      <c r="C2008" s="32">
        <f t="shared" si="434"/>
        <v>210230702</v>
      </c>
      <c r="D2008" s="33">
        <f t="shared" si="435"/>
        <v>151203005</v>
      </c>
      <c r="E2008" s="27">
        <v>1</v>
      </c>
      <c r="F2008" s="27" t="s">
        <v>197</v>
      </c>
      <c r="G2008" s="54">
        <v>20</v>
      </c>
      <c r="H2008" s="147"/>
    </row>
    <row r="2009" spans="1:8" x14ac:dyDescent="0.3">
      <c r="A2009" s="29" t="b">
        <v>1</v>
      </c>
      <c r="B2009" s="29" t="s">
        <v>397</v>
      </c>
      <c r="C2009" s="34">
        <f>C2008</f>
        <v>210230702</v>
      </c>
      <c r="D2009" s="21">
        <f>D2004+1000000</f>
        <v>152203001</v>
      </c>
      <c r="E2009" s="29">
        <v>1</v>
      </c>
      <c r="F2009" s="22" t="s">
        <v>196</v>
      </c>
      <c r="G2009" s="58">
        <v>20</v>
      </c>
      <c r="H2009" s="178" t="s">
        <v>293</v>
      </c>
    </row>
    <row r="2010" spans="1:8" x14ac:dyDescent="0.3">
      <c r="A2010" s="29" t="b">
        <v>1</v>
      </c>
      <c r="B2010" s="29" t="s">
        <v>398</v>
      </c>
      <c r="C2010" s="34">
        <f>C2009</f>
        <v>210230702</v>
      </c>
      <c r="D2010" s="35">
        <f>D2009+1</f>
        <v>152203002</v>
      </c>
      <c r="E2010" s="29">
        <v>1</v>
      </c>
      <c r="F2010" s="22" t="s">
        <v>196</v>
      </c>
      <c r="G2010" s="58">
        <v>20</v>
      </c>
      <c r="H2010" s="178"/>
    </row>
    <row r="2011" spans="1:8" ht="16.5" customHeight="1" x14ac:dyDescent="0.3">
      <c r="A2011" s="29" t="b">
        <v>1</v>
      </c>
      <c r="B2011" s="29" t="s">
        <v>399</v>
      </c>
      <c r="C2011" s="34">
        <f t="shared" ref="C2011:C2013" si="436">C2010</f>
        <v>210230702</v>
      </c>
      <c r="D2011" s="35">
        <f t="shared" ref="D2011:D2013" si="437">D2010+1</f>
        <v>152203003</v>
      </c>
      <c r="E2011" s="29">
        <v>1</v>
      </c>
      <c r="F2011" s="22" t="s">
        <v>196</v>
      </c>
      <c r="G2011" s="58">
        <v>20</v>
      </c>
      <c r="H2011" s="178"/>
    </row>
    <row r="2012" spans="1:8" x14ac:dyDescent="0.3">
      <c r="A2012" s="29" t="b">
        <v>1</v>
      </c>
      <c r="B2012" s="29" t="s">
        <v>400</v>
      </c>
      <c r="C2012" s="34">
        <f t="shared" si="436"/>
        <v>210230702</v>
      </c>
      <c r="D2012" s="35">
        <f t="shared" si="437"/>
        <v>152203004</v>
      </c>
      <c r="E2012" s="29">
        <v>1</v>
      </c>
      <c r="F2012" s="22" t="s">
        <v>196</v>
      </c>
      <c r="G2012" s="58">
        <v>20</v>
      </c>
      <c r="H2012" s="178"/>
    </row>
    <row r="2013" spans="1:8" x14ac:dyDescent="0.3">
      <c r="A2013" s="29" t="b">
        <v>1</v>
      </c>
      <c r="B2013" s="29" t="s">
        <v>401</v>
      </c>
      <c r="C2013" s="34">
        <f t="shared" si="436"/>
        <v>210230702</v>
      </c>
      <c r="D2013" s="35">
        <f t="shared" si="437"/>
        <v>152203005</v>
      </c>
      <c r="E2013" s="29">
        <v>1</v>
      </c>
      <c r="F2013" s="22" t="s">
        <v>196</v>
      </c>
      <c r="G2013" s="58">
        <v>20</v>
      </c>
      <c r="H2013" s="178"/>
    </row>
    <row r="2014" spans="1:8" x14ac:dyDescent="0.3">
      <c r="A2014" s="36" t="b">
        <v>1</v>
      </c>
      <c r="B2014" s="36" t="s">
        <v>2046</v>
      </c>
      <c r="C2014" s="37">
        <f>C2013</f>
        <v>210230702</v>
      </c>
      <c r="D2014" s="21">
        <f>D2009+1000000</f>
        <v>153203001</v>
      </c>
      <c r="E2014" s="36">
        <v>1</v>
      </c>
      <c r="F2014" s="23" t="s">
        <v>195</v>
      </c>
      <c r="G2014" s="56">
        <v>20</v>
      </c>
      <c r="H2014" s="151" t="s">
        <v>2047</v>
      </c>
    </row>
    <row r="2015" spans="1:8" x14ac:dyDescent="0.3">
      <c r="A2015" s="36" t="b">
        <v>1</v>
      </c>
      <c r="B2015" s="36" t="s">
        <v>2048</v>
      </c>
      <c r="C2015" s="37">
        <f>C2014</f>
        <v>210230702</v>
      </c>
      <c r="D2015" s="38">
        <f>D2014+1</f>
        <v>153203002</v>
      </c>
      <c r="E2015" s="36">
        <v>1</v>
      </c>
      <c r="F2015" s="23" t="s">
        <v>195</v>
      </c>
      <c r="G2015" s="56">
        <v>20</v>
      </c>
      <c r="H2015" s="151"/>
    </row>
    <row r="2016" spans="1:8" ht="16.5" customHeight="1" x14ac:dyDescent="0.3">
      <c r="A2016" s="36" t="b">
        <v>1</v>
      </c>
      <c r="B2016" s="36" t="s">
        <v>2049</v>
      </c>
      <c r="C2016" s="37">
        <f t="shared" ref="C2016:C2018" si="438">C2015</f>
        <v>210230702</v>
      </c>
      <c r="D2016" s="38">
        <f t="shared" ref="D2016:D2018" si="439">D2015+1</f>
        <v>153203003</v>
      </c>
      <c r="E2016" s="36">
        <v>1</v>
      </c>
      <c r="F2016" s="23" t="s">
        <v>195</v>
      </c>
      <c r="G2016" s="56">
        <v>20</v>
      </c>
      <c r="H2016" s="151"/>
    </row>
    <row r="2017" spans="1:8" x14ac:dyDescent="0.3">
      <c r="A2017" s="36" t="b">
        <v>1</v>
      </c>
      <c r="B2017" s="36" t="s">
        <v>2050</v>
      </c>
      <c r="C2017" s="37">
        <f t="shared" si="438"/>
        <v>210230702</v>
      </c>
      <c r="D2017" s="38">
        <f t="shared" si="439"/>
        <v>153203004</v>
      </c>
      <c r="E2017" s="36">
        <v>1</v>
      </c>
      <c r="F2017" s="23" t="s">
        <v>195</v>
      </c>
      <c r="G2017" s="56">
        <v>20</v>
      </c>
      <c r="H2017" s="151"/>
    </row>
    <row r="2018" spans="1:8" x14ac:dyDescent="0.3">
      <c r="A2018" s="36" t="b">
        <v>1</v>
      </c>
      <c r="B2018" s="36" t="s">
        <v>2051</v>
      </c>
      <c r="C2018" s="37">
        <f t="shared" si="438"/>
        <v>210230702</v>
      </c>
      <c r="D2018" s="38">
        <f t="shared" si="439"/>
        <v>153203005</v>
      </c>
      <c r="E2018" s="36">
        <v>1</v>
      </c>
      <c r="F2018" s="23" t="s">
        <v>195</v>
      </c>
      <c r="G2018" s="56">
        <v>20</v>
      </c>
      <c r="H2018" s="151"/>
    </row>
    <row r="2019" spans="1:8" x14ac:dyDescent="0.3">
      <c r="A2019" s="50" t="b">
        <v>1</v>
      </c>
      <c r="B2019" s="50" t="s">
        <v>965</v>
      </c>
      <c r="C2019" s="51">
        <f>C2018</f>
        <v>210230702</v>
      </c>
      <c r="D2019" s="50">
        <f>D2014+1000000</f>
        <v>154203001</v>
      </c>
      <c r="E2019" s="50">
        <v>1</v>
      </c>
      <c r="F2019" s="49" t="s">
        <v>1145</v>
      </c>
      <c r="G2019" s="57">
        <v>20</v>
      </c>
      <c r="H2019" s="177" t="s">
        <v>966</v>
      </c>
    </row>
    <row r="2020" spans="1:8" x14ac:dyDescent="0.3">
      <c r="A2020" s="50" t="b">
        <v>1</v>
      </c>
      <c r="B2020" s="50" t="s">
        <v>967</v>
      </c>
      <c r="C2020" s="51">
        <f>C2019</f>
        <v>210230702</v>
      </c>
      <c r="D2020" s="52">
        <f>D2019+1</f>
        <v>154203002</v>
      </c>
      <c r="E2020" s="50">
        <v>1</v>
      </c>
      <c r="F2020" s="49" t="s">
        <v>1145</v>
      </c>
      <c r="G2020" s="57">
        <v>20</v>
      </c>
      <c r="H2020" s="177"/>
    </row>
    <row r="2021" spans="1:8" ht="16.5" customHeight="1" x14ac:dyDescent="0.3">
      <c r="A2021" s="50" t="b">
        <v>1</v>
      </c>
      <c r="B2021" s="50" t="s">
        <v>968</v>
      </c>
      <c r="C2021" s="51">
        <f t="shared" ref="C2021:C2023" si="440">C2020</f>
        <v>210230702</v>
      </c>
      <c r="D2021" s="52">
        <f t="shared" ref="D2021:D2023" si="441">D2020+1</f>
        <v>154203003</v>
      </c>
      <c r="E2021" s="50">
        <v>1</v>
      </c>
      <c r="F2021" s="49" t="s">
        <v>1145</v>
      </c>
      <c r="G2021" s="57">
        <v>20</v>
      </c>
      <c r="H2021" s="177"/>
    </row>
    <row r="2022" spans="1:8" x14ac:dyDescent="0.3">
      <c r="A2022" s="50" t="b">
        <v>1</v>
      </c>
      <c r="B2022" s="50" t="s">
        <v>969</v>
      </c>
      <c r="C2022" s="51">
        <f t="shared" si="440"/>
        <v>210230702</v>
      </c>
      <c r="D2022" s="52">
        <f t="shared" si="441"/>
        <v>154203004</v>
      </c>
      <c r="E2022" s="50">
        <v>1</v>
      </c>
      <c r="F2022" s="49" t="s">
        <v>1145</v>
      </c>
      <c r="G2022" s="57">
        <v>20</v>
      </c>
      <c r="H2022" s="177"/>
    </row>
    <row r="2023" spans="1:8" x14ac:dyDescent="0.3">
      <c r="A2023" s="50" t="b">
        <v>1</v>
      </c>
      <c r="B2023" s="50" t="s">
        <v>970</v>
      </c>
      <c r="C2023" s="51">
        <f t="shared" si="440"/>
        <v>210230702</v>
      </c>
      <c r="D2023" s="52">
        <f t="shared" si="441"/>
        <v>154203005</v>
      </c>
      <c r="E2023" s="50">
        <v>1</v>
      </c>
      <c r="F2023" s="49" t="s">
        <v>1145</v>
      </c>
      <c r="G2023" s="57">
        <v>20</v>
      </c>
      <c r="H2023" s="177"/>
    </row>
    <row r="2024" spans="1:8" x14ac:dyDescent="0.3">
      <c r="A2024" s="27" t="b">
        <v>1</v>
      </c>
      <c r="B2024" s="27" t="s">
        <v>417</v>
      </c>
      <c r="C2024" s="31">
        <f>C2004+1</f>
        <v>210230703</v>
      </c>
      <c r="D2024" s="21">
        <v>151303001</v>
      </c>
      <c r="E2024" s="27">
        <v>1</v>
      </c>
      <c r="F2024" s="27" t="s">
        <v>197</v>
      </c>
      <c r="G2024" s="54">
        <v>20</v>
      </c>
      <c r="H2024" s="147" t="s">
        <v>297</v>
      </c>
    </row>
    <row r="2025" spans="1:8" x14ac:dyDescent="0.3">
      <c r="A2025" s="27" t="b">
        <v>1</v>
      </c>
      <c r="B2025" s="27" t="s">
        <v>418</v>
      </c>
      <c r="C2025" s="32">
        <f>C2024</f>
        <v>210230703</v>
      </c>
      <c r="D2025" s="33">
        <f>D2024+1</f>
        <v>151303002</v>
      </c>
      <c r="E2025" s="27">
        <v>1</v>
      </c>
      <c r="F2025" s="27" t="s">
        <v>197</v>
      </c>
      <c r="G2025" s="54">
        <v>20</v>
      </c>
      <c r="H2025" s="147"/>
    </row>
    <row r="2026" spans="1:8" ht="16.5" customHeight="1" x14ac:dyDescent="0.3">
      <c r="A2026" s="27" t="b">
        <v>1</v>
      </c>
      <c r="B2026" s="27" t="s">
        <v>419</v>
      </c>
      <c r="C2026" s="32">
        <f t="shared" ref="C2026:C2028" si="442">C2025</f>
        <v>210230703</v>
      </c>
      <c r="D2026" s="33">
        <f t="shared" ref="D2026:D2028" si="443">D2025+1</f>
        <v>151303003</v>
      </c>
      <c r="E2026" s="27">
        <v>1</v>
      </c>
      <c r="F2026" s="27" t="s">
        <v>197</v>
      </c>
      <c r="G2026" s="54">
        <v>20</v>
      </c>
      <c r="H2026" s="147"/>
    </row>
    <row r="2027" spans="1:8" x14ac:dyDescent="0.3">
      <c r="A2027" s="27" t="b">
        <v>1</v>
      </c>
      <c r="B2027" s="27" t="s">
        <v>420</v>
      </c>
      <c r="C2027" s="32">
        <f t="shared" si="442"/>
        <v>210230703</v>
      </c>
      <c r="D2027" s="33">
        <f t="shared" si="443"/>
        <v>151303004</v>
      </c>
      <c r="E2027" s="27">
        <v>1</v>
      </c>
      <c r="F2027" s="27" t="s">
        <v>197</v>
      </c>
      <c r="G2027" s="54">
        <v>20</v>
      </c>
      <c r="H2027" s="147"/>
    </row>
    <row r="2028" spans="1:8" x14ac:dyDescent="0.3">
      <c r="A2028" s="27" t="b">
        <v>1</v>
      </c>
      <c r="B2028" s="27" t="s">
        <v>421</v>
      </c>
      <c r="C2028" s="32">
        <f t="shared" si="442"/>
        <v>210230703</v>
      </c>
      <c r="D2028" s="33">
        <f t="shared" si="443"/>
        <v>151303005</v>
      </c>
      <c r="E2028" s="27">
        <v>1</v>
      </c>
      <c r="F2028" s="27" t="s">
        <v>197</v>
      </c>
      <c r="G2028" s="54">
        <v>20</v>
      </c>
      <c r="H2028" s="147"/>
    </row>
    <row r="2029" spans="1:8" x14ac:dyDescent="0.3">
      <c r="A2029" s="29" t="b">
        <v>1</v>
      </c>
      <c r="B2029" s="29" t="s">
        <v>437</v>
      </c>
      <c r="C2029" s="34">
        <f>C2028</f>
        <v>210230703</v>
      </c>
      <c r="D2029" s="21">
        <f>D2024+1000000</f>
        <v>152303001</v>
      </c>
      <c r="E2029" s="29">
        <v>1</v>
      </c>
      <c r="F2029" s="22" t="s">
        <v>196</v>
      </c>
      <c r="G2029" s="58">
        <v>20</v>
      </c>
      <c r="H2029" s="178" t="s">
        <v>301</v>
      </c>
    </row>
    <row r="2030" spans="1:8" x14ac:dyDescent="0.3">
      <c r="A2030" s="29" t="b">
        <v>1</v>
      </c>
      <c r="B2030" s="29" t="s">
        <v>438</v>
      </c>
      <c r="C2030" s="34">
        <f>C2029</f>
        <v>210230703</v>
      </c>
      <c r="D2030" s="35">
        <f>D2029+1</f>
        <v>152303002</v>
      </c>
      <c r="E2030" s="29">
        <v>1</v>
      </c>
      <c r="F2030" s="22" t="s">
        <v>196</v>
      </c>
      <c r="G2030" s="58">
        <v>20</v>
      </c>
      <c r="H2030" s="178"/>
    </row>
    <row r="2031" spans="1:8" ht="16.5" customHeight="1" x14ac:dyDescent="0.3">
      <c r="A2031" s="29" t="b">
        <v>1</v>
      </c>
      <c r="B2031" s="29" t="s">
        <v>439</v>
      </c>
      <c r="C2031" s="34">
        <f t="shared" ref="C2031:C2033" si="444">C2030</f>
        <v>210230703</v>
      </c>
      <c r="D2031" s="35">
        <f t="shared" ref="D2031:D2033" si="445">D2030+1</f>
        <v>152303003</v>
      </c>
      <c r="E2031" s="29">
        <v>1</v>
      </c>
      <c r="F2031" s="22" t="s">
        <v>196</v>
      </c>
      <c r="G2031" s="58">
        <v>20</v>
      </c>
      <c r="H2031" s="178"/>
    </row>
    <row r="2032" spans="1:8" x14ac:dyDescent="0.3">
      <c r="A2032" s="29" t="b">
        <v>1</v>
      </c>
      <c r="B2032" s="29" t="s">
        <v>440</v>
      </c>
      <c r="C2032" s="34">
        <f t="shared" si="444"/>
        <v>210230703</v>
      </c>
      <c r="D2032" s="35">
        <f t="shared" si="445"/>
        <v>152303004</v>
      </c>
      <c r="E2032" s="29">
        <v>1</v>
      </c>
      <c r="F2032" s="22" t="s">
        <v>196</v>
      </c>
      <c r="G2032" s="58">
        <v>20</v>
      </c>
      <c r="H2032" s="178"/>
    </row>
    <row r="2033" spans="1:8" x14ac:dyDescent="0.3">
      <c r="A2033" s="29" t="b">
        <v>1</v>
      </c>
      <c r="B2033" s="29" t="s">
        <v>441</v>
      </c>
      <c r="C2033" s="34">
        <f t="shared" si="444"/>
        <v>210230703</v>
      </c>
      <c r="D2033" s="35">
        <f t="shared" si="445"/>
        <v>152303005</v>
      </c>
      <c r="E2033" s="29">
        <v>1</v>
      </c>
      <c r="F2033" s="22" t="s">
        <v>196</v>
      </c>
      <c r="G2033" s="58">
        <v>20</v>
      </c>
      <c r="H2033" s="178"/>
    </row>
    <row r="2034" spans="1:8" x14ac:dyDescent="0.3">
      <c r="A2034" s="36" t="b">
        <v>1</v>
      </c>
      <c r="B2034" s="36" t="s">
        <v>2076</v>
      </c>
      <c r="C2034" s="37">
        <f>C2033</f>
        <v>210230703</v>
      </c>
      <c r="D2034" s="21">
        <f>D2029+1000000</f>
        <v>153303001</v>
      </c>
      <c r="E2034" s="36">
        <v>1</v>
      </c>
      <c r="F2034" s="23" t="s">
        <v>195</v>
      </c>
      <c r="G2034" s="56">
        <v>20</v>
      </c>
      <c r="H2034" s="151" t="s">
        <v>2077</v>
      </c>
    </row>
    <row r="2035" spans="1:8" x14ac:dyDescent="0.3">
      <c r="A2035" s="36" t="b">
        <v>1</v>
      </c>
      <c r="B2035" s="36" t="s">
        <v>2078</v>
      </c>
      <c r="C2035" s="37">
        <f>C2034</f>
        <v>210230703</v>
      </c>
      <c r="D2035" s="38">
        <f>D2034+1</f>
        <v>153303002</v>
      </c>
      <c r="E2035" s="36">
        <v>1</v>
      </c>
      <c r="F2035" s="23" t="s">
        <v>195</v>
      </c>
      <c r="G2035" s="56">
        <v>20</v>
      </c>
      <c r="H2035" s="151"/>
    </row>
    <row r="2036" spans="1:8" ht="16.5" customHeight="1" x14ac:dyDescent="0.3">
      <c r="A2036" s="36" t="b">
        <v>1</v>
      </c>
      <c r="B2036" s="36" t="s">
        <v>2079</v>
      </c>
      <c r="C2036" s="37">
        <f t="shared" ref="C2036:C2038" si="446">C2035</f>
        <v>210230703</v>
      </c>
      <c r="D2036" s="38">
        <f t="shared" ref="D2036:D2038" si="447">D2035+1</f>
        <v>153303003</v>
      </c>
      <c r="E2036" s="36">
        <v>1</v>
      </c>
      <c r="F2036" s="23" t="s">
        <v>195</v>
      </c>
      <c r="G2036" s="56">
        <v>20</v>
      </c>
      <c r="H2036" s="151"/>
    </row>
    <row r="2037" spans="1:8" x14ac:dyDescent="0.3">
      <c r="A2037" s="36" t="b">
        <v>1</v>
      </c>
      <c r="B2037" s="36" t="s">
        <v>2080</v>
      </c>
      <c r="C2037" s="37">
        <f t="shared" si="446"/>
        <v>210230703</v>
      </c>
      <c r="D2037" s="38">
        <f t="shared" si="447"/>
        <v>153303004</v>
      </c>
      <c r="E2037" s="36">
        <v>1</v>
      </c>
      <c r="F2037" s="23" t="s">
        <v>195</v>
      </c>
      <c r="G2037" s="56">
        <v>20</v>
      </c>
      <c r="H2037" s="151"/>
    </row>
    <row r="2038" spans="1:8" x14ac:dyDescent="0.3">
      <c r="A2038" s="36" t="b">
        <v>1</v>
      </c>
      <c r="B2038" s="36" t="s">
        <v>2081</v>
      </c>
      <c r="C2038" s="37">
        <f t="shared" si="446"/>
        <v>210230703</v>
      </c>
      <c r="D2038" s="38">
        <f t="shared" si="447"/>
        <v>153303005</v>
      </c>
      <c r="E2038" s="36">
        <v>1</v>
      </c>
      <c r="F2038" s="23" t="s">
        <v>195</v>
      </c>
      <c r="G2038" s="56">
        <v>20</v>
      </c>
      <c r="H2038" s="151"/>
    </row>
    <row r="2039" spans="1:8" x14ac:dyDescent="0.3">
      <c r="A2039" s="50" t="b">
        <v>1</v>
      </c>
      <c r="B2039" s="50" t="s">
        <v>995</v>
      </c>
      <c r="C2039" s="51">
        <f>C2038</f>
        <v>210230703</v>
      </c>
      <c r="D2039" s="50">
        <f>D2034+1000000</f>
        <v>154303001</v>
      </c>
      <c r="E2039" s="50">
        <v>1</v>
      </c>
      <c r="F2039" s="49" t="s">
        <v>1145</v>
      </c>
      <c r="G2039" s="57">
        <v>20</v>
      </c>
      <c r="H2039" s="177" t="s">
        <v>996</v>
      </c>
    </row>
    <row r="2040" spans="1:8" x14ac:dyDescent="0.3">
      <c r="A2040" s="50" t="b">
        <v>1</v>
      </c>
      <c r="B2040" s="50" t="s">
        <v>997</v>
      </c>
      <c r="C2040" s="51">
        <f>C2039</f>
        <v>210230703</v>
      </c>
      <c r="D2040" s="52">
        <f>D2039+1</f>
        <v>154303002</v>
      </c>
      <c r="E2040" s="50">
        <v>1</v>
      </c>
      <c r="F2040" s="49" t="s">
        <v>1145</v>
      </c>
      <c r="G2040" s="57">
        <v>20</v>
      </c>
      <c r="H2040" s="177"/>
    </row>
    <row r="2041" spans="1:8" ht="16.5" customHeight="1" x14ac:dyDescent="0.3">
      <c r="A2041" s="50" t="b">
        <v>1</v>
      </c>
      <c r="B2041" s="50" t="s">
        <v>998</v>
      </c>
      <c r="C2041" s="51">
        <f t="shared" ref="C2041:C2043" si="448">C2040</f>
        <v>210230703</v>
      </c>
      <c r="D2041" s="52">
        <f t="shared" ref="D2041:D2043" si="449">D2040+1</f>
        <v>154303003</v>
      </c>
      <c r="E2041" s="50">
        <v>1</v>
      </c>
      <c r="F2041" s="49" t="s">
        <v>1145</v>
      </c>
      <c r="G2041" s="57">
        <v>20</v>
      </c>
      <c r="H2041" s="177"/>
    </row>
    <row r="2042" spans="1:8" x14ac:dyDescent="0.3">
      <c r="A2042" s="50" t="b">
        <v>1</v>
      </c>
      <c r="B2042" s="50" t="s">
        <v>999</v>
      </c>
      <c r="C2042" s="51">
        <f t="shared" si="448"/>
        <v>210230703</v>
      </c>
      <c r="D2042" s="52">
        <f t="shared" si="449"/>
        <v>154303004</v>
      </c>
      <c r="E2042" s="50">
        <v>1</v>
      </c>
      <c r="F2042" s="49" t="s">
        <v>1145</v>
      </c>
      <c r="G2042" s="57">
        <v>20</v>
      </c>
      <c r="H2042" s="177"/>
    </row>
    <row r="2043" spans="1:8" x14ac:dyDescent="0.3">
      <c r="A2043" s="50" t="b">
        <v>1</v>
      </c>
      <c r="B2043" s="50" t="s">
        <v>1000</v>
      </c>
      <c r="C2043" s="51">
        <f t="shared" si="448"/>
        <v>210230703</v>
      </c>
      <c r="D2043" s="52">
        <f t="shared" si="449"/>
        <v>154303005</v>
      </c>
      <c r="E2043" s="50">
        <v>1</v>
      </c>
      <c r="F2043" s="49" t="s">
        <v>1145</v>
      </c>
      <c r="G2043" s="57">
        <v>20</v>
      </c>
      <c r="H2043" s="177"/>
    </row>
    <row r="2044" spans="1:8" x14ac:dyDescent="0.3">
      <c r="A2044" s="27" t="b">
        <v>1</v>
      </c>
      <c r="B2044" s="27" t="s">
        <v>457</v>
      </c>
      <c r="C2044" s="31">
        <f>C2024+1</f>
        <v>210230704</v>
      </c>
      <c r="D2044" s="21">
        <v>151403001</v>
      </c>
      <c r="E2044" s="27">
        <v>1</v>
      </c>
      <c r="F2044" s="27" t="s">
        <v>197</v>
      </c>
      <c r="G2044" s="54">
        <v>20</v>
      </c>
      <c r="H2044" s="147" t="s">
        <v>305</v>
      </c>
    </row>
    <row r="2045" spans="1:8" x14ac:dyDescent="0.3">
      <c r="A2045" s="27" t="b">
        <v>1</v>
      </c>
      <c r="B2045" s="27" t="s">
        <v>458</v>
      </c>
      <c r="C2045" s="32">
        <f>C2044</f>
        <v>210230704</v>
      </c>
      <c r="D2045" s="33">
        <f>D2044+1</f>
        <v>151403002</v>
      </c>
      <c r="E2045" s="27">
        <v>1</v>
      </c>
      <c r="F2045" s="27" t="s">
        <v>197</v>
      </c>
      <c r="G2045" s="54">
        <v>20</v>
      </c>
      <c r="H2045" s="147"/>
    </row>
    <row r="2046" spans="1:8" ht="16.5" customHeight="1" x14ac:dyDescent="0.3">
      <c r="A2046" s="27" t="b">
        <v>1</v>
      </c>
      <c r="B2046" s="27" t="s">
        <v>459</v>
      </c>
      <c r="C2046" s="32">
        <f t="shared" ref="C2046:C2048" si="450">C2045</f>
        <v>210230704</v>
      </c>
      <c r="D2046" s="33">
        <f t="shared" ref="D2046:D2048" si="451">D2045+1</f>
        <v>151403003</v>
      </c>
      <c r="E2046" s="27">
        <v>1</v>
      </c>
      <c r="F2046" s="27" t="s">
        <v>197</v>
      </c>
      <c r="G2046" s="54">
        <v>20</v>
      </c>
      <c r="H2046" s="147"/>
    </row>
    <row r="2047" spans="1:8" x14ac:dyDescent="0.3">
      <c r="A2047" s="27" t="b">
        <v>1</v>
      </c>
      <c r="B2047" s="27" t="s">
        <v>460</v>
      </c>
      <c r="C2047" s="32">
        <f t="shared" si="450"/>
        <v>210230704</v>
      </c>
      <c r="D2047" s="33">
        <f t="shared" si="451"/>
        <v>151403004</v>
      </c>
      <c r="E2047" s="27">
        <v>1</v>
      </c>
      <c r="F2047" s="27" t="s">
        <v>197</v>
      </c>
      <c r="G2047" s="54">
        <v>20</v>
      </c>
      <c r="H2047" s="147"/>
    </row>
    <row r="2048" spans="1:8" x14ac:dyDescent="0.3">
      <c r="A2048" s="27" t="b">
        <v>1</v>
      </c>
      <c r="B2048" s="27" t="s">
        <v>461</v>
      </c>
      <c r="C2048" s="32">
        <f t="shared" si="450"/>
        <v>210230704</v>
      </c>
      <c r="D2048" s="33">
        <f t="shared" si="451"/>
        <v>151403005</v>
      </c>
      <c r="E2048" s="27">
        <v>1</v>
      </c>
      <c r="F2048" s="27" t="s">
        <v>197</v>
      </c>
      <c r="G2048" s="54">
        <v>20</v>
      </c>
      <c r="H2048" s="147"/>
    </row>
    <row r="2049" spans="1:8" x14ac:dyDescent="0.3">
      <c r="A2049" s="29" t="b">
        <v>1</v>
      </c>
      <c r="B2049" s="29" t="s">
        <v>477</v>
      </c>
      <c r="C2049" s="34">
        <f>C2048</f>
        <v>210230704</v>
      </c>
      <c r="D2049" s="21">
        <f>D2044+1000000</f>
        <v>152403001</v>
      </c>
      <c r="E2049" s="29">
        <v>1</v>
      </c>
      <c r="F2049" s="22" t="s">
        <v>196</v>
      </c>
      <c r="G2049" s="58">
        <v>20</v>
      </c>
      <c r="H2049" s="178" t="s">
        <v>309</v>
      </c>
    </row>
    <row r="2050" spans="1:8" x14ac:dyDescent="0.3">
      <c r="A2050" s="29" t="b">
        <v>1</v>
      </c>
      <c r="B2050" s="29" t="s">
        <v>478</v>
      </c>
      <c r="C2050" s="34">
        <f>C2049</f>
        <v>210230704</v>
      </c>
      <c r="D2050" s="35">
        <f>D2049+1</f>
        <v>152403002</v>
      </c>
      <c r="E2050" s="29">
        <v>1</v>
      </c>
      <c r="F2050" s="22" t="s">
        <v>196</v>
      </c>
      <c r="G2050" s="58">
        <v>20</v>
      </c>
      <c r="H2050" s="178"/>
    </row>
    <row r="2051" spans="1:8" ht="16.5" customHeight="1" x14ac:dyDescent="0.3">
      <c r="A2051" s="29" t="b">
        <v>1</v>
      </c>
      <c r="B2051" s="29" t="s">
        <v>479</v>
      </c>
      <c r="C2051" s="34">
        <f t="shared" ref="C2051:C2053" si="452">C2050</f>
        <v>210230704</v>
      </c>
      <c r="D2051" s="35">
        <f t="shared" ref="D2051:D2053" si="453">D2050+1</f>
        <v>152403003</v>
      </c>
      <c r="E2051" s="29">
        <v>1</v>
      </c>
      <c r="F2051" s="22" t="s">
        <v>196</v>
      </c>
      <c r="G2051" s="58">
        <v>20</v>
      </c>
      <c r="H2051" s="178"/>
    </row>
    <row r="2052" spans="1:8" x14ac:dyDescent="0.3">
      <c r="A2052" s="29" t="b">
        <v>1</v>
      </c>
      <c r="B2052" s="29" t="s">
        <v>480</v>
      </c>
      <c r="C2052" s="34">
        <f t="shared" si="452"/>
        <v>210230704</v>
      </c>
      <c r="D2052" s="35">
        <f t="shared" si="453"/>
        <v>152403004</v>
      </c>
      <c r="E2052" s="29">
        <v>1</v>
      </c>
      <c r="F2052" s="22" t="s">
        <v>196</v>
      </c>
      <c r="G2052" s="58">
        <v>20</v>
      </c>
      <c r="H2052" s="178"/>
    </row>
    <row r="2053" spans="1:8" x14ac:dyDescent="0.3">
      <c r="A2053" s="29" t="b">
        <v>1</v>
      </c>
      <c r="B2053" s="29" t="s">
        <v>481</v>
      </c>
      <c r="C2053" s="34">
        <f t="shared" si="452"/>
        <v>210230704</v>
      </c>
      <c r="D2053" s="35">
        <f t="shared" si="453"/>
        <v>152403005</v>
      </c>
      <c r="E2053" s="29">
        <v>1</v>
      </c>
      <c r="F2053" s="22" t="s">
        <v>196</v>
      </c>
      <c r="G2053" s="58">
        <v>20</v>
      </c>
      <c r="H2053" s="178"/>
    </row>
    <row r="2054" spans="1:8" x14ac:dyDescent="0.3">
      <c r="A2054" s="36" t="b">
        <v>1</v>
      </c>
      <c r="B2054" s="36" t="s">
        <v>2106</v>
      </c>
      <c r="C2054" s="37">
        <f>C2053</f>
        <v>210230704</v>
      </c>
      <c r="D2054" s="21">
        <f>D2049+1000000</f>
        <v>153403001</v>
      </c>
      <c r="E2054" s="36">
        <v>1</v>
      </c>
      <c r="F2054" s="23" t="s">
        <v>195</v>
      </c>
      <c r="G2054" s="56">
        <v>20</v>
      </c>
      <c r="H2054" s="151" t="s">
        <v>2107</v>
      </c>
    </row>
    <row r="2055" spans="1:8" x14ac:dyDescent="0.3">
      <c r="A2055" s="36" t="b">
        <v>1</v>
      </c>
      <c r="B2055" s="36" t="s">
        <v>2108</v>
      </c>
      <c r="C2055" s="37">
        <f>C2054</f>
        <v>210230704</v>
      </c>
      <c r="D2055" s="38">
        <f>D2054+1</f>
        <v>153403002</v>
      </c>
      <c r="E2055" s="36">
        <v>1</v>
      </c>
      <c r="F2055" s="23" t="s">
        <v>195</v>
      </c>
      <c r="G2055" s="56">
        <v>20</v>
      </c>
      <c r="H2055" s="151"/>
    </row>
    <row r="2056" spans="1:8" ht="16.5" customHeight="1" x14ac:dyDescent="0.3">
      <c r="A2056" s="36" t="b">
        <v>1</v>
      </c>
      <c r="B2056" s="36" t="s">
        <v>2109</v>
      </c>
      <c r="C2056" s="37">
        <f t="shared" ref="C2056:C2058" si="454">C2055</f>
        <v>210230704</v>
      </c>
      <c r="D2056" s="38">
        <f t="shared" ref="D2056:D2058" si="455">D2055+1</f>
        <v>153403003</v>
      </c>
      <c r="E2056" s="36">
        <v>1</v>
      </c>
      <c r="F2056" s="23" t="s">
        <v>195</v>
      </c>
      <c r="G2056" s="56">
        <v>20</v>
      </c>
      <c r="H2056" s="151"/>
    </row>
    <row r="2057" spans="1:8" x14ac:dyDescent="0.3">
      <c r="A2057" s="36" t="b">
        <v>1</v>
      </c>
      <c r="B2057" s="36" t="s">
        <v>2110</v>
      </c>
      <c r="C2057" s="37">
        <f t="shared" si="454"/>
        <v>210230704</v>
      </c>
      <c r="D2057" s="38">
        <f t="shared" si="455"/>
        <v>153403004</v>
      </c>
      <c r="E2057" s="36">
        <v>1</v>
      </c>
      <c r="F2057" s="23" t="s">
        <v>195</v>
      </c>
      <c r="G2057" s="56">
        <v>20</v>
      </c>
      <c r="H2057" s="151"/>
    </row>
    <row r="2058" spans="1:8" x14ac:dyDescent="0.3">
      <c r="A2058" s="36" t="b">
        <v>1</v>
      </c>
      <c r="B2058" s="36" t="s">
        <v>2111</v>
      </c>
      <c r="C2058" s="37">
        <f t="shared" si="454"/>
        <v>210230704</v>
      </c>
      <c r="D2058" s="38">
        <f t="shared" si="455"/>
        <v>153403005</v>
      </c>
      <c r="E2058" s="36">
        <v>1</v>
      </c>
      <c r="F2058" s="23" t="s">
        <v>195</v>
      </c>
      <c r="G2058" s="56">
        <v>20</v>
      </c>
      <c r="H2058" s="151"/>
    </row>
    <row r="2059" spans="1:8" x14ac:dyDescent="0.3">
      <c r="A2059" s="50" t="b">
        <v>1</v>
      </c>
      <c r="B2059" s="50" t="s">
        <v>1025</v>
      </c>
      <c r="C2059" s="51">
        <f>C2058</f>
        <v>210230704</v>
      </c>
      <c r="D2059" s="50">
        <f>D2054+1000000</f>
        <v>154403001</v>
      </c>
      <c r="E2059" s="50">
        <v>1</v>
      </c>
      <c r="F2059" s="49" t="s">
        <v>1145</v>
      </c>
      <c r="G2059" s="57">
        <v>20</v>
      </c>
      <c r="H2059" s="177" t="s">
        <v>1026</v>
      </c>
    </row>
    <row r="2060" spans="1:8" x14ac:dyDescent="0.3">
      <c r="A2060" s="50" t="b">
        <v>1</v>
      </c>
      <c r="B2060" s="50" t="s">
        <v>1027</v>
      </c>
      <c r="C2060" s="51">
        <f>C2059</f>
        <v>210230704</v>
      </c>
      <c r="D2060" s="52">
        <f>D2059+1</f>
        <v>154403002</v>
      </c>
      <c r="E2060" s="50">
        <v>1</v>
      </c>
      <c r="F2060" s="49" t="s">
        <v>1145</v>
      </c>
      <c r="G2060" s="57">
        <v>20</v>
      </c>
      <c r="H2060" s="177"/>
    </row>
    <row r="2061" spans="1:8" ht="16.5" customHeight="1" x14ac:dyDescent="0.3">
      <c r="A2061" s="50" t="b">
        <v>1</v>
      </c>
      <c r="B2061" s="50" t="s">
        <v>1028</v>
      </c>
      <c r="C2061" s="51">
        <f t="shared" ref="C2061:C2063" si="456">C2060</f>
        <v>210230704</v>
      </c>
      <c r="D2061" s="52">
        <f t="shared" ref="D2061:D2063" si="457">D2060+1</f>
        <v>154403003</v>
      </c>
      <c r="E2061" s="50">
        <v>1</v>
      </c>
      <c r="F2061" s="49" t="s">
        <v>1145</v>
      </c>
      <c r="G2061" s="57">
        <v>20</v>
      </c>
      <c r="H2061" s="177"/>
    </row>
    <row r="2062" spans="1:8" x14ac:dyDescent="0.3">
      <c r="A2062" s="50" t="b">
        <v>1</v>
      </c>
      <c r="B2062" s="50" t="s">
        <v>1029</v>
      </c>
      <c r="C2062" s="51">
        <f t="shared" si="456"/>
        <v>210230704</v>
      </c>
      <c r="D2062" s="52">
        <f t="shared" si="457"/>
        <v>154403004</v>
      </c>
      <c r="E2062" s="50">
        <v>1</v>
      </c>
      <c r="F2062" s="49" t="s">
        <v>1145</v>
      </c>
      <c r="G2062" s="57">
        <v>20</v>
      </c>
      <c r="H2062" s="177"/>
    </row>
    <row r="2063" spans="1:8" x14ac:dyDescent="0.3">
      <c r="A2063" s="50" t="b">
        <v>1</v>
      </c>
      <c r="B2063" s="50" t="s">
        <v>1030</v>
      </c>
      <c r="C2063" s="51">
        <f t="shared" si="456"/>
        <v>210230704</v>
      </c>
      <c r="D2063" s="52">
        <f t="shared" si="457"/>
        <v>154403005</v>
      </c>
      <c r="E2063" s="50">
        <v>1</v>
      </c>
      <c r="F2063" s="49" t="s">
        <v>1145</v>
      </c>
      <c r="G2063" s="57">
        <v>20</v>
      </c>
      <c r="H2063" s="177"/>
    </row>
    <row r="2064" spans="1:8" x14ac:dyDescent="0.3">
      <c r="A2064" s="27" t="b">
        <v>1</v>
      </c>
      <c r="B2064" s="27" t="s">
        <v>497</v>
      </c>
      <c r="C2064" s="31">
        <f>C2044+1</f>
        <v>210230705</v>
      </c>
      <c r="D2064" s="21">
        <v>151503001</v>
      </c>
      <c r="E2064" s="27">
        <v>1</v>
      </c>
      <c r="F2064" s="27" t="s">
        <v>197</v>
      </c>
      <c r="G2064" s="54">
        <v>20</v>
      </c>
      <c r="H2064" s="147" t="s">
        <v>313</v>
      </c>
    </row>
    <row r="2065" spans="1:8" x14ac:dyDescent="0.3">
      <c r="A2065" s="27" t="b">
        <v>1</v>
      </c>
      <c r="B2065" s="27" t="s">
        <v>498</v>
      </c>
      <c r="C2065" s="32">
        <f>C2064</f>
        <v>210230705</v>
      </c>
      <c r="D2065" s="33">
        <f>D2064+1</f>
        <v>151503002</v>
      </c>
      <c r="E2065" s="27">
        <v>1</v>
      </c>
      <c r="F2065" s="27" t="s">
        <v>197</v>
      </c>
      <c r="G2065" s="54">
        <v>20</v>
      </c>
      <c r="H2065" s="147"/>
    </row>
    <row r="2066" spans="1:8" ht="16.5" customHeight="1" x14ac:dyDescent="0.3">
      <c r="A2066" s="27" t="b">
        <v>1</v>
      </c>
      <c r="B2066" s="27" t="s">
        <v>499</v>
      </c>
      <c r="C2066" s="32">
        <f t="shared" ref="C2066:C2068" si="458">C2065</f>
        <v>210230705</v>
      </c>
      <c r="D2066" s="33">
        <f t="shared" ref="D2066:D2068" si="459">D2065+1</f>
        <v>151503003</v>
      </c>
      <c r="E2066" s="27">
        <v>1</v>
      </c>
      <c r="F2066" s="27" t="s">
        <v>197</v>
      </c>
      <c r="G2066" s="54">
        <v>20</v>
      </c>
      <c r="H2066" s="147"/>
    </row>
    <row r="2067" spans="1:8" x14ac:dyDescent="0.3">
      <c r="A2067" s="27" t="b">
        <v>1</v>
      </c>
      <c r="B2067" s="27" t="s">
        <v>500</v>
      </c>
      <c r="C2067" s="32">
        <f t="shared" si="458"/>
        <v>210230705</v>
      </c>
      <c r="D2067" s="33">
        <f t="shared" si="459"/>
        <v>151503004</v>
      </c>
      <c r="E2067" s="27">
        <v>1</v>
      </c>
      <c r="F2067" s="27" t="s">
        <v>197</v>
      </c>
      <c r="G2067" s="54">
        <v>20</v>
      </c>
      <c r="H2067" s="147"/>
    </row>
    <row r="2068" spans="1:8" x14ac:dyDescent="0.3">
      <c r="A2068" s="27" t="b">
        <v>1</v>
      </c>
      <c r="B2068" s="27" t="s">
        <v>501</v>
      </c>
      <c r="C2068" s="32">
        <f t="shared" si="458"/>
        <v>210230705</v>
      </c>
      <c r="D2068" s="33">
        <f t="shared" si="459"/>
        <v>151503005</v>
      </c>
      <c r="E2068" s="27">
        <v>1</v>
      </c>
      <c r="F2068" s="27" t="s">
        <v>197</v>
      </c>
      <c r="G2068" s="54">
        <v>20</v>
      </c>
      <c r="H2068" s="147"/>
    </row>
    <row r="2069" spans="1:8" x14ac:dyDescent="0.3">
      <c r="A2069" s="29" t="b">
        <v>1</v>
      </c>
      <c r="B2069" s="29" t="s">
        <v>517</v>
      </c>
      <c r="C2069" s="34">
        <f>C2068</f>
        <v>210230705</v>
      </c>
      <c r="D2069" s="21">
        <f>D2064+1000000</f>
        <v>152503001</v>
      </c>
      <c r="E2069" s="29">
        <v>1</v>
      </c>
      <c r="F2069" s="22" t="s">
        <v>196</v>
      </c>
      <c r="G2069" s="58">
        <v>20</v>
      </c>
      <c r="H2069" s="178" t="s">
        <v>317</v>
      </c>
    </row>
    <row r="2070" spans="1:8" x14ac:dyDescent="0.3">
      <c r="A2070" s="29" t="b">
        <v>1</v>
      </c>
      <c r="B2070" s="29" t="s">
        <v>518</v>
      </c>
      <c r="C2070" s="34">
        <f>C2069</f>
        <v>210230705</v>
      </c>
      <c r="D2070" s="35">
        <f>D2069+1</f>
        <v>152503002</v>
      </c>
      <c r="E2070" s="29">
        <v>1</v>
      </c>
      <c r="F2070" s="22" t="s">
        <v>196</v>
      </c>
      <c r="G2070" s="58">
        <v>20</v>
      </c>
      <c r="H2070" s="178"/>
    </row>
    <row r="2071" spans="1:8" ht="16.5" customHeight="1" x14ac:dyDescent="0.3">
      <c r="A2071" s="29" t="b">
        <v>1</v>
      </c>
      <c r="B2071" s="29" t="s">
        <v>519</v>
      </c>
      <c r="C2071" s="34">
        <f t="shared" ref="C2071:C2073" si="460">C2070</f>
        <v>210230705</v>
      </c>
      <c r="D2071" s="35">
        <f t="shared" ref="D2071:D2073" si="461">D2070+1</f>
        <v>152503003</v>
      </c>
      <c r="E2071" s="29">
        <v>1</v>
      </c>
      <c r="F2071" s="22" t="s">
        <v>196</v>
      </c>
      <c r="G2071" s="58">
        <v>20</v>
      </c>
      <c r="H2071" s="178"/>
    </row>
    <row r="2072" spans="1:8" x14ac:dyDescent="0.3">
      <c r="A2072" s="29" t="b">
        <v>1</v>
      </c>
      <c r="B2072" s="29" t="s">
        <v>520</v>
      </c>
      <c r="C2072" s="34">
        <f t="shared" si="460"/>
        <v>210230705</v>
      </c>
      <c r="D2072" s="35">
        <f t="shared" si="461"/>
        <v>152503004</v>
      </c>
      <c r="E2072" s="29">
        <v>1</v>
      </c>
      <c r="F2072" s="22" t="s">
        <v>196</v>
      </c>
      <c r="G2072" s="58">
        <v>20</v>
      </c>
      <c r="H2072" s="178"/>
    </row>
    <row r="2073" spans="1:8" x14ac:dyDescent="0.3">
      <c r="A2073" s="29" t="b">
        <v>1</v>
      </c>
      <c r="B2073" s="29" t="s">
        <v>521</v>
      </c>
      <c r="C2073" s="34">
        <f t="shared" si="460"/>
        <v>210230705</v>
      </c>
      <c r="D2073" s="35">
        <f t="shared" si="461"/>
        <v>152503005</v>
      </c>
      <c r="E2073" s="29">
        <v>1</v>
      </c>
      <c r="F2073" s="22" t="s">
        <v>196</v>
      </c>
      <c r="G2073" s="58">
        <v>20</v>
      </c>
      <c r="H2073" s="178"/>
    </row>
    <row r="2074" spans="1:8" x14ac:dyDescent="0.3">
      <c r="A2074" s="36" t="b">
        <v>1</v>
      </c>
      <c r="B2074" s="36" t="s">
        <v>2166</v>
      </c>
      <c r="C2074" s="37">
        <f>C2073</f>
        <v>210230705</v>
      </c>
      <c r="D2074" s="21">
        <f>D2069+1000000</f>
        <v>153503001</v>
      </c>
      <c r="E2074" s="36">
        <v>1</v>
      </c>
      <c r="F2074" s="23" t="s">
        <v>195</v>
      </c>
      <c r="G2074" s="56">
        <v>20</v>
      </c>
      <c r="H2074" s="151" t="s">
        <v>2167</v>
      </c>
    </row>
    <row r="2075" spans="1:8" x14ac:dyDescent="0.3">
      <c r="A2075" s="36" t="b">
        <v>1</v>
      </c>
      <c r="B2075" s="36" t="s">
        <v>2168</v>
      </c>
      <c r="C2075" s="37">
        <f>C2074</f>
        <v>210230705</v>
      </c>
      <c r="D2075" s="38">
        <f>D2074+1</f>
        <v>153503002</v>
      </c>
      <c r="E2075" s="36">
        <v>1</v>
      </c>
      <c r="F2075" s="23" t="s">
        <v>195</v>
      </c>
      <c r="G2075" s="56">
        <v>20</v>
      </c>
      <c r="H2075" s="151"/>
    </row>
    <row r="2076" spans="1:8" ht="16.5" customHeight="1" x14ac:dyDescent="0.3">
      <c r="A2076" s="36" t="b">
        <v>1</v>
      </c>
      <c r="B2076" s="36" t="s">
        <v>2169</v>
      </c>
      <c r="C2076" s="37">
        <f t="shared" ref="C2076:C2078" si="462">C2075</f>
        <v>210230705</v>
      </c>
      <c r="D2076" s="38">
        <f t="shared" ref="D2076:D2078" si="463">D2075+1</f>
        <v>153503003</v>
      </c>
      <c r="E2076" s="36">
        <v>1</v>
      </c>
      <c r="F2076" s="23" t="s">
        <v>195</v>
      </c>
      <c r="G2076" s="56">
        <v>20</v>
      </c>
      <c r="H2076" s="151"/>
    </row>
    <row r="2077" spans="1:8" x14ac:dyDescent="0.3">
      <c r="A2077" s="36" t="b">
        <v>1</v>
      </c>
      <c r="B2077" s="36" t="s">
        <v>2170</v>
      </c>
      <c r="C2077" s="37">
        <f t="shared" si="462"/>
        <v>210230705</v>
      </c>
      <c r="D2077" s="38">
        <f t="shared" si="463"/>
        <v>153503004</v>
      </c>
      <c r="E2077" s="36">
        <v>1</v>
      </c>
      <c r="F2077" s="23" t="s">
        <v>195</v>
      </c>
      <c r="G2077" s="56">
        <v>20</v>
      </c>
      <c r="H2077" s="151"/>
    </row>
    <row r="2078" spans="1:8" x14ac:dyDescent="0.3">
      <c r="A2078" s="36" t="b">
        <v>1</v>
      </c>
      <c r="B2078" s="36" t="s">
        <v>2171</v>
      </c>
      <c r="C2078" s="37">
        <f t="shared" si="462"/>
        <v>210230705</v>
      </c>
      <c r="D2078" s="38">
        <f t="shared" si="463"/>
        <v>153503005</v>
      </c>
      <c r="E2078" s="36">
        <v>1</v>
      </c>
      <c r="F2078" s="23" t="s">
        <v>195</v>
      </c>
      <c r="G2078" s="56">
        <v>20</v>
      </c>
      <c r="H2078" s="151"/>
    </row>
    <row r="2079" spans="1:8" x14ac:dyDescent="0.3">
      <c r="A2079" s="50" t="b">
        <v>1</v>
      </c>
      <c r="B2079" s="50" t="s">
        <v>1055</v>
      </c>
      <c r="C2079" s="51">
        <f>C2078</f>
        <v>210230705</v>
      </c>
      <c r="D2079" s="50">
        <f>D2074+1000000</f>
        <v>154503001</v>
      </c>
      <c r="E2079" s="50">
        <v>1</v>
      </c>
      <c r="F2079" s="49" t="s">
        <v>1145</v>
      </c>
      <c r="G2079" s="57">
        <v>20</v>
      </c>
      <c r="H2079" s="177" t="s">
        <v>1056</v>
      </c>
    </row>
    <row r="2080" spans="1:8" x14ac:dyDescent="0.3">
      <c r="A2080" s="50" t="b">
        <v>1</v>
      </c>
      <c r="B2080" s="50" t="s">
        <v>1057</v>
      </c>
      <c r="C2080" s="51">
        <f>C2079</f>
        <v>210230705</v>
      </c>
      <c r="D2080" s="52">
        <f>D2079+1</f>
        <v>154503002</v>
      </c>
      <c r="E2080" s="50">
        <v>1</v>
      </c>
      <c r="F2080" s="49" t="s">
        <v>1145</v>
      </c>
      <c r="G2080" s="57">
        <v>20</v>
      </c>
      <c r="H2080" s="177"/>
    </row>
    <row r="2081" spans="1:8" ht="16.5" customHeight="1" x14ac:dyDescent="0.3">
      <c r="A2081" s="50" t="b">
        <v>1</v>
      </c>
      <c r="B2081" s="50" t="s">
        <v>1058</v>
      </c>
      <c r="C2081" s="51">
        <f t="shared" ref="C2081:C2083" si="464">C2080</f>
        <v>210230705</v>
      </c>
      <c r="D2081" s="52">
        <f t="shared" ref="D2081:D2083" si="465">D2080+1</f>
        <v>154503003</v>
      </c>
      <c r="E2081" s="50">
        <v>1</v>
      </c>
      <c r="F2081" s="49" t="s">
        <v>1145</v>
      </c>
      <c r="G2081" s="57">
        <v>20</v>
      </c>
      <c r="H2081" s="177"/>
    </row>
    <row r="2082" spans="1:8" x14ac:dyDescent="0.3">
      <c r="A2082" s="50" t="b">
        <v>1</v>
      </c>
      <c r="B2082" s="50" t="s">
        <v>1059</v>
      </c>
      <c r="C2082" s="51">
        <f t="shared" si="464"/>
        <v>210230705</v>
      </c>
      <c r="D2082" s="52">
        <f t="shared" si="465"/>
        <v>154503004</v>
      </c>
      <c r="E2082" s="50">
        <v>1</v>
      </c>
      <c r="F2082" s="49" t="s">
        <v>1145</v>
      </c>
      <c r="G2082" s="57">
        <v>20</v>
      </c>
      <c r="H2082" s="177"/>
    </row>
    <row r="2083" spans="1:8" x14ac:dyDescent="0.3">
      <c r="A2083" s="50" t="b">
        <v>1</v>
      </c>
      <c r="B2083" s="50" t="s">
        <v>1060</v>
      </c>
      <c r="C2083" s="51">
        <f t="shared" si="464"/>
        <v>210230705</v>
      </c>
      <c r="D2083" s="52">
        <f t="shared" si="465"/>
        <v>154503005</v>
      </c>
      <c r="E2083" s="50">
        <v>1</v>
      </c>
      <c r="F2083" s="49" t="s">
        <v>1145</v>
      </c>
      <c r="G2083" s="57">
        <v>20</v>
      </c>
      <c r="H2083" s="177"/>
    </row>
    <row r="2084" spans="1:8" x14ac:dyDescent="0.3">
      <c r="A2084" s="27" t="b">
        <v>1</v>
      </c>
      <c r="B2084" s="27" t="s">
        <v>537</v>
      </c>
      <c r="C2084" s="31">
        <f>C2064+1</f>
        <v>210230706</v>
      </c>
      <c r="D2084" s="21">
        <v>151603001</v>
      </c>
      <c r="E2084" s="27">
        <v>1</v>
      </c>
      <c r="F2084" s="27" t="s">
        <v>197</v>
      </c>
      <c r="G2084" s="54">
        <v>20</v>
      </c>
      <c r="H2084" s="147" t="s">
        <v>321</v>
      </c>
    </row>
    <row r="2085" spans="1:8" x14ac:dyDescent="0.3">
      <c r="A2085" s="27" t="b">
        <v>1</v>
      </c>
      <c r="B2085" s="27" t="s">
        <v>538</v>
      </c>
      <c r="C2085" s="32">
        <f>C2084</f>
        <v>210230706</v>
      </c>
      <c r="D2085" s="33">
        <f>D2084+1</f>
        <v>151603002</v>
      </c>
      <c r="E2085" s="27">
        <v>1</v>
      </c>
      <c r="F2085" s="27" t="s">
        <v>197</v>
      </c>
      <c r="G2085" s="54">
        <v>20</v>
      </c>
      <c r="H2085" s="147"/>
    </row>
    <row r="2086" spans="1:8" ht="16.5" customHeight="1" x14ac:dyDescent="0.3">
      <c r="A2086" s="27" t="b">
        <v>1</v>
      </c>
      <c r="B2086" s="27" t="s">
        <v>539</v>
      </c>
      <c r="C2086" s="32">
        <f t="shared" ref="C2086:C2088" si="466">C2085</f>
        <v>210230706</v>
      </c>
      <c r="D2086" s="33">
        <f t="shared" ref="D2086:D2088" si="467">D2085+1</f>
        <v>151603003</v>
      </c>
      <c r="E2086" s="27">
        <v>1</v>
      </c>
      <c r="F2086" s="27" t="s">
        <v>197</v>
      </c>
      <c r="G2086" s="54">
        <v>20</v>
      </c>
      <c r="H2086" s="147"/>
    </row>
    <row r="2087" spans="1:8" x14ac:dyDescent="0.3">
      <c r="A2087" s="27" t="b">
        <v>1</v>
      </c>
      <c r="B2087" s="27" t="s">
        <v>540</v>
      </c>
      <c r="C2087" s="32">
        <f t="shared" si="466"/>
        <v>210230706</v>
      </c>
      <c r="D2087" s="33">
        <f t="shared" si="467"/>
        <v>151603004</v>
      </c>
      <c r="E2087" s="27">
        <v>1</v>
      </c>
      <c r="F2087" s="27" t="s">
        <v>197</v>
      </c>
      <c r="G2087" s="54">
        <v>20</v>
      </c>
      <c r="H2087" s="147"/>
    </row>
    <row r="2088" spans="1:8" x14ac:dyDescent="0.3">
      <c r="A2088" s="27" t="b">
        <v>1</v>
      </c>
      <c r="B2088" s="27" t="s">
        <v>541</v>
      </c>
      <c r="C2088" s="32">
        <f t="shared" si="466"/>
        <v>210230706</v>
      </c>
      <c r="D2088" s="33">
        <f t="shared" si="467"/>
        <v>151603005</v>
      </c>
      <c r="E2088" s="27">
        <v>1</v>
      </c>
      <c r="F2088" s="27" t="s">
        <v>197</v>
      </c>
      <c r="G2088" s="54">
        <v>20</v>
      </c>
      <c r="H2088" s="147"/>
    </row>
    <row r="2089" spans="1:8" x14ac:dyDescent="0.3">
      <c r="A2089" s="29" t="b">
        <v>1</v>
      </c>
      <c r="B2089" s="29" t="s">
        <v>557</v>
      </c>
      <c r="C2089" s="34">
        <f>C2088</f>
        <v>210230706</v>
      </c>
      <c r="D2089" s="21">
        <f>D2084+1000000</f>
        <v>152603001</v>
      </c>
      <c r="E2089" s="29">
        <v>1</v>
      </c>
      <c r="F2089" s="22" t="s">
        <v>196</v>
      </c>
      <c r="G2089" s="58">
        <v>20</v>
      </c>
      <c r="H2089" s="178" t="s">
        <v>325</v>
      </c>
    </row>
    <row r="2090" spans="1:8" x14ac:dyDescent="0.3">
      <c r="A2090" s="29" t="b">
        <v>1</v>
      </c>
      <c r="B2090" s="29" t="s">
        <v>558</v>
      </c>
      <c r="C2090" s="34">
        <f>C2089</f>
        <v>210230706</v>
      </c>
      <c r="D2090" s="35">
        <f>D2089+1</f>
        <v>152603002</v>
      </c>
      <c r="E2090" s="29">
        <v>1</v>
      </c>
      <c r="F2090" s="22" t="s">
        <v>196</v>
      </c>
      <c r="G2090" s="58">
        <v>20</v>
      </c>
      <c r="H2090" s="178"/>
    </row>
    <row r="2091" spans="1:8" ht="16.5" customHeight="1" x14ac:dyDescent="0.3">
      <c r="A2091" s="29" t="b">
        <v>1</v>
      </c>
      <c r="B2091" s="29" t="s">
        <v>559</v>
      </c>
      <c r="C2091" s="34">
        <f t="shared" ref="C2091:C2093" si="468">C2090</f>
        <v>210230706</v>
      </c>
      <c r="D2091" s="35">
        <f t="shared" ref="D2091:D2093" si="469">D2090+1</f>
        <v>152603003</v>
      </c>
      <c r="E2091" s="29">
        <v>1</v>
      </c>
      <c r="F2091" s="22" t="s">
        <v>196</v>
      </c>
      <c r="G2091" s="58">
        <v>20</v>
      </c>
      <c r="H2091" s="178"/>
    </row>
    <row r="2092" spans="1:8" x14ac:dyDescent="0.3">
      <c r="A2092" s="29" t="b">
        <v>1</v>
      </c>
      <c r="B2092" s="29" t="s">
        <v>560</v>
      </c>
      <c r="C2092" s="34">
        <f t="shared" si="468"/>
        <v>210230706</v>
      </c>
      <c r="D2092" s="35">
        <f t="shared" si="469"/>
        <v>152603004</v>
      </c>
      <c r="E2092" s="29">
        <v>1</v>
      </c>
      <c r="F2092" s="22" t="s">
        <v>196</v>
      </c>
      <c r="G2092" s="58">
        <v>20</v>
      </c>
      <c r="H2092" s="178"/>
    </row>
    <row r="2093" spans="1:8" x14ac:dyDescent="0.3">
      <c r="A2093" s="29" t="b">
        <v>1</v>
      </c>
      <c r="B2093" s="29" t="s">
        <v>561</v>
      </c>
      <c r="C2093" s="34">
        <f t="shared" si="468"/>
        <v>210230706</v>
      </c>
      <c r="D2093" s="35">
        <f t="shared" si="469"/>
        <v>152603005</v>
      </c>
      <c r="E2093" s="29">
        <v>1</v>
      </c>
      <c r="F2093" s="22" t="s">
        <v>196</v>
      </c>
      <c r="G2093" s="58">
        <v>20</v>
      </c>
      <c r="H2093" s="178"/>
    </row>
    <row r="2094" spans="1:8" x14ac:dyDescent="0.3">
      <c r="A2094" s="36" t="b">
        <v>1</v>
      </c>
      <c r="B2094" s="36" t="s">
        <v>2226</v>
      </c>
      <c r="C2094" s="37">
        <f>C2093</f>
        <v>210230706</v>
      </c>
      <c r="D2094" s="21">
        <f>D2089+1000000</f>
        <v>153603001</v>
      </c>
      <c r="E2094" s="36">
        <v>1</v>
      </c>
      <c r="F2094" s="23" t="s">
        <v>195</v>
      </c>
      <c r="G2094" s="56">
        <v>20</v>
      </c>
      <c r="H2094" s="151" t="s">
        <v>2227</v>
      </c>
    </row>
    <row r="2095" spans="1:8" x14ac:dyDescent="0.3">
      <c r="A2095" s="36" t="b">
        <v>1</v>
      </c>
      <c r="B2095" s="36" t="s">
        <v>2228</v>
      </c>
      <c r="C2095" s="37">
        <f>C2094</f>
        <v>210230706</v>
      </c>
      <c r="D2095" s="38">
        <f>D2094+1</f>
        <v>153603002</v>
      </c>
      <c r="E2095" s="36">
        <v>1</v>
      </c>
      <c r="F2095" s="23" t="s">
        <v>195</v>
      </c>
      <c r="G2095" s="56">
        <v>20</v>
      </c>
      <c r="H2095" s="151"/>
    </row>
    <row r="2096" spans="1:8" ht="16.5" customHeight="1" x14ac:dyDescent="0.3">
      <c r="A2096" s="36" t="b">
        <v>1</v>
      </c>
      <c r="B2096" s="36" t="s">
        <v>2229</v>
      </c>
      <c r="C2096" s="37">
        <f t="shared" ref="C2096:C2098" si="470">C2095</f>
        <v>210230706</v>
      </c>
      <c r="D2096" s="38">
        <f t="shared" ref="D2096:D2098" si="471">D2095+1</f>
        <v>153603003</v>
      </c>
      <c r="E2096" s="36">
        <v>1</v>
      </c>
      <c r="F2096" s="23" t="s">
        <v>195</v>
      </c>
      <c r="G2096" s="56">
        <v>20</v>
      </c>
      <c r="H2096" s="151"/>
    </row>
    <row r="2097" spans="1:8" x14ac:dyDescent="0.3">
      <c r="A2097" s="36" t="b">
        <v>1</v>
      </c>
      <c r="B2097" s="36" t="s">
        <v>2230</v>
      </c>
      <c r="C2097" s="37">
        <f t="shared" si="470"/>
        <v>210230706</v>
      </c>
      <c r="D2097" s="38">
        <f t="shared" si="471"/>
        <v>153603004</v>
      </c>
      <c r="E2097" s="36">
        <v>1</v>
      </c>
      <c r="F2097" s="23" t="s">
        <v>195</v>
      </c>
      <c r="G2097" s="56">
        <v>20</v>
      </c>
      <c r="H2097" s="151"/>
    </row>
    <row r="2098" spans="1:8" x14ac:dyDescent="0.3">
      <c r="A2098" s="36" t="b">
        <v>1</v>
      </c>
      <c r="B2098" s="36" t="s">
        <v>2231</v>
      </c>
      <c r="C2098" s="37">
        <f t="shared" si="470"/>
        <v>210230706</v>
      </c>
      <c r="D2098" s="38">
        <f t="shared" si="471"/>
        <v>153603005</v>
      </c>
      <c r="E2098" s="36">
        <v>1</v>
      </c>
      <c r="F2098" s="23" t="s">
        <v>195</v>
      </c>
      <c r="G2098" s="56">
        <v>20</v>
      </c>
      <c r="H2098" s="151"/>
    </row>
    <row r="2099" spans="1:8" x14ac:dyDescent="0.3">
      <c r="A2099" s="50" t="b">
        <v>1</v>
      </c>
      <c r="B2099" s="50" t="s">
        <v>1085</v>
      </c>
      <c r="C2099" s="51">
        <f>C2098</f>
        <v>210230706</v>
      </c>
      <c r="D2099" s="50">
        <f>D2094+1000000</f>
        <v>154603001</v>
      </c>
      <c r="E2099" s="50">
        <v>1</v>
      </c>
      <c r="F2099" s="49" t="s">
        <v>1145</v>
      </c>
      <c r="G2099" s="57">
        <v>20</v>
      </c>
      <c r="H2099" s="177" t="s">
        <v>1086</v>
      </c>
    </row>
    <row r="2100" spans="1:8" x14ac:dyDescent="0.3">
      <c r="A2100" s="50" t="b">
        <v>1</v>
      </c>
      <c r="B2100" s="50" t="s">
        <v>1087</v>
      </c>
      <c r="C2100" s="51">
        <f>C2099</f>
        <v>210230706</v>
      </c>
      <c r="D2100" s="52">
        <f>D2099+1</f>
        <v>154603002</v>
      </c>
      <c r="E2100" s="50">
        <v>1</v>
      </c>
      <c r="F2100" s="49" t="s">
        <v>1145</v>
      </c>
      <c r="G2100" s="57">
        <v>20</v>
      </c>
      <c r="H2100" s="177"/>
    </row>
    <row r="2101" spans="1:8" ht="16.5" customHeight="1" x14ac:dyDescent="0.3">
      <c r="A2101" s="50" t="b">
        <v>1</v>
      </c>
      <c r="B2101" s="50" t="s">
        <v>1088</v>
      </c>
      <c r="C2101" s="51">
        <f t="shared" ref="C2101:C2103" si="472">C2100</f>
        <v>210230706</v>
      </c>
      <c r="D2101" s="52">
        <f t="shared" ref="D2101:D2103" si="473">D2100+1</f>
        <v>154603003</v>
      </c>
      <c r="E2101" s="50">
        <v>1</v>
      </c>
      <c r="F2101" s="49" t="s">
        <v>1145</v>
      </c>
      <c r="G2101" s="57">
        <v>20</v>
      </c>
      <c r="H2101" s="177"/>
    </row>
    <row r="2102" spans="1:8" x14ac:dyDescent="0.3">
      <c r="A2102" s="50" t="b">
        <v>1</v>
      </c>
      <c r="B2102" s="50" t="s">
        <v>1089</v>
      </c>
      <c r="C2102" s="51">
        <f t="shared" si="472"/>
        <v>210230706</v>
      </c>
      <c r="D2102" s="52">
        <f t="shared" si="473"/>
        <v>154603004</v>
      </c>
      <c r="E2102" s="50">
        <v>1</v>
      </c>
      <c r="F2102" s="49" t="s">
        <v>1145</v>
      </c>
      <c r="G2102" s="57">
        <v>20</v>
      </c>
      <c r="H2102" s="177"/>
    </row>
    <row r="2103" spans="1:8" x14ac:dyDescent="0.3">
      <c r="A2103" s="50" t="b">
        <v>1</v>
      </c>
      <c r="B2103" s="50" t="s">
        <v>1090</v>
      </c>
      <c r="C2103" s="51">
        <f t="shared" si="472"/>
        <v>210230706</v>
      </c>
      <c r="D2103" s="52">
        <f t="shared" si="473"/>
        <v>154603005</v>
      </c>
      <c r="E2103" s="50">
        <v>1</v>
      </c>
      <c r="F2103" s="49" t="s">
        <v>1145</v>
      </c>
      <c r="G2103" s="57">
        <v>20</v>
      </c>
      <c r="H2103" s="177"/>
    </row>
    <row r="2104" spans="1:8" x14ac:dyDescent="0.3">
      <c r="A2104" s="27" t="b">
        <v>1</v>
      </c>
      <c r="B2104" s="27" t="s">
        <v>577</v>
      </c>
      <c r="C2104" s="31">
        <f>C2084+1</f>
        <v>210230707</v>
      </c>
      <c r="D2104" s="21">
        <v>151703001</v>
      </c>
      <c r="E2104" s="27">
        <v>1</v>
      </c>
      <c r="F2104" s="27" t="s">
        <v>197</v>
      </c>
      <c r="G2104" s="54">
        <v>20</v>
      </c>
      <c r="H2104" s="147" t="s">
        <v>329</v>
      </c>
    </row>
    <row r="2105" spans="1:8" x14ac:dyDescent="0.3">
      <c r="A2105" s="27" t="b">
        <v>1</v>
      </c>
      <c r="B2105" s="27" t="s">
        <v>578</v>
      </c>
      <c r="C2105" s="32">
        <f>C2104</f>
        <v>210230707</v>
      </c>
      <c r="D2105" s="33">
        <f>D2104+1</f>
        <v>151703002</v>
      </c>
      <c r="E2105" s="27">
        <v>1</v>
      </c>
      <c r="F2105" s="27" t="s">
        <v>197</v>
      </c>
      <c r="G2105" s="54">
        <v>20</v>
      </c>
      <c r="H2105" s="147"/>
    </row>
    <row r="2106" spans="1:8" ht="16.5" customHeight="1" x14ac:dyDescent="0.3">
      <c r="A2106" s="27" t="b">
        <v>1</v>
      </c>
      <c r="B2106" s="27" t="s">
        <v>579</v>
      </c>
      <c r="C2106" s="32">
        <f t="shared" ref="C2106:C2108" si="474">C2105</f>
        <v>210230707</v>
      </c>
      <c r="D2106" s="33">
        <f t="shared" ref="D2106:D2108" si="475">D2105+1</f>
        <v>151703003</v>
      </c>
      <c r="E2106" s="27">
        <v>1</v>
      </c>
      <c r="F2106" s="27" t="s">
        <v>197</v>
      </c>
      <c r="G2106" s="54">
        <v>20</v>
      </c>
      <c r="H2106" s="147"/>
    </row>
    <row r="2107" spans="1:8" x14ac:dyDescent="0.3">
      <c r="A2107" s="27" t="b">
        <v>1</v>
      </c>
      <c r="B2107" s="27" t="s">
        <v>580</v>
      </c>
      <c r="C2107" s="32">
        <f t="shared" si="474"/>
        <v>210230707</v>
      </c>
      <c r="D2107" s="33">
        <f t="shared" si="475"/>
        <v>151703004</v>
      </c>
      <c r="E2107" s="27">
        <v>1</v>
      </c>
      <c r="F2107" s="27" t="s">
        <v>197</v>
      </c>
      <c r="G2107" s="54">
        <v>20</v>
      </c>
      <c r="H2107" s="147"/>
    </row>
    <row r="2108" spans="1:8" x14ac:dyDescent="0.3">
      <c r="A2108" s="27" t="b">
        <v>1</v>
      </c>
      <c r="B2108" s="27" t="s">
        <v>581</v>
      </c>
      <c r="C2108" s="32">
        <f t="shared" si="474"/>
        <v>210230707</v>
      </c>
      <c r="D2108" s="33">
        <f t="shared" si="475"/>
        <v>151703005</v>
      </c>
      <c r="E2108" s="27">
        <v>1</v>
      </c>
      <c r="F2108" s="27" t="s">
        <v>197</v>
      </c>
      <c r="G2108" s="54">
        <v>20</v>
      </c>
      <c r="H2108" s="147"/>
    </row>
    <row r="2109" spans="1:8" x14ac:dyDescent="0.3">
      <c r="A2109" s="29" t="b">
        <v>1</v>
      </c>
      <c r="B2109" s="29" t="s">
        <v>597</v>
      </c>
      <c r="C2109" s="34">
        <f>C2108</f>
        <v>210230707</v>
      </c>
      <c r="D2109" s="21">
        <f>D2104+1000000</f>
        <v>152703001</v>
      </c>
      <c r="E2109" s="29">
        <v>1</v>
      </c>
      <c r="F2109" s="22" t="s">
        <v>196</v>
      </c>
      <c r="G2109" s="58">
        <v>20</v>
      </c>
      <c r="H2109" s="178" t="s">
        <v>333</v>
      </c>
    </row>
    <row r="2110" spans="1:8" x14ac:dyDescent="0.3">
      <c r="A2110" s="29" t="b">
        <v>1</v>
      </c>
      <c r="B2110" s="29" t="s">
        <v>598</v>
      </c>
      <c r="C2110" s="34">
        <f>C2109</f>
        <v>210230707</v>
      </c>
      <c r="D2110" s="35">
        <f>D2109+1</f>
        <v>152703002</v>
      </c>
      <c r="E2110" s="29">
        <v>1</v>
      </c>
      <c r="F2110" s="22" t="s">
        <v>196</v>
      </c>
      <c r="G2110" s="58">
        <v>20</v>
      </c>
      <c r="H2110" s="178"/>
    </row>
    <row r="2111" spans="1:8" ht="16.5" customHeight="1" x14ac:dyDescent="0.3">
      <c r="A2111" s="29" t="b">
        <v>1</v>
      </c>
      <c r="B2111" s="29" t="s">
        <v>599</v>
      </c>
      <c r="C2111" s="34">
        <f t="shared" ref="C2111:C2113" si="476">C2110</f>
        <v>210230707</v>
      </c>
      <c r="D2111" s="35">
        <f t="shared" ref="D2111:D2113" si="477">D2110+1</f>
        <v>152703003</v>
      </c>
      <c r="E2111" s="29">
        <v>1</v>
      </c>
      <c r="F2111" s="22" t="s">
        <v>196</v>
      </c>
      <c r="G2111" s="58">
        <v>20</v>
      </c>
      <c r="H2111" s="178"/>
    </row>
    <row r="2112" spans="1:8" x14ac:dyDescent="0.3">
      <c r="A2112" s="29" t="b">
        <v>1</v>
      </c>
      <c r="B2112" s="29" t="s">
        <v>600</v>
      </c>
      <c r="C2112" s="34">
        <f t="shared" si="476"/>
        <v>210230707</v>
      </c>
      <c r="D2112" s="35">
        <f t="shared" si="477"/>
        <v>152703004</v>
      </c>
      <c r="E2112" s="29">
        <v>1</v>
      </c>
      <c r="F2112" s="22" t="s">
        <v>196</v>
      </c>
      <c r="G2112" s="58">
        <v>20</v>
      </c>
      <c r="H2112" s="178"/>
    </row>
    <row r="2113" spans="1:8" x14ac:dyDescent="0.3">
      <c r="A2113" s="29" t="b">
        <v>1</v>
      </c>
      <c r="B2113" s="29" t="s">
        <v>601</v>
      </c>
      <c r="C2113" s="34">
        <f t="shared" si="476"/>
        <v>210230707</v>
      </c>
      <c r="D2113" s="35">
        <f t="shared" si="477"/>
        <v>152703005</v>
      </c>
      <c r="E2113" s="29">
        <v>1</v>
      </c>
      <c r="F2113" s="22" t="s">
        <v>196</v>
      </c>
      <c r="G2113" s="58">
        <v>20</v>
      </c>
      <c r="H2113" s="178"/>
    </row>
    <row r="2114" spans="1:8" x14ac:dyDescent="0.3">
      <c r="A2114" s="36" t="b">
        <v>1</v>
      </c>
      <c r="B2114" s="36" t="s">
        <v>2256</v>
      </c>
      <c r="C2114" s="37">
        <f>C2113</f>
        <v>210230707</v>
      </c>
      <c r="D2114" s="21">
        <f>D2109+1000000</f>
        <v>153703001</v>
      </c>
      <c r="E2114" s="36">
        <v>1</v>
      </c>
      <c r="F2114" s="23" t="s">
        <v>195</v>
      </c>
      <c r="G2114" s="56">
        <v>20</v>
      </c>
      <c r="H2114" s="151" t="s">
        <v>2257</v>
      </c>
    </row>
    <row r="2115" spans="1:8" x14ac:dyDescent="0.3">
      <c r="A2115" s="36" t="b">
        <v>1</v>
      </c>
      <c r="B2115" s="36" t="s">
        <v>2258</v>
      </c>
      <c r="C2115" s="37">
        <f>C2114</f>
        <v>210230707</v>
      </c>
      <c r="D2115" s="38">
        <f>D2114+1</f>
        <v>153703002</v>
      </c>
      <c r="E2115" s="36">
        <v>1</v>
      </c>
      <c r="F2115" s="23" t="s">
        <v>195</v>
      </c>
      <c r="G2115" s="56">
        <v>20</v>
      </c>
      <c r="H2115" s="151"/>
    </row>
    <row r="2116" spans="1:8" ht="16.5" customHeight="1" x14ac:dyDescent="0.3">
      <c r="A2116" s="36" t="b">
        <v>1</v>
      </c>
      <c r="B2116" s="36" t="s">
        <v>2259</v>
      </c>
      <c r="C2116" s="37">
        <f t="shared" ref="C2116:C2179" si="478">C2115</f>
        <v>210230707</v>
      </c>
      <c r="D2116" s="38">
        <f t="shared" ref="D2116:D2118" si="479">D2115+1</f>
        <v>153703003</v>
      </c>
      <c r="E2116" s="36">
        <v>1</v>
      </c>
      <c r="F2116" s="23" t="s">
        <v>195</v>
      </c>
      <c r="G2116" s="56">
        <v>20</v>
      </c>
      <c r="H2116" s="151"/>
    </row>
    <row r="2117" spans="1:8" x14ac:dyDescent="0.3">
      <c r="A2117" s="36" t="b">
        <v>1</v>
      </c>
      <c r="B2117" s="36" t="s">
        <v>2260</v>
      </c>
      <c r="C2117" s="37">
        <f t="shared" si="478"/>
        <v>210230707</v>
      </c>
      <c r="D2117" s="38">
        <f t="shared" si="479"/>
        <v>153703004</v>
      </c>
      <c r="E2117" s="36">
        <v>1</v>
      </c>
      <c r="F2117" s="23" t="s">
        <v>195</v>
      </c>
      <c r="G2117" s="56">
        <v>20</v>
      </c>
      <c r="H2117" s="151"/>
    </row>
    <row r="2118" spans="1:8" x14ac:dyDescent="0.3">
      <c r="A2118" s="36" t="b">
        <v>1</v>
      </c>
      <c r="B2118" s="36" t="s">
        <v>2261</v>
      </c>
      <c r="C2118" s="37">
        <f t="shared" si="478"/>
        <v>210230707</v>
      </c>
      <c r="D2118" s="38">
        <f t="shared" si="479"/>
        <v>153703005</v>
      </c>
      <c r="E2118" s="36">
        <v>1</v>
      </c>
      <c r="F2118" s="23" t="s">
        <v>195</v>
      </c>
      <c r="G2118" s="56">
        <v>20</v>
      </c>
      <c r="H2118" s="151"/>
    </row>
    <row r="2119" spans="1:8" x14ac:dyDescent="0.3">
      <c r="A2119" s="50" t="b">
        <v>1</v>
      </c>
      <c r="B2119" s="50" t="s">
        <v>1115</v>
      </c>
      <c r="C2119" s="51">
        <f>C2118</f>
        <v>210230707</v>
      </c>
      <c r="D2119" s="50">
        <f>D2114+1000000</f>
        <v>154703001</v>
      </c>
      <c r="E2119" s="50">
        <v>1</v>
      </c>
      <c r="F2119" s="49" t="s">
        <v>1145</v>
      </c>
      <c r="G2119" s="57">
        <v>20</v>
      </c>
      <c r="H2119" s="177" t="s">
        <v>1116</v>
      </c>
    </row>
    <row r="2120" spans="1:8" x14ac:dyDescent="0.3">
      <c r="A2120" s="50" t="b">
        <v>1</v>
      </c>
      <c r="B2120" s="50" t="s">
        <v>1117</v>
      </c>
      <c r="C2120" s="51">
        <f>C2119</f>
        <v>210230707</v>
      </c>
      <c r="D2120" s="52">
        <f>D2119+1</f>
        <v>154703002</v>
      </c>
      <c r="E2120" s="50">
        <v>1</v>
      </c>
      <c r="F2120" s="49" t="s">
        <v>1145</v>
      </c>
      <c r="G2120" s="57">
        <v>20</v>
      </c>
      <c r="H2120" s="177"/>
    </row>
    <row r="2121" spans="1:8" ht="16.5" customHeight="1" x14ac:dyDescent="0.3">
      <c r="A2121" s="50" t="b">
        <v>1</v>
      </c>
      <c r="B2121" s="50" t="s">
        <v>1118</v>
      </c>
      <c r="C2121" s="51">
        <f t="shared" si="478"/>
        <v>210230707</v>
      </c>
      <c r="D2121" s="52">
        <f t="shared" ref="D2121:D2123" si="480">D2120+1</f>
        <v>154703003</v>
      </c>
      <c r="E2121" s="50">
        <v>1</v>
      </c>
      <c r="F2121" s="49" t="s">
        <v>1145</v>
      </c>
      <c r="G2121" s="57">
        <v>20</v>
      </c>
      <c r="H2121" s="177"/>
    </row>
    <row r="2122" spans="1:8" x14ac:dyDescent="0.3">
      <c r="A2122" s="50" t="b">
        <v>1</v>
      </c>
      <c r="B2122" s="50" t="s">
        <v>1119</v>
      </c>
      <c r="C2122" s="51">
        <f t="shared" si="478"/>
        <v>210230707</v>
      </c>
      <c r="D2122" s="52">
        <f t="shared" si="480"/>
        <v>154703004</v>
      </c>
      <c r="E2122" s="50">
        <v>1</v>
      </c>
      <c r="F2122" s="49" t="s">
        <v>1145</v>
      </c>
      <c r="G2122" s="57">
        <v>20</v>
      </c>
      <c r="H2122" s="177"/>
    </row>
    <row r="2123" spans="1:8" x14ac:dyDescent="0.3">
      <c r="A2123" s="50" t="b">
        <v>1</v>
      </c>
      <c r="B2123" s="50" t="s">
        <v>1120</v>
      </c>
      <c r="C2123" s="51">
        <f t="shared" si="478"/>
        <v>210230707</v>
      </c>
      <c r="D2123" s="52">
        <f t="shared" si="480"/>
        <v>154703005</v>
      </c>
      <c r="E2123" s="50">
        <v>1</v>
      </c>
      <c r="F2123" s="49" t="s">
        <v>1145</v>
      </c>
      <c r="G2123" s="57">
        <v>20</v>
      </c>
      <c r="H2123" s="177"/>
    </row>
    <row r="2124" spans="1:8" x14ac:dyDescent="0.3">
      <c r="A2124" s="27" t="b">
        <v>1</v>
      </c>
      <c r="B2124" s="27" t="s">
        <v>342</v>
      </c>
      <c r="C2124" s="31">
        <v>210230801</v>
      </c>
      <c r="D2124" s="21">
        <v>151101001</v>
      </c>
      <c r="E2124" s="27">
        <v>1</v>
      </c>
      <c r="F2124" s="27" t="s">
        <v>197</v>
      </c>
      <c r="G2124" s="54">
        <v>20</v>
      </c>
      <c r="H2124" s="147" t="s">
        <v>283</v>
      </c>
    </row>
    <row r="2125" spans="1:8" x14ac:dyDescent="0.3">
      <c r="A2125" s="27" t="b">
        <v>1</v>
      </c>
      <c r="B2125" s="27" t="s">
        <v>343</v>
      </c>
      <c r="C2125" s="32">
        <f t="shared" si="478"/>
        <v>210230801</v>
      </c>
      <c r="D2125" s="33">
        <f>D2124+1</f>
        <v>151101002</v>
      </c>
      <c r="E2125" s="27">
        <v>1</v>
      </c>
      <c r="F2125" s="27" t="s">
        <v>197</v>
      </c>
      <c r="G2125" s="54">
        <v>20</v>
      </c>
      <c r="H2125" s="147"/>
    </row>
    <row r="2126" spans="1:8" ht="16.5" customHeight="1" x14ac:dyDescent="0.3">
      <c r="A2126" s="27" t="b">
        <v>1</v>
      </c>
      <c r="B2126" s="27" t="s">
        <v>344</v>
      </c>
      <c r="C2126" s="32">
        <f t="shared" si="478"/>
        <v>210230801</v>
      </c>
      <c r="D2126" s="33">
        <f t="shared" ref="D2126:D2128" si="481">D2125+1</f>
        <v>151101003</v>
      </c>
      <c r="E2126" s="27">
        <v>1</v>
      </c>
      <c r="F2126" s="27" t="s">
        <v>197</v>
      </c>
      <c r="G2126" s="54">
        <v>20</v>
      </c>
      <c r="H2126" s="147"/>
    </row>
    <row r="2127" spans="1:8" x14ac:dyDescent="0.3">
      <c r="A2127" s="27" t="b">
        <v>1</v>
      </c>
      <c r="B2127" s="27" t="s">
        <v>345</v>
      </c>
      <c r="C2127" s="32">
        <f t="shared" si="478"/>
        <v>210230801</v>
      </c>
      <c r="D2127" s="33">
        <f t="shared" si="481"/>
        <v>151101004</v>
      </c>
      <c r="E2127" s="27">
        <v>1</v>
      </c>
      <c r="F2127" s="27" t="s">
        <v>197</v>
      </c>
      <c r="G2127" s="54">
        <v>20</v>
      </c>
      <c r="H2127" s="147"/>
    </row>
    <row r="2128" spans="1:8" x14ac:dyDescent="0.3">
      <c r="A2128" s="27" t="b">
        <v>1</v>
      </c>
      <c r="B2128" s="27" t="s">
        <v>346</v>
      </c>
      <c r="C2128" s="32">
        <f t="shared" si="478"/>
        <v>210230801</v>
      </c>
      <c r="D2128" s="33">
        <f t="shared" si="481"/>
        <v>151101005</v>
      </c>
      <c r="E2128" s="27">
        <v>1</v>
      </c>
      <c r="F2128" s="27" t="s">
        <v>197</v>
      </c>
      <c r="G2128" s="54">
        <v>20</v>
      </c>
      <c r="H2128" s="147"/>
    </row>
    <row r="2129" spans="1:8" x14ac:dyDescent="0.3">
      <c r="A2129" s="29" t="b">
        <v>1</v>
      </c>
      <c r="B2129" s="29" t="s">
        <v>362</v>
      </c>
      <c r="C2129" s="34">
        <f t="shared" si="478"/>
        <v>210230801</v>
      </c>
      <c r="D2129" s="21">
        <f>D2124+1000000</f>
        <v>152101001</v>
      </c>
      <c r="E2129" s="29">
        <v>1</v>
      </c>
      <c r="F2129" s="22" t="s">
        <v>196</v>
      </c>
      <c r="G2129" s="58">
        <v>20</v>
      </c>
      <c r="H2129" s="178" t="s">
        <v>286</v>
      </c>
    </row>
    <row r="2130" spans="1:8" x14ac:dyDescent="0.3">
      <c r="A2130" s="29" t="b">
        <v>1</v>
      </c>
      <c r="B2130" s="29" t="s">
        <v>363</v>
      </c>
      <c r="C2130" s="34">
        <f t="shared" si="478"/>
        <v>210230801</v>
      </c>
      <c r="D2130" s="35">
        <f>D2129+1</f>
        <v>152101002</v>
      </c>
      <c r="E2130" s="29">
        <v>1</v>
      </c>
      <c r="F2130" s="22" t="s">
        <v>196</v>
      </c>
      <c r="G2130" s="58">
        <v>20</v>
      </c>
      <c r="H2130" s="178"/>
    </row>
    <row r="2131" spans="1:8" ht="16.5" customHeight="1" x14ac:dyDescent="0.3">
      <c r="A2131" s="29" t="b">
        <v>1</v>
      </c>
      <c r="B2131" s="29" t="s">
        <v>364</v>
      </c>
      <c r="C2131" s="34">
        <f t="shared" si="478"/>
        <v>210230801</v>
      </c>
      <c r="D2131" s="35">
        <f t="shared" ref="D2131:D2133" si="482">D2130+1</f>
        <v>152101003</v>
      </c>
      <c r="E2131" s="29">
        <v>1</v>
      </c>
      <c r="F2131" s="22" t="s">
        <v>196</v>
      </c>
      <c r="G2131" s="58">
        <v>20</v>
      </c>
      <c r="H2131" s="178"/>
    </row>
    <row r="2132" spans="1:8" x14ac:dyDescent="0.3">
      <c r="A2132" s="29" t="b">
        <v>1</v>
      </c>
      <c r="B2132" s="29" t="s">
        <v>365</v>
      </c>
      <c r="C2132" s="34">
        <f t="shared" si="478"/>
        <v>210230801</v>
      </c>
      <c r="D2132" s="35">
        <f t="shared" si="482"/>
        <v>152101004</v>
      </c>
      <c r="E2132" s="29">
        <v>1</v>
      </c>
      <c r="F2132" s="22" t="s">
        <v>196</v>
      </c>
      <c r="G2132" s="58">
        <v>20</v>
      </c>
      <c r="H2132" s="178"/>
    </row>
    <row r="2133" spans="1:8" x14ac:dyDescent="0.3">
      <c r="A2133" s="29" t="b">
        <v>1</v>
      </c>
      <c r="B2133" s="29" t="s">
        <v>366</v>
      </c>
      <c r="C2133" s="34">
        <f t="shared" si="478"/>
        <v>210230801</v>
      </c>
      <c r="D2133" s="35">
        <f t="shared" si="482"/>
        <v>152101005</v>
      </c>
      <c r="E2133" s="29">
        <v>1</v>
      </c>
      <c r="F2133" s="22" t="s">
        <v>196</v>
      </c>
      <c r="G2133" s="58">
        <v>20</v>
      </c>
      <c r="H2133" s="178"/>
    </row>
    <row r="2134" spans="1:8" x14ac:dyDescent="0.3">
      <c r="A2134" s="36" t="b">
        <v>1</v>
      </c>
      <c r="B2134" s="36" t="s">
        <v>2022</v>
      </c>
      <c r="C2134" s="37">
        <f t="shared" si="478"/>
        <v>210230801</v>
      </c>
      <c r="D2134" s="21">
        <f>D2129+1000000</f>
        <v>153101001</v>
      </c>
      <c r="E2134" s="36">
        <v>1</v>
      </c>
      <c r="F2134" s="23" t="s">
        <v>195</v>
      </c>
      <c r="G2134" s="56">
        <v>20</v>
      </c>
      <c r="H2134" s="151" t="s">
        <v>2023</v>
      </c>
    </row>
    <row r="2135" spans="1:8" x14ac:dyDescent="0.3">
      <c r="A2135" s="36" t="b">
        <v>1</v>
      </c>
      <c r="B2135" s="36" t="s">
        <v>2024</v>
      </c>
      <c r="C2135" s="37">
        <f t="shared" si="478"/>
        <v>210230801</v>
      </c>
      <c r="D2135" s="38">
        <f>D2134+1</f>
        <v>153101002</v>
      </c>
      <c r="E2135" s="36">
        <v>1</v>
      </c>
      <c r="F2135" s="23" t="s">
        <v>195</v>
      </c>
      <c r="G2135" s="56">
        <v>20</v>
      </c>
      <c r="H2135" s="151"/>
    </row>
    <row r="2136" spans="1:8" ht="16.5" customHeight="1" x14ac:dyDescent="0.3">
      <c r="A2136" s="36" t="b">
        <v>1</v>
      </c>
      <c r="B2136" s="36" t="s">
        <v>2025</v>
      </c>
      <c r="C2136" s="37">
        <f t="shared" si="478"/>
        <v>210230801</v>
      </c>
      <c r="D2136" s="38">
        <f t="shared" ref="D2136:D2138" si="483">D2135+1</f>
        <v>153101003</v>
      </c>
      <c r="E2136" s="36">
        <v>1</v>
      </c>
      <c r="F2136" s="23" t="s">
        <v>195</v>
      </c>
      <c r="G2136" s="56">
        <v>20</v>
      </c>
      <c r="H2136" s="151"/>
    </row>
    <row r="2137" spans="1:8" x14ac:dyDescent="0.3">
      <c r="A2137" s="36" t="b">
        <v>1</v>
      </c>
      <c r="B2137" s="36" t="s">
        <v>2026</v>
      </c>
      <c r="C2137" s="37">
        <f t="shared" si="478"/>
        <v>210230801</v>
      </c>
      <c r="D2137" s="38">
        <f t="shared" si="483"/>
        <v>153101004</v>
      </c>
      <c r="E2137" s="36">
        <v>1</v>
      </c>
      <c r="F2137" s="23" t="s">
        <v>195</v>
      </c>
      <c r="G2137" s="56">
        <v>20</v>
      </c>
      <c r="H2137" s="151"/>
    </row>
    <row r="2138" spans="1:8" x14ac:dyDescent="0.3">
      <c r="A2138" s="36" t="b">
        <v>1</v>
      </c>
      <c r="B2138" s="36" t="s">
        <v>2027</v>
      </c>
      <c r="C2138" s="37">
        <f t="shared" si="478"/>
        <v>210230801</v>
      </c>
      <c r="D2138" s="38">
        <f t="shared" si="483"/>
        <v>153101005</v>
      </c>
      <c r="E2138" s="36">
        <v>1</v>
      </c>
      <c r="F2138" s="23" t="s">
        <v>195</v>
      </c>
      <c r="G2138" s="56">
        <v>20</v>
      </c>
      <c r="H2138" s="151"/>
    </row>
    <row r="2139" spans="1:8" x14ac:dyDescent="0.3">
      <c r="A2139" s="50" t="b">
        <v>1</v>
      </c>
      <c r="B2139" s="50" t="s">
        <v>941</v>
      </c>
      <c r="C2139" s="51">
        <f t="shared" si="478"/>
        <v>210230801</v>
      </c>
      <c r="D2139" s="50">
        <f>D2134+1000000</f>
        <v>154101001</v>
      </c>
      <c r="E2139" s="50">
        <v>1</v>
      </c>
      <c r="F2139" s="49" t="s">
        <v>1145</v>
      </c>
      <c r="G2139" s="57">
        <v>20</v>
      </c>
      <c r="H2139" s="177" t="s">
        <v>942</v>
      </c>
    </row>
    <row r="2140" spans="1:8" x14ac:dyDescent="0.3">
      <c r="A2140" s="50" t="b">
        <v>1</v>
      </c>
      <c r="B2140" s="50" t="s">
        <v>943</v>
      </c>
      <c r="C2140" s="51">
        <f t="shared" si="478"/>
        <v>210230801</v>
      </c>
      <c r="D2140" s="52">
        <f>D2139+1</f>
        <v>154101002</v>
      </c>
      <c r="E2140" s="50">
        <v>1</v>
      </c>
      <c r="F2140" s="49" t="s">
        <v>1145</v>
      </c>
      <c r="G2140" s="57">
        <v>20</v>
      </c>
      <c r="H2140" s="177"/>
    </row>
    <row r="2141" spans="1:8" ht="16.5" customHeight="1" x14ac:dyDescent="0.3">
      <c r="A2141" s="50" t="b">
        <v>1</v>
      </c>
      <c r="B2141" s="50" t="s">
        <v>944</v>
      </c>
      <c r="C2141" s="51">
        <f t="shared" si="478"/>
        <v>210230801</v>
      </c>
      <c r="D2141" s="52">
        <f t="shared" ref="D2141:D2143" si="484">D2140+1</f>
        <v>154101003</v>
      </c>
      <c r="E2141" s="50">
        <v>1</v>
      </c>
      <c r="F2141" s="49" t="s">
        <v>1145</v>
      </c>
      <c r="G2141" s="57">
        <v>20</v>
      </c>
      <c r="H2141" s="177"/>
    </row>
    <row r="2142" spans="1:8" x14ac:dyDescent="0.3">
      <c r="A2142" s="50" t="b">
        <v>1</v>
      </c>
      <c r="B2142" s="50" t="s">
        <v>945</v>
      </c>
      <c r="C2142" s="51">
        <f t="shared" si="478"/>
        <v>210230801</v>
      </c>
      <c r="D2142" s="52">
        <f t="shared" si="484"/>
        <v>154101004</v>
      </c>
      <c r="E2142" s="50">
        <v>1</v>
      </c>
      <c r="F2142" s="49" t="s">
        <v>1145</v>
      </c>
      <c r="G2142" s="57">
        <v>20</v>
      </c>
      <c r="H2142" s="177"/>
    </row>
    <row r="2143" spans="1:8" x14ac:dyDescent="0.3">
      <c r="A2143" s="50" t="b">
        <v>1</v>
      </c>
      <c r="B2143" s="50" t="s">
        <v>946</v>
      </c>
      <c r="C2143" s="51">
        <f t="shared" si="478"/>
        <v>210230801</v>
      </c>
      <c r="D2143" s="52">
        <f t="shared" si="484"/>
        <v>154101005</v>
      </c>
      <c r="E2143" s="50">
        <v>1</v>
      </c>
      <c r="F2143" s="49" t="s">
        <v>1145</v>
      </c>
      <c r="G2143" s="57">
        <v>20</v>
      </c>
      <c r="H2143" s="177"/>
    </row>
    <row r="2144" spans="1:8" x14ac:dyDescent="0.3">
      <c r="A2144" s="27" t="b">
        <v>1</v>
      </c>
      <c r="B2144" s="27" t="s">
        <v>382</v>
      </c>
      <c r="C2144" s="31">
        <f>C2124+1</f>
        <v>210230802</v>
      </c>
      <c r="D2144" s="21">
        <f>D2124+100000</f>
        <v>151201001</v>
      </c>
      <c r="E2144" s="27">
        <v>1</v>
      </c>
      <c r="F2144" s="27" t="s">
        <v>197</v>
      </c>
      <c r="G2144" s="54">
        <v>20</v>
      </c>
      <c r="H2144" s="147" t="s">
        <v>290</v>
      </c>
    </row>
    <row r="2145" spans="1:8" x14ac:dyDescent="0.3">
      <c r="A2145" s="27" t="b">
        <v>1</v>
      </c>
      <c r="B2145" s="27" t="s">
        <v>383</v>
      </c>
      <c r="C2145" s="32">
        <f t="shared" si="478"/>
        <v>210230802</v>
      </c>
      <c r="D2145" s="33">
        <f>D2144+1</f>
        <v>151201002</v>
      </c>
      <c r="E2145" s="27">
        <v>1</v>
      </c>
      <c r="F2145" s="27" t="s">
        <v>197</v>
      </c>
      <c r="G2145" s="54">
        <v>20</v>
      </c>
      <c r="H2145" s="147"/>
    </row>
    <row r="2146" spans="1:8" ht="16.5" customHeight="1" x14ac:dyDescent="0.3">
      <c r="A2146" s="27" t="b">
        <v>1</v>
      </c>
      <c r="B2146" s="27" t="s">
        <v>384</v>
      </c>
      <c r="C2146" s="32">
        <f t="shared" si="478"/>
        <v>210230802</v>
      </c>
      <c r="D2146" s="33">
        <f t="shared" ref="D2146:D2148" si="485">D2145+1</f>
        <v>151201003</v>
      </c>
      <c r="E2146" s="27">
        <v>1</v>
      </c>
      <c r="F2146" s="27" t="s">
        <v>197</v>
      </c>
      <c r="G2146" s="54">
        <v>20</v>
      </c>
      <c r="H2146" s="147"/>
    </row>
    <row r="2147" spans="1:8" x14ac:dyDescent="0.3">
      <c r="A2147" s="27" t="b">
        <v>1</v>
      </c>
      <c r="B2147" s="27" t="s">
        <v>385</v>
      </c>
      <c r="C2147" s="32">
        <f t="shared" si="478"/>
        <v>210230802</v>
      </c>
      <c r="D2147" s="33">
        <f t="shared" si="485"/>
        <v>151201004</v>
      </c>
      <c r="E2147" s="27">
        <v>1</v>
      </c>
      <c r="F2147" s="27" t="s">
        <v>197</v>
      </c>
      <c r="G2147" s="54">
        <v>20</v>
      </c>
      <c r="H2147" s="147"/>
    </row>
    <row r="2148" spans="1:8" x14ac:dyDescent="0.3">
      <c r="A2148" s="27" t="b">
        <v>1</v>
      </c>
      <c r="B2148" s="27" t="s">
        <v>386</v>
      </c>
      <c r="C2148" s="32">
        <f t="shared" si="478"/>
        <v>210230802</v>
      </c>
      <c r="D2148" s="33">
        <f t="shared" si="485"/>
        <v>151201005</v>
      </c>
      <c r="E2148" s="27">
        <v>1</v>
      </c>
      <c r="F2148" s="27" t="s">
        <v>197</v>
      </c>
      <c r="G2148" s="54">
        <v>20</v>
      </c>
      <c r="H2148" s="147"/>
    </row>
    <row r="2149" spans="1:8" x14ac:dyDescent="0.3">
      <c r="A2149" s="29" t="b">
        <v>1</v>
      </c>
      <c r="B2149" s="29" t="s">
        <v>402</v>
      </c>
      <c r="C2149" s="34">
        <f t="shared" si="478"/>
        <v>210230802</v>
      </c>
      <c r="D2149" s="21">
        <f>D2144+1000000</f>
        <v>152201001</v>
      </c>
      <c r="E2149" s="29">
        <v>1</v>
      </c>
      <c r="F2149" s="22" t="s">
        <v>196</v>
      </c>
      <c r="G2149" s="58">
        <v>20</v>
      </c>
      <c r="H2149" s="178" t="s">
        <v>294</v>
      </c>
    </row>
    <row r="2150" spans="1:8" x14ac:dyDescent="0.3">
      <c r="A2150" s="29" t="b">
        <v>1</v>
      </c>
      <c r="B2150" s="29" t="s">
        <v>403</v>
      </c>
      <c r="C2150" s="34">
        <f t="shared" si="478"/>
        <v>210230802</v>
      </c>
      <c r="D2150" s="35">
        <f>D2149+1</f>
        <v>152201002</v>
      </c>
      <c r="E2150" s="29">
        <v>1</v>
      </c>
      <c r="F2150" s="22" t="s">
        <v>196</v>
      </c>
      <c r="G2150" s="58">
        <v>20</v>
      </c>
      <c r="H2150" s="178"/>
    </row>
    <row r="2151" spans="1:8" ht="16.5" customHeight="1" x14ac:dyDescent="0.3">
      <c r="A2151" s="29" t="b">
        <v>1</v>
      </c>
      <c r="B2151" s="29" t="s">
        <v>404</v>
      </c>
      <c r="C2151" s="34">
        <f t="shared" si="478"/>
        <v>210230802</v>
      </c>
      <c r="D2151" s="35">
        <f t="shared" ref="D2151:D2153" si="486">D2150+1</f>
        <v>152201003</v>
      </c>
      <c r="E2151" s="29">
        <v>1</v>
      </c>
      <c r="F2151" s="22" t="s">
        <v>196</v>
      </c>
      <c r="G2151" s="58">
        <v>20</v>
      </c>
      <c r="H2151" s="178"/>
    </row>
    <row r="2152" spans="1:8" x14ac:dyDescent="0.3">
      <c r="A2152" s="29" t="b">
        <v>1</v>
      </c>
      <c r="B2152" s="29" t="s">
        <v>405</v>
      </c>
      <c r="C2152" s="34">
        <f t="shared" si="478"/>
        <v>210230802</v>
      </c>
      <c r="D2152" s="35">
        <f t="shared" si="486"/>
        <v>152201004</v>
      </c>
      <c r="E2152" s="29">
        <v>1</v>
      </c>
      <c r="F2152" s="22" t="s">
        <v>196</v>
      </c>
      <c r="G2152" s="58">
        <v>20</v>
      </c>
      <c r="H2152" s="178"/>
    </row>
    <row r="2153" spans="1:8" x14ac:dyDescent="0.3">
      <c r="A2153" s="29" t="b">
        <v>1</v>
      </c>
      <c r="B2153" s="29" t="s">
        <v>406</v>
      </c>
      <c r="C2153" s="34">
        <f t="shared" si="478"/>
        <v>210230802</v>
      </c>
      <c r="D2153" s="35">
        <f t="shared" si="486"/>
        <v>152201005</v>
      </c>
      <c r="E2153" s="29">
        <v>1</v>
      </c>
      <c r="F2153" s="22" t="s">
        <v>196</v>
      </c>
      <c r="G2153" s="58">
        <v>20</v>
      </c>
      <c r="H2153" s="178"/>
    </row>
    <row r="2154" spans="1:8" x14ac:dyDescent="0.3">
      <c r="A2154" s="36" t="b">
        <v>1</v>
      </c>
      <c r="B2154" s="36" t="s">
        <v>2052</v>
      </c>
      <c r="C2154" s="37">
        <f t="shared" si="478"/>
        <v>210230802</v>
      </c>
      <c r="D2154" s="21">
        <f>D2149+1000000</f>
        <v>153201001</v>
      </c>
      <c r="E2154" s="36">
        <v>1</v>
      </c>
      <c r="F2154" s="23" t="s">
        <v>195</v>
      </c>
      <c r="G2154" s="56">
        <v>20</v>
      </c>
      <c r="H2154" s="151" t="s">
        <v>2053</v>
      </c>
    </row>
    <row r="2155" spans="1:8" x14ac:dyDescent="0.3">
      <c r="A2155" s="36" t="b">
        <v>1</v>
      </c>
      <c r="B2155" s="36" t="s">
        <v>2054</v>
      </c>
      <c r="C2155" s="37">
        <f t="shared" si="478"/>
        <v>210230802</v>
      </c>
      <c r="D2155" s="38">
        <f>D2154+1</f>
        <v>153201002</v>
      </c>
      <c r="E2155" s="36">
        <v>1</v>
      </c>
      <c r="F2155" s="23" t="s">
        <v>195</v>
      </c>
      <c r="G2155" s="56">
        <v>20</v>
      </c>
      <c r="H2155" s="151"/>
    </row>
    <row r="2156" spans="1:8" ht="16.5" customHeight="1" x14ac:dyDescent="0.3">
      <c r="A2156" s="36" t="b">
        <v>1</v>
      </c>
      <c r="B2156" s="36" t="s">
        <v>2055</v>
      </c>
      <c r="C2156" s="37">
        <f t="shared" si="478"/>
        <v>210230802</v>
      </c>
      <c r="D2156" s="38">
        <f t="shared" ref="D2156:D2158" si="487">D2155+1</f>
        <v>153201003</v>
      </c>
      <c r="E2156" s="36">
        <v>1</v>
      </c>
      <c r="F2156" s="23" t="s">
        <v>195</v>
      </c>
      <c r="G2156" s="56">
        <v>20</v>
      </c>
      <c r="H2156" s="151"/>
    </row>
    <row r="2157" spans="1:8" x14ac:dyDescent="0.3">
      <c r="A2157" s="36" t="b">
        <v>1</v>
      </c>
      <c r="B2157" s="36" t="s">
        <v>2056</v>
      </c>
      <c r="C2157" s="37">
        <f t="shared" si="478"/>
        <v>210230802</v>
      </c>
      <c r="D2157" s="38">
        <f t="shared" si="487"/>
        <v>153201004</v>
      </c>
      <c r="E2157" s="36">
        <v>1</v>
      </c>
      <c r="F2157" s="23" t="s">
        <v>195</v>
      </c>
      <c r="G2157" s="56">
        <v>20</v>
      </c>
      <c r="H2157" s="151"/>
    </row>
    <row r="2158" spans="1:8" x14ac:dyDescent="0.3">
      <c r="A2158" s="36" t="b">
        <v>1</v>
      </c>
      <c r="B2158" s="36" t="s">
        <v>2057</v>
      </c>
      <c r="C2158" s="37">
        <f t="shared" si="478"/>
        <v>210230802</v>
      </c>
      <c r="D2158" s="38">
        <f t="shared" si="487"/>
        <v>153201005</v>
      </c>
      <c r="E2158" s="36">
        <v>1</v>
      </c>
      <c r="F2158" s="23" t="s">
        <v>195</v>
      </c>
      <c r="G2158" s="56">
        <v>20</v>
      </c>
      <c r="H2158" s="151"/>
    </row>
    <row r="2159" spans="1:8" x14ac:dyDescent="0.3">
      <c r="A2159" s="50" t="b">
        <v>1</v>
      </c>
      <c r="B2159" s="50" t="s">
        <v>971</v>
      </c>
      <c r="C2159" s="51">
        <f t="shared" si="478"/>
        <v>210230802</v>
      </c>
      <c r="D2159" s="50">
        <f>D2154+1000000</f>
        <v>154201001</v>
      </c>
      <c r="E2159" s="50">
        <v>1</v>
      </c>
      <c r="F2159" s="49" t="s">
        <v>1145</v>
      </c>
      <c r="G2159" s="57">
        <v>20</v>
      </c>
      <c r="H2159" s="177" t="s">
        <v>972</v>
      </c>
    </row>
    <row r="2160" spans="1:8" x14ac:dyDescent="0.3">
      <c r="A2160" s="50" t="b">
        <v>1</v>
      </c>
      <c r="B2160" s="50" t="s">
        <v>973</v>
      </c>
      <c r="C2160" s="51">
        <f t="shared" si="478"/>
        <v>210230802</v>
      </c>
      <c r="D2160" s="52">
        <f>D2159+1</f>
        <v>154201002</v>
      </c>
      <c r="E2160" s="50">
        <v>1</v>
      </c>
      <c r="F2160" s="49" t="s">
        <v>1145</v>
      </c>
      <c r="G2160" s="57">
        <v>20</v>
      </c>
      <c r="H2160" s="177"/>
    </row>
    <row r="2161" spans="1:8" ht="16.5" customHeight="1" x14ac:dyDescent="0.3">
      <c r="A2161" s="50" t="b">
        <v>1</v>
      </c>
      <c r="B2161" s="50" t="s">
        <v>974</v>
      </c>
      <c r="C2161" s="51">
        <f t="shared" si="478"/>
        <v>210230802</v>
      </c>
      <c r="D2161" s="52">
        <f t="shared" ref="D2161:D2163" si="488">D2160+1</f>
        <v>154201003</v>
      </c>
      <c r="E2161" s="50">
        <v>1</v>
      </c>
      <c r="F2161" s="49" t="s">
        <v>1145</v>
      </c>
      <c r="G2161" s="57">
        <v>20</v>
      </c>
      <c r="H2161" s="177"/>
    </row>
    <row r="2162" spans="1:8" x14ac:dyDescent="0.3">
      <c r="A2162" s="50" t="b">
        <v>1</v>
      </c>
      <c r="B2162" s="50" t="s">
        <v>975</v>
      </c>
      <c r="C2162" s="51">
        <f t="shared" si="478"/>
        <v>210230802</v>
      </c>
      <c r="D2162" s="52">
        <f t="shared" si="488"/>
        <v>154201004</v>
      </c>
      <c r="E2162" s="50">
        <v>1</v>
      </c>
      <c r="F2162" s="49" t="s">
        <v>1145</v>
      </c>
      <c r="G2162" s="57">
        <v>20</v>
      </c>
      <c r="H2162" s="177"/>
    </row>
    <row r="2163" spans="1:8" x14ac:dyDescent="0.3">
      <c r="A2163" s="50" t="b">
        <v>1</v>
      </c>
      <c r="B2163" s="50" t="s">
        <v>976</v>
      </c>
      <c r="C2163" s="51">
        <f t="shared" si="478"/>
        <v>210230802</v>
      </c>
      <c r="D2163" s="52">
        <f t="shared" si="488"/>
        <v>154201005</v>
      </c>
      <c r="E2163" s="50">
        <v>1</v>
      </c>
      <c r="F2163" s="49" t="s">
        <v>1145</v>
      </c>
      <c r="G2163" s="57">
        <v>20</v>
      </c>
      <c r="H2163" s="177"/>
    </row>
    <row r="2164" spans="1:8" x14ac:dyDescent="0.3">
      <c r="A2164" s="27" t="b">
        <v>1</v>
      </c>
      <c r="B2164" s="27" t="s">
        <v>422</v>
      </c>
      <c r="C2164" s="31">
        <f>C2144+1</f>
        <v>210230803</v>
      </c>
      <c r="D2164" s="21">
        <f>D2144+100000</f>
        <v>151301001</v>
      </c>
      <c r="E2164" s="27">
        <v>1</v>
      </c>
      <c r="F2164" s="27" t="s">
        <v>197</v>
      </c>
      <c r="G2164" s="54">
        <v>20</v>
      </c>
      <c r="H2164" s="147" t="s">
        <v>298</v>
      </c>
    </row>
    <row r="2165" spans="1:8" x14ac:dyDescent="0.3">
      <c r="A2165" s="27" t="b">
        <v>1</v>
      </c>
      <c r="B2165" s="27" t="s">
        <v>423</v>
      </c>
      <c r="C2165" s="32">
        <f t="shared" si="478"/>
        <v>210230803</v>
      </c>
      <c r="D2165" s="33">
        <f>D2164+1</f>
        <v>151301002</v>
      </c>
      <c r="E2165" s="27">
        <v>1</v>
      </c>
      <c r="F2165" s="27" t="s">
        <v>197</v>
      </c>
      <c r="G2165" s="54">
        <v>20</v>
      </c>
      <c r="H2165" s="147"/>
    </row>
    <row r="2166" spans="1:8" ht="16.5" customHeight="1" x14ac:dyDescent="0.3">
      <c r="A2166" s="27" t="b">
        <v>1</v>
      </c>
      <c r="B2166" s="27" t="s">
        <v>424</v>
      </c>
      <c r="C2166" s="32">
        <f t="shared" si="478"/>
        <v>210230803</v>
      </c>
      <c r="D2166" s="33">
        <f t="shared" ref="D2166:D2168" si="489">D2165+1</f>
        <v>151301003</v>
      </c>
      <c r="E2166" s="27">
        <v>1</v>
      </c>
      <c r="F2166" s="27" t="s">
        <v>197</v>
      </c>
      <c r="G2166" s="54">
        <v>20</v>
      </c>
      <c r="H2166" s="147"/>
    </row>
    <row r="2167" spans="1:8" x14ac:dyDescent="0.3">
      <c r="A2167" s="27" t="b">
        <v>1</v>
      </c>
      <c r="B2167" s="27" t="s">
        <v>425</v>
      </c>
      <c r="C2167" s="32">
        <f t="shared" si="478"/>
        <v>210230803</v>
      </c>
      <c r="D2167" s="33">
        <f t="shared" si="489"/>
        <v>151301004</v>
      </c>
      <c r="E2167" s="27">
        <v>1</v>
      </c>
      <c r="F2167" s="27" t="s">
        <v>197</v>
      </c>
      <c r="G2167" s="54">
        <v>20</v>
      </c>
      <c r="H2167" s="147"/>
    </row>
    <row r="2168" spans="1:8" x14ac:dyDescent="0.3">
      <c r="A2168" s="27" t="b">
        <v>1</v>
      </c>
      <c r="B2168" s="27" t="s">
        <v>426</v>
      </c>
      <c r="C2168" s="32">
        <f t="shared" si="478"/>
        <v>210230803</v>
      </c>
      <c r="D2168" s="33">
        <f t="shared" si="489"/>
        <v>151301005</v>
      </c>
      <c r="E2168" s="27">
        <v>1</v>
      </c>
      <c r="F2168" s="27" t="s">
        <v>197</v>
      </c>
      <c r="G2168" s="54">
        <v>20</v>
      </c>
      <c r="H2168" s="147"/>
    </row>
    <row r="2169" spans="1:8" x14ac:dyDescent="0.3">
      <c r="A2169" s="29" t="b">
        <v>1</v>
      </c>
      <c r="B2169" s="29" t="s">
        <v>442</v>
      </c>
      <c r="C2169" s="34">
        <f t="shared" si="478"/>
        <v>210230803</v>
      </c>
      <c r="D2169" s="21">
        <f>D2164+1000000</f>
        <v>152301001</v>
      </c>
      <c r="E2169" s="29">
        <v>1</v>
      </c>
      <c r="F2169" s="22" t="s">
        <v>196</v>
      </c>
      <c r="G2169" s="58">
        <v>20</v>
      </c>
      <c r="H2169" s="178" t="s">
        <v>302</v>
      </c>
    </row>
    <row r="2170" spans="1:8" x14ac:dyDescent="0.3">
      <c r="A2170" s="29" t="b">
        <v>1</v>
      </c>
      <c r="B2170" s="29" t="s">
        <v>443</v>
      </c>
      <c r="C2170" s="34">
        <f t="shared" si="478"/>
        <v>210230803</v>
      </c>
      <c r="D2170" s="35">
        <f>D2169+1</f>
        <v>152301002</v>
      </c>
      <c r="E2170" s="29">
        <v>1</v>
      </c>
      <c r="F2170" s="22" t="s">
        <v>196</v>
      </c>
      <c r="G2170" s="58">
        <v>20</v>
      </c>
      <c r="H2170" s="178"/>
    </row>
    <row r="2171" spans="1:8" ht="16.5" customHeight="1" x14ac:dyDescent="0.3">
      <c r="A2171" s="29" t="b">
        <v>1</v>
      </c>
      <c r="B2171" s="29" t="s">
        <v>444</v>
      </c>
      <c r="C2171" s="34">
        <f t="shared" si="478"/>
        <v>210230803</v>
      </c>
      <c r="D2171" s="35">
        <f t="shared" ref="D2171:D2173" si="490">D2170+1</f>
        <v>152301003</v>
      </c>
      <c r="E2171" s="29">
        <v>1</v>
      </c>
      <c r="F2171" s="22" t="s">
        <v>196</v>
      </c>
      <c r="G2171" s="58">
        <v>20</v>
      </c>
      <c r="H2171" s="178"/>
    </row>
    <row r="2172" spans="1:8" x14ac:dyDescent="0.3">
      <c r="A2172" s="29" t="b">
        <v>1</v>
      </c>
      <c r="B2172" s="29" t="s">
        <v>445</v>
      </c>
      <c r="C2172" s="34">
        <f t="shared" si="478"/>
        <v>210230803</v>
      </c>
      <c r="D2172" s="35">
        <f t="shared" si="490"/>
        <v>152301004</v>
      </c>
      <c r="E2172" s="29">
        <v>1</v>
      </c>
      <c r="F2172" s="22" t="s">
        <v>196</v>
      </c>
      <c r="G2172" s="58">
        <v>20</v>
      </c>
      <c r="H2172" s="178"/>
    </row>
    <row r="2173" spans="1:8" x14ac:dyDescent="0.3">
      <c r="A2173" s="29" t="b">
        <v>1</v>
      </c>
      <c r="B2173" s="29" t="s">
        <v>446</v>
      </c>
      <c r="C2173" s="34">
        <f t="shared" si="478"/>
        <v>210230803</v>
      </c>
      <c r="D2173" s="35">
        <f t="shared" si="490"/>
        <v>152301005</v>
      </c>
      <c r="E2173" s="29">
        <v>1</v>
      </c>
      <c r="F2173" s="22" t="s">
        <v>196</v>
      </c>
      <c r="G2173" s="58">
        <v>20</v>
      </c>
      <c r="H2173" s="178"/>
    </row>
    <row r="2174" spans="1:8" x14ac:dyDescent="0.3">
      <c r="A2174" s="36" t="b">
        <v>1</v>
      </c>
      <c r="B2174" s="36" t="s">
        <v>2082</v>
      </c>
      <c r="C2174" s="37">
        <f t="shared" si="478"/>
        <v>210230803</v>
      </c>
      <c r="D2174" s="21">
        <f>D2169+1000000</f>
        <v>153301001</v>
      </c>
      <c r="E2174" s="36">
        <v>1</v>
      </c>
      <c r="F2174" s="23" t="s">
        <v>195</v>
      </c>
      <c r="G2174" s="56">
        <v>20</v>
      </c>
      <c r="H2174" s="151" t="s">
        <v>2083</v>
      </c>
    </row>
    <row r="2175" spans="1:8" x14ac:dyDescent="0.3">
      <c r="A2175" s="36" t="b">
        <v>1</v>
      </c>
      <c r="B2175" s="36" t="s">
        <v>2084</v>
      </c>
      <c r="C2175" s="37">
        <f t="shared" si="478"/>
        <v>210230803</v>
      </c>
      <c r="D2175" s="38">
        <f>D2174+1</f>
        <v>153301002</v>
      </c>
      <c r="E2175" s="36">
        <v>1</v>
      </c>
      <c r="F2175" s="23" t="s">
        <v>195</v>
      </c>
      <c r="G2175" s="56">
        <v>20</v>
      </c>
      <c r="H2175" s="151"/>
    </row>
    <row r="2176" spans="1:8" ht="16.5" customHeight="1" x14ac:dyDescent="0.3">
      <c r="A2176" s="36" t="b">
        <v>1</v>
      </c>
      <c r="B2176" s="36" t="s">
        <v>2085</v>
      </c>
      <c r="C2176" s="37">
        <f t="shared" si="478"/>
        <v>210230803</v>
      </c>
      <c r="D2176" s="38">
        <f t="shared" ref="D2176:D2178" si="491">D2175+1</f>
        <v>153301003</v>
      </c>
      <c r="E2176" s="36">
        <v>1</v>
      </c>
      <c r="F2176" s="23" t="s">
        <v>195</v>
      </c>
      <c r="G2176" s="56">
        <v>20</v>
      </c>
      <c r="H2176" s="151"/>
    </row>
    <row r="2177" spans="1:8" x14ac:dyDescent="0.3">
      <c r="A2177" s="36" t="b">
        <v>1</v>
      </c>
      <c r="B2177" s="36" t="s">
        <v>2086</v>
      </c>
      <c r="C2177" s="37">
        <f t="shared" si="478"/>
        <v>210230803</v>
      </c>
      <c r="D2177" s="38">
        <f t="shared" si="491"/>
        <v>153301004</v>
      </c>
      <c r="E2177" s="36">
        <v>1</v>
      </c>
      <c r="F2177" s="23" t="s">
        <v>195</v>
      </c>
      <c r="G2177" s="56">
        <v>20</v>
      </c>
      <c r="H2177" s="151"/>
    </row>
    <row r="2178" spans="1:8" x14ac:dyDescent="0.3">
      <c r="A2178" s="36" t="b">
        <v>1</v>
      </c>
      <c r="B2178" s="36" t="s">
        <v>2087</v>
      </c>
      <c r="C2178" s="37">
        <f t="shared" si="478"/>
        <v>210230803</v>
      </c>
      <c r="D2178" s="38">
        <f t="shared" si="491"/>
        <v>153301005</v>
      </c>
      <c r="E2178" s="36">
        <v>1</v>
      </c>
      <c r="F2178" s="23" t="s">
        <v>195</v>
      </c>
      <c r="G2178" s="56">
        <v>20</v>
      </c>
      <c r="H2178" s="151"/>
    </row>
    <row r="2179" spans="1:8" x14ac:dyDescent="0.3">
      <c r="A2179" s="50" t="b">
        <v>1</v>
      </c>
      <c r="B2179" s="50" t="s">
        <v>1001</v>
      </c>
      <c r="C2179" s="51">
        <f t="shared" si="478"/>
        <v>210230803</v>
      </c>
      <c r="D2179" s="50">
        <f>D2174+1000000</f>
        <v>154301001</v>
      </c>
      <c r="E2179" s="50">
        <v>1</v>
      </c>
      <c r="F2179" s="49" t="s">
        <v>1145</v>
      </c>
      <c r="G2179" s="57">
        <v>20</v>
      </c>
      <c r="H2179" s="177" t="s">
        <v>1002</v>
      </c>
    </row>
    <row r="2180" spans="1:8" x14ac:dyDescent="0.3">
      <c r="A2180" s="50" t="b">
        <v>1</v>
      </c>
      <c r="B2180" s="50" t="s">
        <v>1003</v>
      </c>
      <c r="C2180" s="51">
        <f t="shared" ref="C2180:C2203" si="492">C2179</f>
        <v>210230803</v>
      </c>
      <c r="D2180" s="52">
        <f>D2179+1</f>
        <v>154301002</v>
      </c>
      <c r="E2180" s="50">
        <v>1</v>
      </c>
      <c r="F2180" s="49" t="s">
        <v>1145</v>
      </c>
      <c r="G2180" s="57">
        <v>20</v>
      </c>
      <c r="H2180" s="177"/>
    </row>
    <row r="2181" spans="1:8" ht="16.5" customHeight="1" x14ac:dyDescent="0.3">
      <c r="A2181" s="50" t="b">
        <v>1</v>
      </c>
      <c r="B2181" s="50" t="s">
        <v>1004</v>
      </c>
      <c r="C2181" s="51">
        <f t="shared" si="492"/>
        <v>210230803</v>
      </c>
      <c r="D2181" s="52">
        <f t="shared" ref="D2181:D2183" si="493">D2180+1</f>
        <v>154301003</v>
      </c>
      <c r="E2181" s="50">
        <v>1</v>
      </c>
      <c r="F2181" s="49" t="s">
        <v>1145</v>
      </c>
      <c r="G2181" s="57">
        <v>20</v>
      </c>
      <c r="H2181" s="177"/>
    </row>
    <row r="2182" spans="1:8" x14ac:dyDescent="0.3">
      <c r="A2182" s="50" t="b">
        <v>1</v>
      </c>
      <c r="B2182" s="50" t="s">
        <v>1005</v>
      </c>
      <c r="C2182" s="51">
        <f t="shared" si="492"/>
        <v>210230803</v>
      </c>
      <c r="D2182" s="52">
        <f t="shared" si="493"/>
        <v>154301004</v>
      </c>
      <c r="E2182" s="50">
        <v>1</v>
      </c>
      <c r="F2182" s="49" t="s">
        <v>1145</v>
      </c>
      <c r="G2182" s="57">
        <v>20</v>
      </c>
      <c r="H2182" s="177"/>
    </row>
    <row r="2183" spans="1:8" x14ac:dyDescent="0.3">
      <c r="A2183" s="50" t="b">
        <v>1</v>
      </c>
      <c r="B2183" s="50" t="s">
        <v>1006</v>
      </c>
      <c r="C2183" s="51">
        <f t="shared" si="492"/>
        <v>210230803</v>
      </c>
      <c r="D2183" s="52">
        <f t="shared" si="493"/>
        <v>154301005</v>
      </c>
      <c r="E2183" s="50">
        <v>1</v>
      </c>
      <c r="F2183" s="49" t="s">
        <v>1145</v>
      </c>
      <c r="G2183" s="57">
        <v>20</v>
      </c>
      <c r="H2183" s="177"/>
    </row>
    <row r="2184" spans="1:8" x14ac:dyDescent="0.3">
      <c r="A2184" s="27" t="b">
        <v>1</v>
      </c>
      <c r="B2184" s="27" t="s">
        <v>462</v>
      </c>
      <c r="C2184" s="31">
        <f>C2164+1</f>
        <v>210230804</v>
      </c>
      <c r="D2184" s="21">
        <f>D2164+100000</f>
        <v>151401001</v>
      </c>
      <c r="E2184" s="27">
        <v>1</v>
      </c>
      <c r="F2184" s="27" t="s">
        <v>197</v>
      </c>
      <c r="G2184" s="54">
        <v>20</v>
      </c>
      <c r="H2184" s="147" t="s">
        <v>306</v>
      </c>
    </row>
    <row r="2185" spans="1:8" x14ac:dyDescent="0.3">
      <c r="A2185" s="27" t="b">
        <v>1</v>
      </c>
      <c r="B2185" s="27" t="s">
        <v>463</v>
      </c>
      <c r="C2185" s="32">
        <f t="shared" si="492"/>
        <v>210230804</v>
      </c>
      <c r="D2185" s="33">
        <f>D2184+1</f>
        <v>151401002</v>
      </c>
      <c r="E2185" s="27">
        <v>1</v>
      </c>
      <c r="F2185" s="27" t="s">
        <v>197</v>
      </c>
      <c r="G2185" s="54">
        <v>20</v>
      </c>
      <c r="H2185" s="147"/>
    </row>
    <row r="2186" spans="1:8" ht="16.5" customHeight="1" x14ac:dyDescent="0.3">
      <c r="A2186" s="27" t="b">
        <v>1</v>
      </c>
      <c r="B2186" s="27" t="s">
        <v>464</v>
      </c>
      <c r="C2186" s="32">
        <f t="shared" si="492"/>
        <v>210230804</v>
      </c>
      <c r="D2186" s="33">
        <f t="shared" ref="D2186:D2188" si="494">D2185+1</f>
        <v>151401003</v>
      </c>
      <c r="E2186" s="27">
        <v>1</v>
      </c>
      <c r="F2186" s="27" t="s">
        <v>197</v>
      </c>
      <c r="G2186" s="54">
        <v>20</v>
      </c>
      <c r="H2186" s="147"/>
    </row>
    <row r="2187" spans="1:8" x14ac:dyDescent="0.3">
      <c r="A2187" s="27" t="b">
        <v>1</v>
      </c>
      <c r="B2187" s="27" t="s">
        <v>465</v>
      </c>
      <c r="C2187" s="32">
        <f t="shared" si="492"/>
        <v>210230804</v>
      </c>
      <c r="D2187" s="33">
        <f t="shared" si="494"/>
        <v>151401004</v>
      </c>
      <c r="E2187" s="27">
        <v>1</v>
      </c>
      <c r="F2187" s="27" t="s">
        <v>197</v>
      </c>
      <c r="G2187" s="54">
        <v>20</v>
      </c>
      <c r="H2187" s="147"/>
    </row>
    <row r="2188" spans="1:8" x14ac:dyDescent="0.3">
      <c r="A2188" s="27" t="b">
        <v>1</v>
      </c>
      <c r="B2188" s="27" t="s">
        <v>466</v>
      </c>
      <c r="C2188" s="32">
        <f t="shared" si="492"/>
        <v>210230804</v>
      </c>
      <c r="D2188" s="33">
        <f t="shared" si="494"/>
        <v>151401005</v>
      </c>
      <c r="E2188" s="27">
        <v>1</v>
      </c>
      <c r="F2188" s="27" t="s">
        <v>197</v>
      </c>
      <c r="G2188" s="54">
        <v>20</v>
      </c>
      <c r="H2188" s="147"/>
    </row>
    <row r="2189" spans="1:8" x14ac:dyDescent="0.3">
      <c r="A2189" s="29" t="b">
        <v>1</v>
      </c>
      <c r="B2189" s="29" t="s">
        <v>482</v>
      </c>
      <c r="C2189" s="34">
        <f t="shared" si="492"/>
        <v>210230804</v>
      </c>
      <c r="D2189" s="21">
        <f>D2184+1000000</f>
        <v>152401001</v>
      </c>
      <c r="E2189" s="29">
        <v>1</v>
      </c>
      <c r="F2189" s="22" t="s">
        <v>196</v>
      </c>
      <c r="G2189" s="58">
        <v>20</v>
      </c>
      <c r="H2189" s="178" t="s">
        <v>310</v>
      </c>
    </row>
    <row r="2190" spans="1:8" x14ac:dyDescent="0.3">
      <c r="A2190" s="29" t="b">
        <v>1</v>
      </c>
      <c r="B2190" s="29" t="s">
        <v>483</v>
      </c>
      <c r="C2190" s="34">
        <f t="shared" si="492"/>
        <v>210230804</v>
      </c>
      <c r="D2190" s="35">
        <f>D2189+1</f>
        <v>152401002</v>
      </c>
      <c r="E2190" s="29">
        <v>1</v>
      </c>
      <c r="F2190" s="22" t="s">
        <v>196</v>
      </c>
      <c r="G2190" s="58">
        <v>20</v>
      </c>
      <c r="H2190" s="178"/>
    </row>
    <row r="2191" spans="1:8" ht="16.5" customHeight="1" x14ac:dyDescent="0.3">
      <c r="A2191" s="29" t="b">
        <v>1</v>
      </c>
      <c r="B2191" s="29" t="s">
        <v>484</v>
      </c>
      <c r="C2191" s="34">
        <f t="shared" si="492"/>
        <v>210230804</v>
      </c>
      <c r="D2191" s="35">
        <f t="shared" ref="D2191:D2193" si="495">D2190+1</f>
        <v>152401003</v>
      </c>
      <c r="E2191" s="29">
        <v>1</v>
      </c>
      <c r="F2191" s="22" t="s">
        <v>196</v>
      </c>
      <c r="G2191" s="58">
        <v>20</v>
      </c>
      <c r="H2191" s="178"/>
    </row>
    <row r="2192" spans="1:8" x14ac:dyDescent="0.3">
      <c r="A2192" s="29" t="b">
        <v>1</v>
      </c>
      <c r="B2192" s="29" t="s">
        <v>485</v>
      </c>
      <c r="C2192" s="34">
        <f t="shared" si="492"/>
        <v>210230804</v>
      </c>
      <c r="D2192" s="35">
        <f t="shared" si="495"/>
        <v>152401004</v>
      </c>
      <c r="E2192" s="29">
        <v>1</v>
      </c>
      <c r="F2192" s="22" t="s">
        <v>196</v>
      </c>
      <c r="G2192" s="58">
        <v>20</v>
      </c>
      <c r="H2192" s="178"/>
    </row>
    <row r="2193" spans="1:8" x14ac:dyDescent="0.3">
      <c r="A2193" s="29" t="b">
        <v>1</v>
      </c>
      <c r="B2193" s="29" t="s">
        <v>486</v>
      </c>
      <c r="C2193" s="34">
        <f t="shared" si="492"/>
        <v>210230804</v>
      </c>
      <c r="D2193" s="35">
        <f t="shared" si="495"/>
        <v>152401005</v>
      </c>
      <c r="E2193" s="29">
        <v>1</v>
      </c>
      <c r="F2193" s="22" t="s">
        <v>196</v>
      </c>
      <c r="G2193" s="58">
        <v>20</v>
      </c>
      <c r="H2193" s="178"/>
    </row>
    <row r="2194" spans="1:8" x14ac:dyDescent="0.3">
      <c r="A2194" s="36" t="b">
        <v>1</v>
      </c>
      <c r="B2194" s="36" t="s">
        <v>2112</v>
      </c>
      <c r="C2194" s="37">
        <f t="shared" si="492"/>
        <v>210230804</v>
      </c>
      <c r="D2194" s="21">
        <f>D2189+1000000</f>
        <v>153401001</v>
      </c>
      <c r="E2194" s="36">
        <v>1</v>
      </c>
      <c r="F2194" s="23" t="s">
        <v>195</v>
      </c>
      <c r="G2194" s="56">
        <v>20</v>
      </c>
      <c r="H2194" s="151" t="s">
        <v>2113</v>
      </c>
    </row>
    <row r="2195" spans="1:8" x14ac:dyDescent="0.3">
      <c r="A2195" s="36" t="b">
        <v>1</v>
      </c>
      <c r="B2195" s="36" t="s">
        <v>2114</v>
      </c>
      <c r="C2195" s="37">
        <f t="shared" si="492"/>
        <v>210230804</v>
      </c>
      <c r="D2195" s="38">
        <f>D2194+1</f>
        <v>153401002</v>
      </c>
      <c r="E2195" s="36">
        <v>1</v>
      </c>
      <c r="F2195" s="23" t="s">
        <v>195</v>
      </c>
      <c r="G2195" s="56">
        <v>20</v>
      </c>
      <c r="H2195" s="151"/>
    </row>
    <row r="2196" spans="1:8" ht="16.5" customHeight="1" x14ac:dyDescent="0.3">
      <c r="A2196" s="36" t="b">
        <v>1</v>
      </c>
      <c r="B2196" s="36" t="s">
        <v>2115</v>
      </c>
      <c r="C2196" s="37">
        <f t="shared" si="492"/>
        <v>210230804</v>
      </c>
      <c r="D2196" s="38">
        <f t="shared" ref="D2196:D2198" si="496">D2195+1</f>
        <v>153401003</v>
      </c>
      <c r="E2196" s="36">
        <v>1</v>
      </c>
      <c r="F2196" s="23" t="s">
        <v>195</v>
      </c>
      <c r="G2196" s="56">
        <v>20</v>
      </c>
      <c r="H2196" s="151"/>
    </row>
    <row r="2197" spans="1:8" x14ac:dyDescent="0.3">
      <c r="A2197" s="36" t="b">
        <v>1</v>
      </c>
      <c r="B2197" s="36" t="s">
        <v>2116</v>
      </c>
      <c r="C2197" s="37">
        <f t="shared" si="492"/>
        <v>210230804</v>
      </c>
      <c r="D2197" s="38">
        <f t="shared" si="496"/>
        <v>153401004</v>
      </c>
      <c r="E2197" s="36">
        <v>1</v>
      </c>
      <c r="F2197" s="23" t="s">
        <v>195</v>
      </c>
      <c r="G2197" s="56">
        <v>20</v>
      </c>
      <c r="H2197" s="151"/>
    </row>
    <row r="2198" spans="1:8" x14ac:dyDescent="0.3">
      <c r="A2198" s="36" t="b">
        <v>1</v>
      </c>
      <c r="B2198" s="36" t="s">
        <v>2117</v>
      </c>
      <c r="C2198" s="37">
        <f t="shared" si="492"/>
        <v>210230804</v>
      </c>
      <c r="D2198" s="38">
        <f t="shared" si="496"/>
        <v>153401005</v>
      </c>
      <c r="E2198" s="36">
        <v>1</v>
      </c>
      <c r="F2198" s="23" t="s">
        <v>195</v>
      </c>
      <c r="G2198" s="56">
        <v>20</v>
      </c>
      <c r="H2198" s="151"/>
    </row>
    <row r="2199" spans="1:8" x14ac:dyDescent="0.3">
      <c r="A2199" s="50" t="b">
        <v>1</v>
      </c>
      <c r="B2199" s="50" t="s">
        <v>1031</v>
      </c>
      <c r="C2199" s="51">
        <f t="shared" si="492"/>
        <v>210230804</v>
      </c>
      <c r="D2199" s="50">
        <f>D2194+1000000</f>
        <v>154401001</v>
      </c>
      <c r="E2199" s="50">
        <v>1</v>
      </c>
      <c r="F2199" s="49" t="s">
        <v>1145</v>
      </c>
      <c r="G2199" s="57">
        <v>20</v>
      </c>
      <c r="H2199" s="177" t="s">
        <v>1032</v>
      </c>
    </row>
    <row r="2200" spans="1:8" x14ac:dyDescent="0.3">
      <c r="A2200" s="50" t="b">
        <v>1</v>
      </c>
      <c r="B2200" s="50" t="s">
        <v>1033</v>
      </c>
      <c r="C2200" s="51">
        <f t="shared" si="492"/>
        <v>210230804</v>
      </c>
      <c r="D2200" s="52">
        <f>D2199+1</f>
        <v>154401002</v>
      </c>
      <c r="E2200" s="50">
        <v>1</v>
      </c>
      <c r="F2200" s="49" t="s">
        <v>1145</v>
      </c>
      <c r="G2200" s="57">
        <v>20</v>
      </c>
      <c r="H2200" s="177"/>
    </row>
    <row r="2201" spans="1:8" ht="16.5" customHeight="1" x14ac:dyDescent="0.3">
      <c r="A2201" s="50" t="b">
        <v>1</v>
      </c>
      <c r="B2201" s="50" t="s">
        <v>1034</v>
      </c>
      <c r="C2201" s="51">
        <f t="shared" si="492"/>
        <v>210230804</v>
      </c>
      <c r="D2201" s="52">
        <f t="shared" ref="D2201:D2203" si="497">D2200+1</f>
        <v>154401003</v>
      </c>
      <c r="E2201" s="50">
        <v>1</v>
      </c>
      <c r="F2201" s="49" t="s">
        <v>1145</v>
      </c>
      <c r="G2201" s="57">
        <v>20</v>
      </c>
      <c r="H2201" s="177"/>
    </row>
    <row r="2202" spans="1:8" x14ac:dyDescent="0.3">
      <c r="A2202" s="50" t="b">
        <v>1</v>
      </c>
      <c r="B2202" s="50" t="s">
        <v>1035</v>
      </c>
      <c r="C2202" s="51">
        <f t="shared" si="492"/>
        <v>210230804</v>
      </c>
      <c r="D2202" s="52">
        <f t="shared" si="497"/>
        <v>154401004</v>
      </c>
      <c r="E2202" s="50">
        <v>1</v>
      </c>
      <c r="F2202" s="49" t="s">
        <v>1145</v>
      </c>
      <c r="G2202" s="57">
        <v>20</v>
      </c>
      <c r="H2202" s="177"/>
    </row>
    <row r="2203" spans="1:8" x14ac:dyDescent="0.3">
      <c r="A2203" s="50" t="b">
        <v>1</v>
      </c>
      <c r="B2203" s="50" t="s">
        <v>1036</v>
      </c>
      <c r="C2203" s="51">
        <f t="shared" si="492"/>
        <v>210230804</v>
      </c>
      <c r="D2203" s="52">
        <f t="shared" si="497"/>
        <v>154401005</v>
      </c>
      <c r="E2203" s="50">
        <v>1</v>
      </c>
      <c r="F2203" s="49" t="s">
        <v>1145</v>
      </c>
      <c r="G2203" s="57">
        <v>20</v>
      </c>
      <c r="H2203" s="177"/>
    </row>
    <row r="2204" spans="1:8" x14ac:dyDescent="0.3">
      <c r="A2204" s="27" t="b">
        <v>1</v>
      </c>
      <c r="B2204" s="27" t="s">
        <v>502</v>
      </c>
      <c r="C2204" s="31">
        <f>C2184+1</f>
        <v>210230805</v>
      </c>
      <c r="D2204" s="21">
        <f>D2184+100000</f>
        <v>151501001</v>
      </c>
      <c r="E2204" s="27">
        <v>1</v>
      </c>
      <c r="F2204" s="27" t="s">
        <v>197</v>
      </c>
      <c r="G2204" s="54">
        <v>20</v>
      </c>
      <c r="H2204" s="147" t="s">
        <v>314</v>
      </c>
    </row>
    <row r="2205" spans="1:8" x14ac:dyDescent="0.3">
      <c r="A2205" s="27" t="b">
        <v>1</v>
      </c>
      <c r="B2205" s="27" t="s">
        <v>503</v>
      </c>
      <c r="C2205" s="32">
        <f t="shared" ref="C2205:C2268" si="498">C2204</f>
        <v>210230805</v>
      </c>
      <c r="D2205" s="33">
        <f>D2204+1</f>
        <v>151501002</v>
      </c>
      <c r="E2205" s="27">
        <v>1</v>
      </c>
      <c r="F2205" s="27" t="s">
        <v>197</v>
      </c>
      <c r="G2205" s="54">
        <v>20</v>
      </c>
      <c r="H2205" s="147"/>
    </row>
    <row r="2206" spans="1:8" ht="16.5" customHeight="1" x14ac:dyDescent="0.3">
      <c r="A2206" s="27" t="b">
        <v>1</v>
      </c>
      <c r="B2206" s="27" t="s">
        <v>504</v>
      </c>
      <c r="C2206" s="32">
        <f t="shared" si="498"/>
        <v>210230805</v>
      </c>
      <c r="D2206" s="33">
        <f t="shared" ref="D2206:D2208" si="499">D2205+1</f>
        <v>151501003</v>
      </c>
      <c r="E2206" s="27">
        <v>1</v>
      </c>
      <c r="F2206" s="27" t="s">
        <v>197</v>
      </c>
      <c r="G2206" s="54">
        <v>20</v>
      </c>
      <c r="H2206" s="147"/>
    </row>
    <row r="2207" spans="1:8" x14ac:dyDescent="0.3">
      <c r="A2207" s="27" t="b">
        <v>1</v>
      </c>
      <c r="B2207" s="27" t="s">
        <v>505</v>
      </c>
      <c r="C2207" s="32">
        <f t="shared" si="498"/>
        <v>210230805</v>
      </c>
      <c r="D2207" s="33">
        <f t="shared" si="499"/>
        <v>151501004</v>
      </c>
      <c r="E2207" s="27">
        <v>1</v>
      </c>
      <c r="F2207" s="27" t="s">
        <v>197</v>
      </c>
      <c r="G2207" s="54">
        <v>20</v>
      </c>
      <c r="H2207" s="147"/>
    </row>
    <row r="2208" spans="1:8" x14ac:dyDescent="0.3">
      <c r="A2208" s="27" t="b">
        <v>1</v>
      </c>
      <c r="B2208" s="27" t="s">
        <v>506</v>
      </c>
      <c r="C2208" s="32">
        <f t="shared" si="498"/>
        <v>210230805</v>
      </c>
      <c r="D2208" s="33">
        <f t="shared" si="499"/>
        <v>151501005</v>
      </c>
      <c r="E2208" s="27">
        <v>1</v>
      </c>
      <c r="F2208" s="27" t="s">
        <v>197</v>
      </c>
      <c r="G2208" s="54">
        <v>20</v>
      </c>
      <c r="H2208" s="147"/>
    </row>
    <row r="2209" spans="1:8" x14ac:dyDescent="0.3">
      <c r="A2209" s="29" t="b">
        <v>1</v>
      </c>
      <c r="B2209" s="29" t="s">
        <v>522</v>
      </c>
      <c r="C2209" s="34">
        <f t="shared" si="498"/>
        <v>210230805</v>
      </c>
      <c r="D2209" s="21">
        <f>D2204+1000000</f>
        <v>152501001</v>
      </c>
      <c r="E2209" s="29">
        <v>1</v>
      </c>
      <c r="F2209" s="22" t="s">
        <v>196</v>
      </c>
      <c r="G2209" s="58">
        <v>20</v>
      </c>
      <c r="H2209" s="178" t="s">
        <v>318</v>
      </c>
    </row>
    <row r="2210" spans="1:8" x14ac:dyDescent="0.3">
      <c r="A2210" s="29" t="b">
        <v>1</v>
      </c>
      <c r="B2210" s="29" t="s">
        <v>523</v>
      </c>
      <c r="C2210" s="34">
        <f t="shared" si="498"/>
        <v>210230805</v>
      </c>
      <c r="D2210" s="35">
        <f>D2209+1</f>
        <v>152501002</v>
      </c>
      <c r="E2210" s="29">
        <v>1</v>
      </c>
      <c r="F2210" s="22" t="s">
        <v>196</v>
      </c>
      <c r="G2210" s="58">
        <v>20</v>
      </c>
      <c r="H2210" s="178"/>
    </row>
    <row r="2211" spans="1:8" ht="16.5" customHeight="1" x14ac:dyDescent="0.3">
      <c r="A2211" s="29" t="b">
        <v>1</v>
      </c>
      <c r="B2211" s="29" t="s">
        <v>524</v>
      </c>
      <c r="C2211" s="34">
        <f t="shared" si="498"/>
        <v>210230805</v>
      </c>
      <c r="D2211" s="35">
        <f t="shared" ref="D2211:D2213" si="500">D2210+1</f>
        <v>152501003</v>
      </c>
      <c r="E2211" s="29">
        <v>1</v>
      </c>
      <c r="F2211" s="22" t="s">
        <v>196</v>
      </c>
      <c r="G2211" s="58">
        <v>20</v>
      </c>
      <c r="H2211" s="178"/>
    </row>
    <row r="2212" spans="1:8" x14ac:dyDescent="0.3">
      <c r="A2212" s="29" t="b">
        <v>1</v>
      </c>
      <c r="B2212" s="29" t="s">
        <v>525</v>
      </c>
      <c r="C2212" s="34">
        <f t="shared" si="498"/>
        <v>210230805</v>
      </c>
      <c r="D2212" s="35">
        <f t="shared" si="500"/>
        <v>152501004</v>
      </c>
      <c r="E2212" s="29">
        <v>1</v>
      </c>
      <c r="F2212" s="22" t="s">
        <v>196</v>
      </c>
      <c r="G2212" s="58">
        <v>20</v>
      </c>
      <c r="H2212" s="178"/>
    </row>
    <row r="2213" spans="1:8" x14ac:dyDescent="0.3">
      <c r="A2213" s="29" t="b">
        <v>1</v>
      </c>
      <c r="B2213" s="29" t="s">
        <v>526</v>
      </c>
      <c r="C2213" s="34">
        <f t="shared" si="498"/>
        <v>210230805</v>
      </c>
      <c r="D2213" s="35">
        <f t="shared" si="500"/>
        <v>152501005</v>
      </c>
      <c r="E2213" s="29">
        <v>1</v>
      </c>
      <c r="F2213" s="22" t="s">
        <v>196</v>
      </c>
      <c r="G2213" s="58">
        <v>20</v>
      </c>
      <c r="H2213" s="178"/>
    </row>
    <row r="2214" spans="1:8" x14ac:dyDescent="0.3">
      <c r="A2214" s="36" t="b">
        <v>1</v>
      </c>
      <c r="B2214" s="36" t="s">
        <v>2172</v>
      </c>
      <c r="C2214" s="37">
        <f t="shared" si="498"/>
        <v>210230805</v>
      </c>
      <c r="D2214" s="21">
        <f>D2209+1000000</f>
        <v>153501001</v>
      </c>
      <c r="E2214" s="36">
        <v>1</v>
      </c>
      <c r="F2214" s="23" t="s">
        <v>195</v>
      </c>
      <c r="G2214" s="56">
        <v>20</v>
      </c>
      <c r="H2214" s="151" t="s">
        <v>2173</v>
      </c>
    </row>
    <row r="2215" spans="1:8" x14ac:dyDescent="0.3">
      <c r="A2215" s="36" t="b">
        <v>1</v>
      </c>
      <c r="B2215" s="36" t="s">
        <v>2174</v>
      </c>
      <c r="C2215" s="37">
        <f t="shared" si="498"/>
        <v>210230805</v>
      </c>
      <c r="D2215" s="38">
        <f>D2214+1</f>
        <v>153501002</v>
      </c>
      <c r="E2215" s="36">
        <v>1</v>
      </c>
      <c r="F2215" s="23" t="s">
        <v>195</v>
      </c>
      <c r="G2215" s="56">
        <v>20</v>
      </c>
      <c r="H2215" s="151"/>
    </row>
    <row r="2216" spans="1:8" ht="16.5" customHeight="1" x14ac:dyDescent="0.3">
      <c r="A2216" s="36" t="b">
        <v>1</v>
      </c>
      <c r="B2216" s="36" t="s">
        <v>2175</v>
      </c>
      <c r="C2216" s="37">
        <f t="shared" si="498"/>
        <v>210230805</v>
      </c>
      <c r="D2216" s="38">
        <f t="shared" ref="D2216:D2218" si="501">D2215+1</f>
        <v>153501003</v>
      </c>
      <c r="E2216" s="36">
        <v>1</v>
      </c>
      <c r="F2216" s="23" t="s">
        <v>195</v>
      </c>
      <c r="G2216" s="56">
        <v>20</v>
      </c>
      <c r="H2216" s="151"/>
    </row>
    <row r="2217" spans="1:8" x14ac:dyDescent="0.3">
      <c r="A2217" s="36" t="b">
        <v>1</v>
      </c>
      <c r="B2217" s="36" t="s">
        <v>2176</v>
      </c>
      <c r="C2217" s="37">
        <f t="shared" si="498"/>
        <v>210230805</v>
      </c>
      <c r="D2217" s="38">
        <f t="shared" si="501"/>
        <v>153501004</v>
      </c>
      <c r="E2217" s="36">
        <v>1</v>
      </c>
      <c r="F2217" s="23" t="s">
        <v>195</v>
      </c>
      <c r="G2217" s="56">
        <v>20</v>
      </c>
      <c r="H2217" s="151"/>
    </row>
    <row r="2218" spans="1:8" x14ac:dyDescent="0.3">
      <c r="A2218" s="36" t="b">
        <v>1</v>
      </c>
      <c r="B2218" s="36" t="s">
        <v>2177</v>
      </c>
      <c r="C2218" s="37">
        <f t="shared" si="498"/>
        <v>210230805</v>
      </c>
      <c r="D2218" s="38">
        <f t="shared" si="501"/>
        <v>153501005</v>
      </c>
      <c r="E2218" s="36">
        <v>1</v>
      </c>
      <c r="F2218" s="23" t="s">
        <v>195</v>
      </c>
      <c r="G2218" s="56">
        <v>20</v>
      </c>
      <c r="H2218" s="151"/>
    </row>
    <row r="2219" spans="1:8" x14ac:dyDescent="0.3">
      <c r="A2219" s="50" t="b">
        <v>1</v>
      </c>
      <c r="B2219" s="50" t="s">
        <v>1061</v>
      </c>
      <c r="C2219" s="51">
        <f t="shared" si="498"/>
        <v>210230805</v>
      </c>
      <c r="D2219" s="50">
        <f>D2214+1000000</f>
        <v>154501001</v>
      </c>
      <c r="E2219" s="50">
        <v>1</v>
      </c>
      <c r="F2219" s="49" t="s">
        <v>1145</v>
      </c>
      <c r="G2219" s="57">
        <v>20</v>
      </c>
      <c r="H2219" s="177" t="s">
        <v>1062</v>
      </c>
    </row>
    <row r="2220" spans="1:8" x14ac:dyDescent="0.3">
      <c r="A2220" s="50" t="b">
        <v>1</v>
      </c>
      <c r="B2220" s="50" t="s">
        <v>1063</v>
      </c>
      <c r="C2220" s="51">
        <f t="shared" si="498"/>
        <v>210230805</v>
      </c>
      <c r="D2220" s="52">
        <f>D2219+1</f>
        <v>154501002</v>
      </c>
      <c r="E2220" s="50">
        <v>1</v>
      </c>
      <c r="F2220" s="49" t="s">
        <v>1145</v>
      </c>
      <c r="G2220" s="57">
        <v>20</v>
      </c>
      <c r="H2220" s="177"/>
    </row>
    <row r="2221" spans="1:8" ht="16.5" customHeight="1" x14ac:dyDescent="0.3">
      <c r="A2221" s="50" t="b">
        <v>1</v>
      </c>
      <c r="B2221" s="50" t="s">
        <v>1064</v>
      </c>
      <c r="C2221" s="51">
        <f t="shared" si="498"/>
        <v>210230805</v>
      </c>
      <c r="D2221" s="52">
        <f t="shared" ref="D2221:D2223" si="502">D2220+1</f>
        <v>154501003</v>
      </c>
      <c r="E2221" s="50">
        <v>1</v>
      </c>
      <c r="F2221" s="49" t="s">
        <v>1145</v>
      </c>
      <c r="G2221" s="57">
        <v>20</v>
      </c>
      <c r="H2221" s="177"/>
    </row>
    <row r="2222" spans="1:8" x14ac:dyDescent="0.3">
      <c r="A2222" s="50" t="b">
        <v>1</v>
      </c>
      <c r="B2222" s="50" t="s">
        <v>1065</v>
      </c>
      <c r="C2222" s="51">
        <f t="shared" si="498"/>
        <v>210230805</v>
      </c>
      <c r="D2222" s="52">
        <f t="shared" si="502"/>
        <v>154501004</v>
      </c>
      <c r="E2222" s="50">
        <v>1</v>
      </c>
      <c r="F2222" s="49" t="s">
        <v>1145</v>
      </c>
      <c r="G2222" s="57">
        <v>20</v>
      </c>
      <c r="H2222" s="177"/>
    </row>
    <row r="2223" spans="1:8" x14ac:dyDescent="0.3">
      <c r="A2223" s="50" t="b">
        <v>1</v>
      </c>
      <c r="B2223" s="50" t="s">
        <v>1066</v>
      </c>
      <c r="C2223" s="51">
        <f t="shared" si="498"/>
        <v>210230805</v>
      </c>
      <c r="D2223" s="52">
        <f t="shared" si="502"/>
        <v>154501005</v>
      </c>
      <c r="E2223" s="50">
        <v>1</v>
      </c>
      <c r="F2223" s="49" t="s">
        <v>1145</v>
      </c>
      <c r="G2223" s="57">
        <v>20</v>
      </c>
      <c r="H2223" s="177"/>
    </row>
    <row r="2224" spans="1:8" x14ac:dyDescent="0.3">
      <c r="A2224" s="27" t="b">
        <v>1</v>
      </c>
      <c r="B2224" s="27" t="s">
        <v>542</v>
      </c>
      <c r="C2224" s="31">
        <f>C2204+1</f>
        <v>210230806</v>
      </c>
      <c r="D2224" s="21">
        <f>D2204+100000</f>
        <v>151601001</v>
      </c>
      <c r="E2224" s="27">
        <v>1</v>
      </c>
      <c r="F2224" s="27" t="s">
        <v>197</v>
      </c>
      <c r="G2224" s="54">
        <v>20</v>
      </c>
      <c r="H2224" s="147" t="s">
        <v>322</v>
      </c>
    </row>
    <row r="2225" spans="1:8" x14ac:dyDescent="0.3">
      <c r="A2225" s="27" t="b">
        <v>1</v>
      </c>
      <c r="B2225" s="27" t="s">
        <v>543</v>
      </c>
      <c r="C2225" s="32">
        <f t="shared" si="498"/>
        <v>210230806</v>
      </c>
      <c r="D2225" s="33">
        <f>D2224+1</f>
        <v>151601002</v>
      </c>
      <c r="E2225" s="27">
        <v>1</v>
      </c>
      <c r="F2225" s="27" t="s">
        <v>197</v>
      </c>
      <c r="G2225" s="54">
        <v>20</v>
      </c>
      <c r="H2225" s="147"/>
    </row>
    <row r="2226" spans="1:8" ht="16.5" customHeight="1" x14ac:dyDescent="0.3">
      <c r="A2226" s="27" t="b">
        <v>1</v>
      </c>
      <c r="B2226" s="27" t="s">
        <v>544</v>
      </c>
      <c r="C2226" s="32">
        <f t="shared" si="498"/>
        <v>210230806</v>
      </c>
      <c r="D2226" s="33">
        <f t="shared" ref="D2226:D2228" si="503">D2225+1</f>
        <v>151601003</v>
      </c>
      <c r="E2226" s="27">
        <v>1</v>
      </c>
      <c r="F2226" s="27" t="s">
        <v>197</v>
      </c>
      <c r="G2226" s="54">
        <v>20</v>
      </c>
      <c r="H2226" s="147"/>
    </row>
    <row r="2227" spans="1:8" x14ac:dyDescent="0.3">
      <c r="A2227" s="27" t="b">
        <v>1</v>
      </c>
      <c r="B2227" s="27" t="s">
        <v>545</v>
      </c>
      <c r="C2227" s="32">
        <f t="shared" si="498"/>
        <v>210230806</v>
      </c>
      <c r="D2227" s="33">
        <f t="shared" si="503"/>
        <v>151601004</v>
      </c>
      <c r="E2227" s="27">
        <v>1</v>
      </c>
      <c r="F2227" s="27" t="s">
        <v>197</v>
      </c>
      <c r="G2227" s="54">
        <v>20</v>
      </c>
      <c r="H2227" s="147"/>
    </row>
    <row r="2228" spans="1:8" x14ac:dyDescent="0.3">
      <c r="A2228" s="27" t="b">
        <v>1</v>
      </c>
      <c r="B2228" s="27" t="s">
        <v>546</v>
      </c>
      <c r="C2228" s="32">
        <f t="shared" si="498"/>
        <v>210230806</v>
      </c>
      <c r="D2228" s="33">
        <f t="shared" si="503"/>
        <v>151601005</v>
      </c>
      <c r="E2228" s="27">
        <v>1</v>
      </c>
      <c r="F2228" s="27" t="s">
        <v>197</v>
      </c>
      <c r="G2228" s="54">
        <v>20</v>
      </c>
      <c r="H2228" s="147"/>
    </row>
    <row r="2229" spans="1:8" x14ac:dyDescent="0.3">
      <c r="A2229" s="29" t="b">
        <v>1</v>
      </c>
      <c r="B2229" s="29" t="s">
        <v>562</v>
      </c>
      <c r="C2229" s="34">
        <f t="shared" si="498"/>
        <v>210230806</v>
      </c>
      <c r="D2229" s="21">
        <f>D2224+1000000</f>
        <v>152601001</v>
      </c>
      <c r="E2229" s="29">
        <v>1</v>
      </c>
      <c r="F2229" s="22" t="s">
        <v>196</v>
      </c>
      <c r="G2229" s="58">
        <v>20</v>
      </c>
      <c r="H2229" s="178" t="s">
        <v>326</v>
      </c>
    </row>
    <row r="2230" spans="1:8" x14ac:dyDescent="0.3">
      <c r="A2230" s="29" t="b">
        <v>1</v>
      </c>
      <c r="B2230" s="29" t="s">
        <v>563</v>
      </c>
      <c r="C2230" s="34">
        <f t="shared" si="498"/>
        <v>210230806</v>
      </c>
      <c r="D2230" s="35">
        <f>D2229+1</f>
        <v>152601002</v>
      </c>
      <c r="E2230" s="29">
        <v>1</v>
      </c>
      <c r="F2230" s="22" t="s">
        <v>196</v>
      </c>
      <c r="G2230" s="58">
        <v>20</v>
      </c>
      <c r="H2230" s="178"/>
    </row>
    <row r="2231" spans="1:8" ht="16.5" customHeight="1" x14ac:dyDescent="0.3">
      <c r="A2231" s="29" t="b">
        <v>1</v>
      </c>
      <c r="B2231" s="29" t="s">
        <v>564</v>
      </c>
      <c r="C2231" s="34">
        <f t="shared" si="498"/>
        <v>210230806</v>
      </c>
      <c r="D2231" s="35">
        <f t="shared" ref="D2231:D2233" si="504">D2230+1</f>
        <v>152601003</v>
      </c>
      <c r="E2231" s="29">
        <v>1</v>
      </c>
      <c r="F2231" s="22" t="s">
        <v>196</v>
      </c>
      <c r="G2231" s="58">
        <v>20</v>
      </c>
      <c r="H2231" s="178"/>
    </row>
    <row r="2232" spans="1:8" x14ac:dyDescent="0.3">
      <c r="A2232" s="29" t="b">
        <v>1</v>
      </c>
      <c r="B2232" s="29" t="s">
        <v>565</v>
      </c>
      <c r="C2232" s="34">
        <f t="shared" si="498"/>
        <v>210230806</v>
      </c>
      <c r="D2232" s="35">
        <f t="shared" si="504"/>
        <v>152601004</v>
      </c>
      <c r="E2232" s="29">
        <v>1</v>
      </c>
      <c r="F2232" s="22" t="s">
        <v>196</v>
      </c>
      <c r="G2232" s="58">
        <v>20</v>
      </c>
      <c r="H2232" s="178"/>
    </row>
    <row r="2233" spans="1:8" x14ac:dyDescent="0.3">
      <c r="A2233" s="29" t="b">
        <v>1</v>
      </c>
      <c r="B2233" s="29" t="s">
        <v>566</v>
      </c>
      <c r="C2233" s="34">
        <f t="shared" si="498"/>
        <v>210230806</v>
      </c>
      <c r="D2233" s="35">
        <f t="shared" si="504"/>
        <v>152601005</v>
      </c>
      <c r="E2233" s="29">
        <v>1</v>
      </c>
      <c r="F2233" s="22" t="s">
        <v>196</v>
      </c>
      <c r="G2233" s="58">
        <v>20</v>
      </c>
      <c r="H2233" s="178"/>
    </row>
    <row r="2234" spans="1:8" x14ac:dyDescent="0.3">
      <c r="A2234" s="36" t="b">
        <v>1</v>
      </c>
      <c r="B2234" s="36" t="s">
        <v>2232</v>
      </c>
      <c r="C2234" s="37">
        <f t="shared" si="498"/>
        <v>210230806</v>
      </c>
      <c r="D2234" s="21">
        <f>D2229+1000000</f>
        <v>153601001</v>
      </c>
      <c r="E2234" s="36">
        <v>1</v>
      </c>
      <c r="F2234" s="23" t="s">
        <v>195</v>
      </c>
      <c r="G2234" s="56">
        <v>20</v>
      </c>
      <c r="H2234" s="151" t="s">
        <v>2233</v>
      </c>
    </row>
    <row r="2235" spans="1:8" x14ac:dyDescent="0.3">
      <c r="A2235" s="36" t="b">
        <v>1</v>
      </c>
      <c r="B2235" s="36" t="s">
        <v>2234</v>
      </c>
      <c r="C2235" s="37">
        <f t="shared" si="498"/>
        <v>210230806</v>
      </c>
      <c r="D2235" s="38">
        <f>D2234+1</f>
        <v>153601002</v>
      </c>
      <c r="E2235" s="36">
        <v>1</v>
      </c>
      <c r="F2235" s="23" t="s">
        <v>195</v>
      </c>
      <c r="G2235" s="56">
        <v>20</v>
      </c>
      <c r="H2235" s="151"/>
    </row>
    <row r="2236" spans="1:8" ht="16.5" customHeight="1" x14ac:dyDescent="0.3">
      <c r="A2236" s="36" t="b">
        <v>1</v>
      </c>
      <c r="B2236" s="36" t="s">
        <v>2235</v>
      </c>
      <c r="C2236" s="37">
        <f t="shared" si="498"/>
        <v>210230806</v>
      </c>
      <c r="D2236" s="38">
        <f t="shared" ref="D2236:D2238" si="505">D2235+1</f>
        <v>153601003</v>
      </c>
      <c r="E2236" s="36">
        <v>1</v>
      </c>
      <c r="F2236" s="23" t="s">
        <v>195</v>
      </c>
      <c r="G2236" s="56">
        <v>20</v>
      </c>
      <c r="H2236" s="151"/>
    </row>
    <row r="2237" spans="1:8" x14ac:dyDescent="0.3">
      <c r="A2237" s="36" t="b">
        <v>1</v>
      </c>
      <c r="B2237" s="36" t="s">
        <v>2236</v>
      </c>
      <c r="C2237" s="37">
        <f t="shared" si="498"/>
        <v>210230806</v>
      </c>
      <c r="D2237" s="38">
        <f t="shared" si="505"/>
        <v>153601004</v>
      </c>
      <c r="E2237" s="36">
        <v>1</v>
      </c>
      <c r="F2237" s="23" t="s">
        <v>195</v>
      </c>
      <c r="G2237" s="56">
        <v>20</v>
      </c>
      <c r="H2237" s="151"/>
    </row>
    <row r="2238" spans="1:8" x14ac:dyDescent="0.3">
      <c r="A2238" s="36" t="b">
        <v>1</v>
      </c>
      <c r="B2238" s="36" t="s">
        <v>2237</v>
      </c>
      <c r="C2238" s="37">
        <f t="shared" si="498"/>
        <v>210230806</v>
      </c>
      <c r="D2238" s="38">
        <f t="shared" si="505"/>
        <v>153601005</v>
      </c>
      <c r="E2238" s="36">
        <v>1</v>
      </c>
      <c r="F2238" s="23" t="s">
        <v>195</v>
      </c>
      <c r="G2238" s="56">
        <v>20</v>
      </c>
      <c r="H2238" s="151"/>
    </row>
    <row r="2239" spans="1:8" x14ac:dyDescent="0.3">
      <c r="A2239" s="50" t="b">
        <v>1</v>
      </c>
      <c r="B2239" s="50" t="s">
        <v>1091</v>
      </c>
      <c r="C2239" s="51">
        <f t="shared" si="498"/>
        <v>210230806</v>
      </c>
      <c r="D2239" s="50">
        <f>D2234+1000000</f>
        <v>154601001</v>
      </c>
      <c r="E2239" s="50">
        <v>1</v>
      </c>
      <c r="F2239" s="49" t="s">
        <v>1145</v>
      </c>
      <c r="G2239" s="57">
        <v>20</v>
      </c>
      <c r="H2239" s="177" t="s">
        <v>1092</v>
      </c>
    </row>
    <row r="2240" spans="1:8" x14ac:dyDescent="0.3">
      <c r="A2240" s="50" t="b">
        <v>1</v>
      </c>
      <c r="B2240" s="50" t="s">
        <v>1093</v>
      </c>
      <c r="C2240" s="51">
        <f t="shared" si="498"/>
        <v>210230806</v>
      </c>
      <c r="D2240" s="52">
        <f>D2239+1</f>
        <v>154601002</v>
      </c>
      <c r="E2240" s="50">
        <v>1</v>
      </c>
      <c r="F2240" s="49" t="s">
        <v>1145</v>
      </c>
      <c r="G2240" s="57">
        <v>20</v>
      </c>
      <c r="H2240" s="177"/>
    </row>
    <row r="2241" spans="1:8" ht="16.5" customHeight="1" x14ac:dyDescent="0.3">
      <c r="A2241" s="50" t="b">
        <v>1</v>
      </c>
      <c r="B2241" s="50" t="s">
        <v>1094</v>
      </c>
      <c r="C2241" s="51">
        <f t="shared" si="498"/>
        <v>210230806</v>
      </c>
      <c r="D2241" s="52">
        <f t="shared" ref="D2241:D2243" si="506">D2240+1</f>
        <v>154601003</v>
      </c>
      <c r="E2241" s="50">
        <v>1</v>
      </c>
      <c r="F2241" s="49" t="s">
        <v>1145</v>
      </c>
      <c r="G2241" s="57">
        <v>20</v>
      </c>
      <c r="H2241" s="177"/>
    </row>
    <row r="2242" spans="1:8" x14ac:dyDescent="0.3">
      <c r="A2242" s="50" t="b">
        <v>1</v>
      </c>
      <c r="B2242" s="50" t="s">
        <v>1095</v>
      </c>
      <c r="C2242" s="51">
        <f t="shared" si="498"/>
        <v>210230806</v>
      </c>
      <c r="D2242" s="52">
        <f t="shared" si="506"/>
        <v>154601004</v>
      </c>
      <c r="E2242" s="50">
        <v>1</v>
      </c>
      <c r="F2242" s="49" t="s">
        <v>1145</v>
      </c>
      <c r="G2242" s="57">
        <v>20</v>
      </c>
      <c r="H2242" s="177"/>
    </row>
    <row r="2243" spans="1:8" x14ac:dyDescent="0.3">
      <c r="A2243" s="50" t="b">
        <v>1</v>
      </c>
      <c r="B2243" s="50" t="s">
        <v>1096</v>
      </c>
      <c r="C2243" s="51">
        <f t="shared" si="498"/>
        <v>210230806</v>
      </c>
      <c r="D2243" s="52">
        <f t="shared" si="506"/>
        <v>154601005</v>
      </c>
      <c r="E2243" s="50">
        <v>1</v>
      </c>
      <c r="F2243" s="49" t="s">
        <v>1145</v>
      </c>
      <c r="G2243" s="57">
        <v>20</v>
      </c>
      <c r="H2243" s="177"/>
    </row>
    <row r="2244" spans="1:8" x14ac:dyDescent="0.3">
      <c r="A2244" s="27" t="b">
        <v>1</v>
      </c>
      <c r="B2244" s="27" t="s">
        <v>582</v>
      </c>
      <c r="C2244" s="31">
        <f>C2224+1</f>
        <v>210230807</v>
      </c>
      <c r="D2244" s="21">
        <f>D2224+100000</f>
        <v>151701001</v>
      </c>
      <c r="E2244" s="27">
        <v>1</v>
      </c>
      <c r="F2244" s="27" t="s">
        <v>197</v>
      </c>
      <c r="G2244" s="54">
        <v>20</v>
      </c>
      <c r="H2244" s="147" t="s">
        <v>330</v>
      </c>
    </row>
    <row r="2245" spans="1:8" x14ac:dyDescent="0.3">
      <c r="A2245" s="27" t="b">
        <v>1</v>
      </c>
      <c r="B2245" s="27" t="s">
        <v>583</v>
      </c>
      <c r="C2245" s="32">
        <f t="shared" si="498"/>
        <v>210230807</v>
      </c>
      <c r="D2245" s="33">
        <f>D2244+1</f>
        <v>151701002</v>
      </c>
      <c r="E2245" s="27">
        <v>1</v>
      </c>
      <c r="F2245" s="27" t="s">
        <v>197</v>
      </c>
      <c r="G2245" s="54">
        <v>20</v>
      </c>
      <c r="H2245" s="147"/>
    </row>
    <row r="2246" spans="1:8" ht="16.5" customHeight="1" x14ac:dyDescent="0.3">
      <c r="A2246" s="27" t="b">
        <v>1</v>
      </c>
      <c r="B2246" s="27" t="s">
        <v>584</v>
      </c>
      <c r="C2246" s="32">
        <f t="shared" si="498"/>
        <v>210230807</v>
      </c>
      <c r="D2246" s="33">
        <f t="shared" ref="D2246:D2248" si="507">D2245+1</f>
        <v>151701003</v>
      </c>
      <c r="E2246" s="27">
        <v>1</v>
      </c>
      <c r="F2246" s="27" t="s">
        <v>197</v>
      </c>
      <c r="G2246" s="54">
        <v>20</v>
      </c>
      <c r="H2246" s="147"/>
    </row>
    <row r="2247" spans="1:8" x14ac:dyDescent="0.3">
      <c r="A2247" s="27" t="b">
        <v>1</v>
      </c>
      <c r="B2247" s="27" t="s">
        <v>585</v>
      </c>
      <c r="C2247" s="32">
        <f t="shared" si="498"/>
        <v>210230807</v>
      </c>
      <c r="D2247" s="33">
        <f t="shared" si="507"/>
        <v>151701004</v>
      </c>
      <c r="E2247" s="27">
        <v>1</v>
      </c>
      <c r="F2247" s="27" t="s">
        <v>197</v>
      </c>
      <c r="G2247" s="54">
        <v>20</v>
      </c>
      <c r="H2247" s="147"/>
    </row>
    <row r="2248" spans="1:8" x14ac:dyDescent="0.3">
      <c r="A2248" s="27" t="b">
        <v>1</v>
      </c>
      <c r="B2248" s="27" t="s">
        <v>586</v>
      </c>
      <c r="C2248" s="32">
        <f t="shared" si="498"/>
        <v>210230807</v>
      </c>
      <c r="D2248" s="33">
        <f t="shared" si="507"/>
        <v>151701005</v>
      </c>
      <c r="E2248" s="27">
        <v>1</v>
      </c>
      <c r="F2248" s="27" t="s">
        <v>197</v>
      </c>
      <c r="G2248" s="54">
        <v>20</v>
      </c>
      <c r="H2248" s="147"/>
    </row>
    <row r="2249" spans="1:8" x14ac:dyDescent="0.3">
      <c r="A2249" s="29" t="b">
        <v>1</v>
      </c>
      <c r="B2249" s="29" t="s">
        <v>602</v>
      </c>
      <c r="C2249" s="34">
        <f t="shared" si="498"/>
        <v>210230807</v>
      </c>
      <c r="D2249" s="21">
        <f>D2244+1000000</f>
        <v>152701001</v>
      </c>
      <c r="E2249" s="29">
        <v>1</v>
      </c>
      <c r="F2249" s="22" t="s">
        <v>196</v>
      </c>
      <c r="G2249" s="58">
        <v>20</v>
      </c>
      <c r="H2249" s="178" t="s">
        <v>334</v>
      </c>
    </row>
    <row r="2250" spans="1:8" x14ac:dyDescent="0.3">
      <c r="A2250" s="29" t="b">
        <v>1</v>
      </c>
      <c r="B2250" s="29" t="s">
        <v>603</v>
      </c>
      <c r="C2250" s="34">
        <f t="shared" si="498"/>
        <v>210230807</v>
      </c>
      <c r="D2250" s="35">
        <f>D2249+1</f>
        <v>152701002</v>
      </c>
      <c r="E2250" s="29">
        <v>1</v>
      </c>
      <c r="F2250" s="22" t="s">
        <v>196</v>
      </c>
      <c r="G2250" s="58">
        <v>20</v>
      </c>
      <c r="H2250" s="178"/>
    </row>
    <row r="2251" spans="1:8" ht="16.5" customHeight="1" x14ac:dyDescent="0.3">
      <c r="A2251" s="29" t="b">
        <v>1</v>
      </c>
      <c r="B2251" s="29" t="s">
        <v>604</v>
      </c>
      <c r="C2251" s="34">
        <f t="shared" si="498"/>
        <v>210230807</v>
      </c>
      <c r="D2251" s="35">
        <f t="shared" ref="D2251:D2253" si="508">D2250+1</f>
        <v>152701003</v>
      </c>
      <c r="E2251" s="29">
        <v>1</v>
      </c>
      <c r="F2251" s="22" t="s">
        <v>196</v>
      </c>
      <c r="G2251" s="58">
        <v>20</v>
      </c>
      <c r="H2251" s="178"/>
    </row>
    <row r="2252" spans="1:8" x14ac:dyDescent="0.3">
      <c r="A2252" s="29" t="b">
        <v>1</v>
      </c>
      <c r="B2252" s="29" t="s">
        <v>605</v>
      </c>
      <c r="C2252" s="34">
        <f t="shared" si="498"/>
        <v>210230807</v>
      </c>
      <c r="D2252" s="35">
        <f t="shared" si="508"/>
        <v>152701004</v>
      </c>
      <c r="E2252" s="29">
        <v>1</v>
      </c>
      <c r="F2252" s="22" t="s">
        <v>196</v>
      </c>
      <c r="G2252" s="58">
        <v>20</v>
      </c>
      <c r="H2252" s="178"/>
    </row>
    <row r="2253" spans="1:8" x14ac:dyDescent="0.3">
      <c r="A2253" s="29" t="b">
        <v>1</v>
      </c>
      <c r="B2253" s="29" t="s">
        <v>606</v>
      </c>
      <c r="C2253" s="34">
        <f t="shared" si="498"/>
        <v>210230807</v>
      </c>
      <c r="D2253" s="35">
        <f t="shared" si="508"/>
        <v>152701005</v>
      </c>
      <c r="E2253" s="29">
        <v>1</v>
      </c>
      <c r="F2253" s="22" t="s">
        <v>196</v>
      </c>
      <c r="G2253" s="58">
        <v>20</v>
      </c>
      <c r="H2253" s="178"/>
    </row>
    <row r="2254" spans="1:8" x14ac:dyDescent="0.3">
      <c r="A2254" s="36" t="b">
        <v>1</v>
      </c>
      <c r="B2254" s="36" t="s">
        <v>2262</v>
      </c>
      <c r="C2254" s="37">
        <f t="shared" si="498"/>
        <v>210230807</v>
      </c>
      <c r="D2254" s="21">
        <f>D2249+1000000</f>
        <v>153701001</v>
      </c>
      <c r="E2254" s="36">
        <v>1</v>
      </c>
      <c r="F2254" s="23" t="s">
        <v>195</v>
      </c>
      <c r="G2254" s="56">
        <v>20</v>
      </c>
      <c r="H2254" s="151" t="s">
        <v>2263</v>
      </c>
    </row>
    <row r="2255" spans="1:8" x14ac:dyDescent="0.3">
      <c r="A2255" s="36" t="b">
        <v>1</v>
      </c>
      <c r="B2255" s="36" t="s">
        <v>2264</v>
      </c>
      <c r="C2255" s="37">
        <f t="shared" si="498"/>
        <v>210230807</v>
      </c>
      <c r="D2255" s="38">
        <f>D2254+1</f>
        <v>153701002</v>
      </c>
      <c r="E2255" s="36">
        <v>1</v>
      </c>
      <c r="F2255" s="23" t="s">
        <v>195</v>
      </c>
      <c r="G2255" s="56">
        <v>20</v>
      </c>
      <c r="H2255" s="151"/>
    </row>
    <row r="2256" spans="1:8" ht="16.5" customHeight="1" x14ac:dyDescent="0.3">
      <c r="A2256" s="36" t="b">
        <v>1</v>
      </c>
      <c r="B2256" s="36" t="s">
        <v>2265</v>
      </c>
      <c r="C2256" s="37">
        <f t="shared" si="498"/>
        <v>210230807</v>
      </c>
      <c r="D2256" s="38">
        <f t="shared" ref="D2256:D2258" si="509">D2255+1</f>
        <v>153701003</v>
      </c>
      <c r="E2256" s="36">
        <v>1</v>
      </c>
      <c r="F2256" s="23" t="s">
        <v>195</v>
      </c>
      <c r="G2256" s="56">
        <v>20</v>
      </c>
      <c r="H2256" s="151"/>
    </row>
    <row r="2257" spans="1:8" x14ac:dyDescent="0.3">
      <c r="A2257" s="36" t="b">
        <v>1</v>
      </c>
      <c r="B2257" s="36" t="s">
        <v>2266</v>
      </c>
      <c r="C2257" s="37">
        <f t="shared" si="498"/>
        <v>210230807</v>
      </c>
      <c r="D2257" s="38">
        <f t="shared" si="509"/>
        <v>153701004</v>
      </c>
      <c r="E2257" s="36">
        <v>1</v>
      </c>
      <c r="F2257" s="23" t="s">
        <v>195</v>
      </c>
      <c r="G2257" s="56">
        <v>20</v>
      </c>
      <c r="H2257" s="151"/>
    </row>
    <row r="2258" spans="1:8" x14ac:dyDescent="0.3">
      <c r="A2258" s="36" t="b">
        <v>1</v>
      </c>
      <c r="B2258" s="36" t="s">
        <v>2267</v>
      </c>
      <c r="C2258" s="37">
        <f t="shared" si="498"/>
        <v>210230807</v>
      </c>
      <c r="D2258" s="38">
        <f t="shared" si="509"/>
        <v>153701005</v>
      </c>
      <c r="E2258" s="36">
        <v>1</v>
      </c>
      <c r="F2258" s="23" t="s">
        <v>195</v>
      </c>
      <c r="G2258" s="56">
        <v>20</v>
      </c>
      <c r="H2258" s="151"/>
    </row>
    <row r="2259" spans="1:8" x14ac:dyDescent="0.3">
      <c r="A2259" s="50" t="b">
        <v>1</v>
      </c>
      <c r="B2259" s="50" t="s">
        <v>1121</v>
      </c>
      <c r="C2259" s="51">
        <f t="shared" si="498"/>
        <v>210230807</v>
      </c>
      <c r="D2259" s="50">
        <f>D2254+1000000</f>
        <v>154701001</v>
      </c>
      <c r="E2259" s="50">
        <v>1</v>
      </c>
      <c r="F2259" s="49" t="s">
        <v>1145</v>
      </c>
      <c r="G2259" s="57">
        <v>20</v>
      </c>
      <c r="H2259" s="177" t="s">
        <v>1122</v>
      </c>
    </row>
    <row r="2260" spans="1:8" x14ac:dyDescent="0.3">
      <c r="A2260" s="50" t="b">
        <v>1</v>
      </c>
      <c r="B2260" s="50" t="s">
        <v>1123</v>
      </c>
      <c r="C2260" s="51">
        <f t="shared" si="498"/>
        <v>210230807</v>
      </c>
      <c r="D2260" s="52">
        <f>D2259+1</f>
        <v>154701002</v>
      </c>
      <c r="E2260" s="50">
        <v>1</v>
      </c>
      <c r="F2260" s="49" t="s">
        <v>1145</v>
      </c>
      <c r="G2260" s="57">
        <v>20</v>
      </c>
      <c r="H2260" s="177"/>
    </row>
    <row r="2261" spans="1:8" ht="16.5" customHeight="1" x14ac:dyDescent="0.3">
      <c r="A2261" s="50" t="b">
        <v>1</v>
      </c>
      <c r="B2261" s="50" t="s">
        <v>1124</v>
      </c>
      <c r="C2261" s="51">
        <f t="shared" si="498"/>
        <v>210230807</v>
      </c>
      <c r="D2261" s="52">
        <f t="shared" ref="D2261:D2263" si="510">D2260+1</f>
        <v>154701003</v>
      </c>
      <c r="E2261" s="50">
        <v>1</v>
      </c>
      <c r="F2261" s="49" t="s">
        <v>1145</v>
      </c>
      <c r="G2261" s="57">
        <v>20</v>
      </c>
      <c r="H2261" s="177"/>
    </row>
    <row r="2262" spans="1:8" x14ac:dyDescent="0.3">
      <c r="A2262" s="50" t="b">
        <v>1</v>
      </c>
      <c r="B2262" s="50" t="s">
        <v>1125</v>
      </c>
      <c r="C2262" s="51">
        <f t="shared" si="498"/>
        <v>210230807</v>
      </c>
      <c r="D2262" s="52">
        <f t="shared" si="510"/>
        <v>154701004</v>
      </c>
      <c r="E2262" s="50">
        <v>1</v>
      </c>
      <c r="F2262" s="49" t="s">
        <v>1145</v>
      </c>
      <c r="G2262" s="57">
        <v>20</v>
      </c>
      <c r="H2262" s="177"/>
    </row>
    <row r="2263" spans="1:8" x14ac:dyDescent="0.3">
      <c r="A2263" s="50" t="b">
        <v>1</v>
      </c>
      <c r="B2263" s="50" t="s">
        <v>1126</v>
      </c>
      <c r="C2263" s="51">
        <f t="shared" si="498"/>
        <v>210230807</v>
      </c>
      <c r="D2263" s="52">
        <f t="shared" si="510"/>
        <v>154701005</v>
      </c>
      <c r="E2263" s="50">
        <v>1</v>
      </c>
      <c r="F2263" s="49" t="s">
        <v>1145</v>
      </c>
      <c r="G2263" s="57">
        <v>20</v>
      </c>
      <c r="H2263" s="177"/>
    </row>
    <row r="2264" spans="1:8" x14ac:dyDescent="0.3">
      <c r="A2264" s="27" t="b">
        <v>1</v>
      </c>
      <c r="B2264" s="27" t="s">
        <v>347</v>
      </c>
      <c r="C2264" s="31">
        <v>210230901</v>
      </c>
      <c r="D2264" s="21">
        <v>151106001</v>
      </c>
      <c r="E2264" s="27">
        <v>1</v>
      </c>
      <c r="F2264" s="27" t="s">
        <v>197</v>
      </c>
      <c r="G2264" s="54">
        <v>20</v>
      </c>
      <c r="H2264" s="147" t="s">
        <v>284</v>
      </c>
    </row>
    <row r="2265" spans="1:8" x14ac:dyDescent="0.3">
      <c r="A2265" s="27" t="b">
        <v>1</v>
      </c>
      <c r="B2265" s="27" t="s">
        <v>348</v>
      </c>
      <c r="C2265" s="32">
        <f t="shared" si="498"/>
        <v>210230901</v>
      </c>
      <c r="D2265" s="33">
        <f>D2264+1</f>
        <v>151106002</v>
      </c>
      <c r="E2265" s="27">
        <v>1</v>
      </c>
      <c r="F2265" s="27" t="s">
        <v>197</v>
      </c>
      <c r="G2265" s="54">
        <v>20</v>
      </c>
      <c r="H2265" s="147"/>
    </row>
    <row r="2266" spans="1:8" ht="16.5" customHeight="1" x14ac:dyDescent="0.3">
      <c r="A2266" s="27" t="b">
        <v>1</v>
      </c>
      <c r="B2266" s="27" t="s">
        <v>349</v>
      </c>
      <c r="C2266" s="32">
        <f t="shared" si="498"/>
        <v>210230901</v>
      </c>
      <c r="D2266" s="33">
        <f t="shared" ref="D2266:D2268" si="511">D2265+1</f>
        <v>151106003</v>
      </c>
      <c r="E2266" s="27">
        <v>1</v>
      </c>
      <c r="F2266" s="27" t="s">
        <v>197</v>
      </c>
      <c r="G2266" s="54">
        <v>20</v>
      </c>
      <c r="H2266" s="147"/>
    </row>
    <row r="2267" spans="1:8" x14ac:dyDescent="0.3">
      <c r="A2267" s="27" t="b">
        <v>1</v>
      </c>
      <c r="B2267" s="27" t="s">
        <v>350</v>
      </c>
      <c r="C2267" s="32">
        <f t="shared" si="498"/>
        <v>210230901</v>
      </c>
      <c r="D2267" s="33">
        <f t="shared" si="511"/>
        <v>151106004</v>
      </c>
      <c r="E2267" s="27">
        <v>1</v>
      </c>
      <c r="F2267" s="27" t="s">
        <v>197</v>
      </c>
      <c r="G2267" s="54">
        <v>20</v>
      </c>
      <c r="H2267" s="147"/>
    </row>
    <row r="2268" spans="1:8" x14ac:dyDescent="0.3">
      <c r="A2268" s="27" t="b">
        <v>1</v>
      </c>
      <c r="B2268" s="27" t="s">
        <v>351</v>
      </c>
      <c r="C2268" s="32">
        <f t="shared" si="498"/>
        <v>210230901</v>
      </c>
      <c r="D2268" s="33">
        <f t="shared" si="511"/>
        <v>151106005</v>
      </c>
      <c r="E2268" s="27">
        <v>1</v>
      </c>
      <c r="F2268" s="27" t="s">
        <v>197</v>
      </c>
      <c r="G2268" s="54">
        <v>20</v>
      </c>
      <c r="H2268" s="147"/>
    </row>
    <row r="2269" spans="1:8" x14ac:dyDescent="0.3">
      <c r="A2269" s="29" t="b">
        <v>1</v>
      </c>
      <c r="B2269" s="29" t="s">
        <v>367</v>
      </c>
      <c r="C2269" s="34">
        <f t="shared" ref="C2269:C2332" si="512">C2268</f>
        <v>210230901</v>
      </c>
      <c r="D2269" s="21">
        <f>D2264+1000000</f>
        <v>152106001</v>
      </c>
      <c r="E2269" s="29">
        <v>1</v>
      </c>
      <c r="F2269" s="22" t="s">
        <v>196</v>
      </c>
      <c r="G2269" s="58">
        <v>20</v>
      </c>
      <c r="H2269" s="178" t="s">
        <v>287</v>
      </c>
    </row>
    <row r="2270" spans="1:8" x14ac:dyDescent="0.3">
      <c r="A2270" s="29" t="b">
        <v>1</v>
      </c>
      <c r="B2270" s="29" t="s">
        <v>368</v>
      </c>
      <c r="C2270" s="34">
        <f t="shared" si="512"/>
        <v>210230901</v>
      </c>
      <c r="D2270" s="35">
        <f>D2269+1</f>
        <v>152106002</v>
      </c>
      <c r="E2270" s="29">
        <v>1</v>
      </c>
      <c r="F2270" s="22" t="s">
        <v>196</v>
      </c>
      <c r="G2270" s="58">
        <v>20</v>
      </c>
      <c r="H2270" s="178"/>
    </row>
    <row r="2271" spans="1:8" ht="16.5" customHeight="1" x14ac:dyDescent="0.3">
      <c r="A2271" s="29" t="b">
        <v>1</v>
      </c>
      <c r="B2271" s="29" t="s">
        <v>369</v>
      </c>
      <c r="C2271" s="34">
        <f t="shared" si="512"/>
        <v>210230901</v>
      </c>
      <c r="D2271" s="35">
        <f t="shared" ref="D2271:D2273" si="513">D2270+1</f>
        <v>152106003</v>
      </c>
      <c r="E2271" s="29">
        <v>1</v>
      </c>
      <c r="F2271" s="22" t="s">
        <v>196</v>
      </c>
      <c r="G2271" s="58">
        <v>20</v>
      </c>
      <c r="H2271" s="178"/>
    </row>
    <row r="2272" spans="1:8" x14ac:dyDescent="0.3">
      <c r="A2272" s="29" t="b">
        <v>1</v>
      </c>
      <c r="B2272" s="29" t="s">
        <v>370</v>
      </c>
      <c r="C2272" s="34">
        <f t="shared" si="512"/>
        <v>210230901</v>
      </c>
      <c r="D2272" s="35">
        <f t="shared" si="513"/>
        <v>152106004</v>
      </c>
      <c r="E2272" s="29">
        <v>1</v>
      </c>
      <c r="F2272" s="22" t="s">
        <v>196</v>
      </c>
      <c r="G2272" s="58">
        <v>20</v>
      </c>
      <c r="H2272" s="178"/>
    </row>
    <row r="2273" spans="1:8" x14ac:dyDescent="0.3">
      <c r="A2273" s="29" t="b">
        <v>1</v>
      </c>
      <c r="B2273" s="29" t="s">
        <v>371</v>
      </c>
      <c r="C2273" s="34">
        <f t="shared" si="512"/>
        <v>210230901</v>
      </c>
      <c r="D2273" s="35">
        <f t="shared" si="513"/>
        <v>152106005</v>
      </c>
      <c r="E2273" s="29">
        <v>1</v>
      </c>
      <c r="F2273" s="22" t="s">
        <v>196</v>
      </c>
      <c r="G2273" s="58">
        <v>20</v>
      </c>
      <c r="H2273" s="178"/>
    </row>
    <row r="2274" spans="1:8" x14ac:dyDescent="0.3">
      <c r="A2274" s="36" t="b">
        <v>1</v>
      </c>
      <c r="B2274" s="36" t="s">
        <v>2028</v>
      </c>
      <c r="C2274" s="37">
        <f t="shared" si="512"/>
        <v>210230901</v>
      </c>
      <c r="D2274" s="21">
        <f>D2269+1000000</f>
        <v>153106001</v>
      </c>
      <c r="E2274" s="36">
        <v>1</v>
      </c>
      <c r="F2274" s="23" t="s">
        <v>195</v>
      </c>
      <c r="G2274" s="56">
        <v>20</v>
      </c>
      <c r="H2274" s="151" t="s">
        <v>2029</v>
      </c>
    </row>
    <row r="2275" spans="1:8" x14ac:dyDescent="0.3">
      <c r="A2275" s="36" t="b">
        <v>1</v>
      </c>
      <c r="B2275" s="36" t="s">
        <v>2030</v>
      </c>
      <c r="C2275" s="37">
        <f t="shared" si="512"/>
        <v>210230901</v>
      </c>
      <c r="D2275" s="38">
        <f>D2274+1</f>
        <v>153106002</v>
      </c>
      <c r="E2275" s="36">
        <v>1</v>
      </c>
      <c r="F2275" s="23" t="s">
        <v>195</v>
      </c>
      <c r="G2275" s="56">
        <v>20</v>
      </c>
      <c r="H2275" s="151"/>
    </row>
    <row r="2276" spans="1:8" ht="16.5" customHeight="1" x14ac:dyDescent="0.3">
      <c r="A2276" s="36" t="b">
        <v>1</v>
      </c>
      <c r="B2276" s="36" t="s">
        <v>2031</v>
      </c>
      <c r="C2276" s="37">
        <f t="shared" si="512"/>
        <v>210230901</v>
      </c>
      <c r="D2276" s="38">
        <f t="shared" ref="D2276:D2278" si="514">D2275+1</f>
        <v>153106003</v>
      </c>
      <c r="E2276" s="36">
        <v>1</v>
      </c>
      <c r="F2276" s="23" t="s">
        <v>195</v>
      </c>
      <c r="G2276" s="56">
        <v>20</v>
      </c>
      <c r="H2276" s="151"/>
    </row>
    <row r="2277" spans="1:8" x14ac:dyDescent="0.3">
      <c r="A2277" s="36" t="b">
        <v>1</v>
      </c>
      <c r="B2277" s="36" t="s">
        <v>2032</v>
      </c>
      <c r="C2277" s="37">
        <f t="shared" si="512"/>
        <v>210230901</v>
      </c>
      <c r="D2277" s="38">
        <f t="shared" si="514"/>
        <v>153106004</v>
      </c>
      <c r="E2277" s="36">
        <v>1</v>
      </c>
      <c r="F2277" s="23" t="s">
        <v>195</v>
      </c>
      <c r="G2277" s="56">
        <v>20</v>
      </c>
      <c r="H2277" s="151"/>
    </row>
    <row r="2278" spans="1:8" x14ac:dyDescent="0.3">
      <c r="A2278" s="36" t="b">
        <v>1</v>
      </c>
      <c r="B2278" s="36" t="s">
        <v>2033</v>
      </c>
      <c r="C2278" s="37">
        <f t="shared" si="512"/>
        <v>210230901</v>
      </c>
      <c r="D2278" s="38">
        <f t="shared" si="514"/>
        <v>153106005</v>
      </c>
      <c r="E2278" s="36">
        <v>1</v>
      </c>
      <c r="F2278" s="23" t="s">
        <v>195</v>
      </c>
      <c r="G2278" s="56">
        <v>20</v>
      </c>
      <c r="H2278" s="151"/>
    </row>
    <row r="2279" spans="1:8" x14ac:dyDescent="0.3">
      <c r="A2279" s="50" t="b">
        <v>1</v>
      </c>
      <c r="B2279" s="50" t="s">
        <v>947</v>
      </c>
      <c r="C2279" s="51">
        <f t="shared" si="512"/>
        <v>210230901</v>
      </c>
      <c r="D2279" s="50">
        <f>D2274+1000000</f>
        <v>154106001</v>
      </c>
      <c r="E2279" s="50">
        <v>1</v>
      </c>
      <c r="F2279" s="49" t="s">
        <v>1145</v>
      </c>
      <c r="G2279" s="57">
        <v>20</v>
      </c>
      <c r="H2279" s="177" t="s">
        <v>948</v>
      </c>
    </row>
    <row r="2280" spans="1:8" x14ac:dyDescent="0.3">
      <c r="A2280" s="50" t="b">
        <v>1</v>
      </c>
      <c r="B2280" s="50" t="s">
        <v>949</v>
      </c>
      <c r="C2280" s="51">
        <f t="shared" si="512"/>
        <v>210230901</v>
      </c>
      <c r="D2280" s="52">
        <f>D2279+1</f>
        <v>154106002</v>
      </c>
      <c r="E2280" s="50">
        <v>1</v>
      </c>
      <c r="F2280" s="49" t="s">
        <v>1145</v>
      </c>
      <c r="G2280" s="57">
        <v>20</v>
      </c>
      <c r="H2280" s="177"/>
    </row>
    <row r="2281" spans="1:8" ht="16.5" customHeight="1" x14ac:dyDescent="0.3">
      <c r="A2281" s="50" t="b">
        <v>1</v>
      </c>
      <c r="B2281" s="50" t="s">
        <v>950</v>
      </c>
      <c r="C2281" s="51">
        <f t="shared" si="512"/>
        <v>210230901</v>
      </c>
      <c r="D2281" s="52">
        <f t="shared" ref="D2281:D2283" si="515">D2280+1</f>
        <v>154106003</v>
      </c>
      <c r="E2281" s="50">
        <v>1</v>
      </c>
      <c r="F2281" s="49" t="s">
        <v>1145</v>
      </c>
      <c r="G2281" s="57">
        <v>20</v>
      </c>
      <c r="H2281" s="177"/>
    </row>
    <row r="2282" spans="1:8" x14ac:dyDescent="0.3">
      <c r="A2282" s="50" t="b">
        <v>1</v>
      </c>
      <c r="B2282" s="50" t="s">
        <v>951</v>
      </c>
      <c r="C2282" s="51">
        <f t="shared" si="512"/>
        <v>210230901</v>
      </c>
      <c r="D2282" s="52">
        <f t="shared" si="515"/>
        <v>154106004</v>
      </c>
      <c r="E2282" s="50">
        <v>1</v>
      </c>
      <c r="F2282" s="49" t="s">
        <v>1145</v>
      </c>
      <c r="G2282" s="57">
        <v>20</v>
      </c>
      <c r="H2282" s="177"/>
    </row>
    <row r="2283" spans="1:8" x14ac:dyDescent="0.3">
      <c r="A2283" s="50" t="b">
        <v>1</v>
      </c>
      <c r="B2283" s="50" t="s">
        <v>952</v>
      </c>
      <c r="C2283" s="51">
        <f t="shared" si="512"/>
        <v>210230901</v>
      </c>
      <c r="D2283" s="52">
        <f t="shared" si="515"/>
        <v>154106005</v>
      </c>
      <c r="E2283" s="50">
        <v>1</v>
      </c>
      <c r="F2283" s="49" t="s">
        <v>1145</v>
      </c>
      <c r="G2283" s="57">
        <v>20</v>
      </c>
      <c r="H2283" s="177"/>
    </row>
    <row r="2284" spans="1:8" x14ac:dyDescent="0.3">
      <c r="A2284" s="27" t="b">
        <v>1</v>
      </c>
      <c r="B2284" s="27" t="s">
        <v>387</v>
      </c>
      <c r="C2284" s="31">
        <f>C2264+1</f>
        <v>210230902</v>
      </c>
      <c r="D2284" s="21">
        <f>D2264+100000</f>
        <v>151206001</v>
      </c>
      <c r="E2284" s="27">
        <v>1</v>
      </c>
      <c r="F2284" s="27" t="s">
        <v>197</v>
      </c>
      <c r="G2284" s="54">
        <v>20</v>
      </c>
      <c r="H2284" s="147" t="s">
        <v>291</v>
      </c>
    </row>
    <row r="2285" spans="1:8" x14ac:dyDescent="0.3">
      <c r="A2285" s="27" t="b">
        <v>1</v>
      </c>
      <c r="B2285" s="27" t="s">
        <v>388</v>
      </c>
      <c r="C2285" s="32">
        <f t="shared" si="512"/>
        <v>210230902</v>
      </c>
      <c r="D2285" s="33">
        <f>D2284+1</f>
        <v>151206002</v>
      </c>
      <c r="E2285" s="27">
        <v>1</v>
      </c>
      <c r="F2285" s="27" t="s">
        <v>197</v>
      </c>
      <c r="G2285" s="54">
        <v>20</v>
      </c>
      <c r="H2285" s="147"/>
    </row>
    <row r="2286" spans="1:8" ht="16.5" customHeight="1" x14ac:dyDescent="0.3">
      <c r="A2286" s="27" t="b">
        <v>1</v>
      </c>
      <c r="B2286" s="27" t="s">
        <v>389</v>
      </c>
      <c r="C2286" s="32">
        <f t="shared" si="512"/>
        <v>210230902</v>
      </c>
      <c r="D2286" s="33">
        <f t="shared" ref="D2286:D2288" si="516">D2285+1</f>
        <v>151206003</v>
      </c>
      <c r="E2286" s="27">
        <v>1</v>
      </c>
      <c r="F2286" s="27" t="s">
        <v>197</v>
      </c>
      <c r="G2286" s="54">
        <v>20</v>
      </c>
      <c r="H2286" s="147"/>
    </row>
    <row r="2287" spans="1:8" x14ac:dyDescent="0.3">
      <c r="A2287" s="27" t="b">
        <v>1</v>
      </c>
      <c r="B2287" s="27" t="s">
        <v>390</v>
      </c>
      <c r="C2287" s="32">
        <f t="shared" si="512"/>
        <v>210230902</v>
      </c>
      <c r="D2287" s="33">
        <f t="shared" si="516"/>
        <v>151206004</v>
      </c>
      <c r="E2287" s="27">
        <v>1</v>
      </c>
      <c r="F2287" s="27" t="s">
        <v>197</v>
      </c>
      <c r="G2287" s="54">
        <v>20</v>
      </c>
      <c r="H2287" s="147"/>
    </row>
    <row r="2288" spans="1:8" x14ac:dyDescent="0.3">
      <c r="A2288" s="27" t="b">
        <v>1</v>
      </c>
      <c r="B2288" s="27" t="s">
        <v>391</v>
      </c>
      <c r="C2288" s="32">
        <f t="shared" si="512"/>
        <v>210230902</v>
      </c>
      <c r="D2288" s="33">
        <f t="shared" si="516"/>
        <v>151206005</v>
      </c>
      <c r="E2288" s="27">
        <v>1</v>
      </c>
      <c r="F2288" s="27" t="s">
        <v>197</v>
      </c>
      <c r="G2288" s="54">
        <v>20</v>
      </c>
      <c r="H2288" s="147"/>
    </row>
    <row r="2289" spans="1:8" x14ac:dyDescent="0.3">
      <c r="A2289" s="29" t="b">
        <v>1</v>
      </c>
      <c r="B2289" s="29" t="s">
        <v>407</v>
      </c>
      <c r="C2289" s="34">
        <f t="shared" si="512"/>
        <v>210230902</v>
      </c>
      <c r="D2289" s="21">
        <f>D2284+1000000</f>
        <v>152206001</v>
      </c>
      <c r="E2289" s="29">
        <v>1</v>
      </c>
      <c r="F2289" s="22" t="s">
        <v>196</v>
      </c>
      <c r="G2289" s="58">
        <v>20</v>
      </c>
      <c r="H2289" s="178" t="s">
        <v>295</v>
      </c>
    </row>
    <row r="2290" spans="1:8" x14ac:dyDescent="0.3">
      <c r="A2290" s="29" t="b">
        <v>1</v>
      </c>
      <c r="B2290" s="29" t="s">
        <v>408</v>
      </c>
      <c r="C2290" s="34">
        <f t="shared" si="512"/>
        <v>210230902</v>
      </c>
      <c r="D2290" s="35">
        <f>D2289+1</f>
        <v>152206002</v>
      </c>
      <c r="E2290" s="29">
        <v>1</v>
      </c>
      <c r="F2290" s="22" t="s">
        <v>196</v>
      </c>
      <c r="G2290" s="58">
        <v>20</v>
      </c>
      <c r="H2290" s="178"/>
    </row>
    <row r="2291" spans="1:8" ht="16.5" customHeight="1" x14ac:dyDescent="0.3">
      <c r="A2291" s="29" t="b">
        <v>1</v>
      </c>
      <c r="B2291" s="29" t="s">
        <v>409</v>
      </c>
      <c r="C2291" s="34">
        <f t="shared" si="512"/>
        <v>210230902</v>
      </c>
      <c r="D2291" s="35">
        <f t="shared" ref="D2291:D2293" si="517">D2290+1</f>
        <v>152206003</v>
      </c>
      <c r="E2291" s="29">
        <v>1</v>
      </c>
      <c r="F2291" s="22" t="s">
        <v>196</v>
      </c>
      <c r="G2291" s="58">
        <v>20</v>
      </c>
      <c r="H2291" s="178"/>
    </row>
    <row r="2292" spans="1:8" x14ac:dyDescent="0.3">
      <c r="A2292" s="29" t="b">
        <v>1</v>
      </c>
      <c r="B2292" s="29" t="s">
        <v>410</v>
      </c>
      <c r="C2292" s="34">
        <f t="shared" si="512"/>
        <v>210230902</v>
      </c>
      <c r="D2292" s="35">
        <f t="shared" si="517"/>
        <v>152206004</v>
      </c>
      <c r="E2292" s="29">
        <v>1</v>
      </c>
      <c r="F2292" s="22" t="s">
        <v>196</v>
      </c>
      <c r="G2292" s="58">
        <v>20</v>
      </c>
      <c r="H2292" s="178"/>
    </row>
    <row r="2293" spans="1:8" x14ac:dyDescent="0.3">
      <c r="A2293" s="29" t="b">
        <v>1</v>
      </c>
      <c r="B2293" s="29" t="s">
        <v>411</v>
      </c>
      <c r="C2293" s="34">
        <f t="shared" si="512"/>
        <v>210230902</v>
      </c>
      <c r="D2293" s="35">
        <f t="shared" si="517"/>
        <v>152206005</v>
      </c>
      <c r="E2293" s="29">
        <v>1</v>
      </c>
      <c r="F2293" s="22" t="s">
        <v>196</v>
      </c>
      <c r="G2293" s="58">
        <v>20</v>
      </c>
      <c r="H2293" s="178"/>
    </row>
    <row r="2294" spans="1:8" x14ac:dyDescent="0.3">
      <c r="A2294" s="36" t="b">
        <v>1</v>
      </c>
      <c r="B2294" s="36" t="s">
        <v>2058</v>
      </c>
      <c r="C2294" s="37">
        <f t="shared" si="512"/>
        <v>210230902</v>
      </c>
      <c r="D2294" s="21">
        <f>D2289+1000000</f>
        <v>153206001</v>
      </c>
      <c r="E2294" s="36">
        <v>1</v>
      </c>
      <c r="F2294" s="23" t="s">
        <v>195</v>
      </c>
      <c r="G2294" s="56">
        <v>20</v>
      </c>
      <c r="H2294" s="151" t="s">
        <v>2059</v>
      </c>
    </row>
    <row r="2295" spans="1:8" x14ac:dyDescent="0.3">
      <c r="A2295" s="36" t="b">
        <v>1</v>
      </c>
      <c r="B2295" s="36" t="s">
        <v>2060</v>
      </c>
      <c r="C2295" s="37">
        <f t="shared" si="512"/>
        <v>210230902</v>
      </c>
      <c r="D2295" s="38">
        <f>D2294+1</f>
        <v>153206002</v>
      </c>
      <c r="E2295" s="36">
        <v>1</v>
      </c>
      <c r="F2295" s="23" t="s">
        <v>195</v>
      </c>
      <c r="G2295" s="56">
        <v>20</v>
      </c>
      <c r="H2295" s="151"/>
    </row>
    <row r="2296" spans="1:8" ht="16.5" customHeight="1" x14ac:dyDescent="0.3">
      <c r="A2296" s="36" t="b">
        <v>1</v>
      </c>
      <c r="B2296" s="36" t="s">
        <v>2061</v>
      </c>
      <c r="C2296" s="37">
        <f t="shared" si="512"/>
        <v>210230902</v>
      </c>
      <c r="D2296" s="38">
        <f t="shared" ref="D2296:D2298" si="518">D2295+1</f>
        <v>153206003</v>
      </c>
      <c r="E2296" s="36">
        <v>1</v>
      </c>
      <c r="F2296" s="23" t="s">
        <v>195</v>
      </c>
      <c r="G2296" s="56">
        <v>20</v>
      </c>
      <c r="H2296" s="151"/>
    </row>
    <row r="2297" spans="1:8" x14ac:dyDescent="0.3">
      <c r="A2297" s="36" t="b">
        <v>1</v>
      </c>
      <c r="B2297" s="36" t="s">
        <v>2062</v>
      </c>
      <c r="C2297" s="37">
        <f t="shared" si="512"/>
        <v>210230902</v>
      </c>
      <c r="D2297" s="38">
        <f t="shared" si="518"/>
        <v>153206004</v>
      </c>
      <c r="E2297" s="36">
        <v>1</v>
      </c>
      <c r="F2297" s="23" t="s">
        <v>195</v>
      </c>
      <c r="G2297" s="56">
        <v>20</v>
      </c>
      <c r="H2297" s="151"/>
    </row>
    <row r="2298" spans="1:8" x14ac:dyDescent="0.3">
      <c r="A2298" s="36" t="b">
        <v>1</v>
      </c>
      <c r="B2298" s="36" t="s">
        <v>2063</v>
      </c>
      <c r="C2298" s="37">
        <f t="shared" si="512"/>
        <v>210230902</v>
      </c>
      <c r="D2298" s="38">
        <f t="shared" si="518"/>
        <v>153206005</v>
      </c>
      <c r="E2298" s="36">
        <v>1</v>
      </c>
      <c r="F2298" s="23" t="s">
        <v>195</v>
      </c>
      <c r="G2298" s="56">
        <v>20</v>
      </c>
      <c r="H2298" s="151"/>
    </row>
    <row r="2299" spans="1:8" x14ac:dyDescent="0.3">
      <c r="A2299" s="50" t="b">
        <v>1</v>
      </c>
      <c r="B2299" s="50" t="s">
        <v>977</v>
      </c>
      <c r="C2299" s="51">
        <f t="shared" si="512"/>
        <v>210230902</v>
      </c>
      <c r="D2299" s="50">
        <f>D2294+1000000</f>
        <v>154206001</v>
      </c>
      <c r="E2299" s="50">
        <v>1</v>
      </c>
      <c r="F2299" s="49" t="s">
        <v>1145</v>
      </c>
      <c r="G2299" s="57">
        <v>20</v>
      </c>
      <c r="H2299" s="177" t="s">
        <v>978</v>
      </c>
    </row>
    <row r="2300" spans="1:8" x14ac:dyDescent="0.3">
      <c r="A2300" s="50" t="b">
        <v>1</v>
      </c>
      <c r="B2300" s="50" t="s">
        <v>979</v>
      </c>
      <c r="C2300" s="51">
        <f t="shared" si="512"/>
        <v>210230902</v>
      </c>
      <c r="D2300" s="52">
        <f>D2299+1</f>
        <v>154206002</v>
      </c>
      <c r="E2300" s="50">
        <v>1</v>
      </c>
      <c r="F2300" s="49" t="s">
        <v>1145</v>
      </c>
      <c r="G2300" s="57">
        <v>20</v>
      </c>
      <c r="H2300" s="177"/>
    </row>
    <row r="2301" spans="1:8" ht="16.5" customHeight="1" x14ac:dyDescent="0.3">
      <c r="A2301" s="50" t="b">
        <v>1</v>
      </c>
      <c r="B2301" s="50" t="s">
        <v>980</v>
      </c>
      <c r="C2301" s="51">
        <f t="shared" si="512"/>
        <v>210230902</v>
      </c>
      <c r="D2301" s="52">
        <f t="shared" ref="D2301:D2303" si="519">D2300+1</f>
        <v>154206003</v>
      </c>
      <c r="E2301" s="50">
        <v>1</v>
      </c>
      <c r="F2301" s="49" t="s">
        <v>1145</v>
      </c>
      <c r="G2301" s="57">
        <v>20</v>
      </c>
      <c r="H2301" s="177"/>
    </row>
    <row r="2302" spans="1:8" x14ac:dyDescent="0.3">
      <c r="A2302" s="50" t="b">
        <v>1</v>
      </c>
      <c r="B2302" s="50" t="s">
        <v>981</v>
      </c>
      <c r="C2302" s="51">
        <f t="shared" si="512"/>
        <v>210230902</v>
      </c>
      <c r="D2302" s="52">
        <f t="shared" si="519"/>
        <v>154206004</v>
      </c>
      <c r="E2302" s="50">
        <v>1</v>
      </c>
      <c r="F2302" s="49" t="s">
        <v>1145</v>
      </c>
      <c r="G2302" s="57">
        <v>20</v>
      </c>
      <c r="H2302" s="177"/>
    </row>
    <row r="2303" spans="1:8" x14ac:dyDescent="0.3">
      <c r="A2303" s="50" t="b">
        <v>1</v>
      </c>
      <c r="B2303" s="50" t="s">
        <v>982</v>
      </c>
      <c r="C2303" s="51">
        <f t="shared" si="512"/>
        <v>210230902</v>
      </c>
      <c r="D2303" s="52">
        <f t="shared" si="519"/>
        <v>154206005</v>
      </c>
      <c r="E2303" s="50">
        <v>1</v>
      </c>
      <c r="F2303" s="49" t="s">
        <v>1145</v>
      </c>
      <c r="G2303" s="57">
        <v>20</v>
      </c>
      <c r="H2303" s="177"/>
    </row>
    <row r="2304" spans="1:8" x14ac:dyDescent="0.3">
      <c r="A2304" s="27" t="b">
        <v>1</v>
      </c>
      <c r="B2304" s="27" t="s">
        <v>427</v>
      </c>
      <c r="C2304" s="31">
        <f>C2284+1</f>
        <v>210230903</v>
      </c>
      <c r="D2304" s="21">
        <f>D2284+100000</f>
        <v>151306001</v>
      </c>
      <c r="E2304" s="27">
        <v>1</v>
      </c>
      <c r="F2304" s="27" t="s">
        <v>197</v>
      </c>
      <c r="G2304" s="54">
        <v>20</v>
      </c>
      <c r="H2304" s="147" t="s">
        <v>299</v>
      </c>
    </row>
    <row r="2305" spans="1:8" x14ac:dyDescent="0.3">
      <c r="A2305" s="27" t="b">
        <v>1</v>
      </c>
      <c r="B2305" s="27" t="s">
        <v>428</v>
      </c>
      <c r="C2305" s="32">
        <f t="shared" ref="C2305:C2308" si="520">C2304</f>
        <v>210230903</v>
      </c>
      <c r="D2305" s="33">
        <f>D2304+1</f>
        <v>151306002</v>
      </c>
      <c r="E2305" s="27">
        <v>1</v>
      </c>
      <c r="F2305" s="27" t="s">
        <v>197</v>
      </c>
      <c r="G2305" s="54">
        <v>20</v>
      </c>
      <c r="H2305" s="147"/>
    </row>
    <row r="2306" spans="1:8" ht="16.5" customHeight="1" x14ac:dyDescent="0.3">
      <c r="A2306" s="27" t="b">
        <v>1</v>
      </c>
      <c r="B2306" s="27" t="s">
        <v>429</v>
      </c>
      <c r="C2306" s="32">
        <f t="shared" si="520"/>
        <v>210230903</v>
      </c>
      <c r="D2306" s="33">
        <f t="shared" ref="D2306:D2308" si="521">D2305+1</f>
        <v>151306003</v>
      </c>
      <c r="E2306" s="27">
        <v>1</v>
      </c>
      <c r="F2306" s="27" t="s">
        <v>197</v>
      </c>
      <c r="G2306" s="54">
        <v>20</v>
      </c>
      <c r="H2306" s="147"/>
    </row>
    <row r="2307" spans="1:8" x14ac:dyDescent="0.3">
      <c r="A2307" s="27" t="b">
        <v>1</v>
      </c>
      <c r="B2307" s="27" t="s">
        <v>430</v>
      </c>
      <c r="C2307" s="32">
        <f t="shared" si="520"/>
        <v>210230903</v>
      </c>
      <c r="D2307" s="33">
        <f t="shared" si="521"/>
        <v>151306004</v>
      </c>
      <c r="E2307" s="27">
        <v>1</v>
      </c>
      <c r="F2307" s="27" t="s">
        <v>197</v>
      </c>
      <c r="G2307" s="54">
        <v>20</v>
      </c>
      <c r="H2307" s="147"/>
    </row>
    <row r="2308" spans="1:8" x14ac:dyDescent="0.3">
      <c r="A2308" s="27" t="b">
        <v>1</v>
      </c>
      <c r="B2308" s="27" t="s">
        <v>431</v>
      </c>
      <c r="C2308" s="32">
        <f t="shared" si="520"/>
        <v>210230903</v>
      </c>
      <c r="D2308" s="33">
        <f t="shared" si="521"/>
        <v>151306005</v>
      </c>
      <c r="E2308" s="27">
        <v>1</v>
      </c>
      <c r="F2308" s="27" t="s">
        <v>197</v>
      </c>
      <c r="G2308" s="54">
        <v>20</v>
      </c>
      <c r="H2308" s="147"/>
    </row>
    <row r="2309" spans="1:8" x14ac:dyDescent="0.3">
      <c r="A2309" s="29" t="b">
        <v>1</v>
      </c>
      <c r="B2309" s="29" t="s">
        <v>447</v>
      </c>
      <c r="C2309" s="34">
        <f t="shared" si="512"/>
        <v>210230903</v>
      </c>
      <c r="D2309" s="21">
        <f>D2304+1000000</f>
        <v>152306001</v>
      </c>
      <c r="E2309" s="29">
        <v>1</v>
      </c>
      <c r="F2309" s="22" t="s">
        <v>196</v>
      </c>
      <c r="G2309" s="58">
        <v>20</v>
      </c>
      <c r="H2309" s="178" t="s">
        <v>303</v>
      </c>
    </row>
    <row r="2310" spans="1:8" x14ac:dyDescent="0.3">
      <c r="A2310" s="29" t="b">
        <v>1</v>
      </c>
      <c r="B2310" s="29" t="s">
        <v>448</v>
      </c>
      <c r="C2310" s="34">
        <f t="shared" si="512"/>
        <v>210230903</v>
      </c>
      <c r="D2310" s="35">
        <f>D2309+1</f>
        <v>152306002</v>
      </c>
      <c r="E2310" s="29">
        <v>1</v>
      </c>
      <c r="F2310" s="22" t="s">
        <v>196</v>
      </c>
      <c r="G2310" s="58">
        <v>20</v>
      </c>
      <c r="H2310" s="178"/>
    </row>
    <row r="2311" spans="1:8" ht="16.5" customHeight="1" x14ac:dyDescent="0.3">
      <c r="A2311" s="29" t="b">
        <v>1</v>
      </c>
      <c r="B2311" s="29" t="s">
        <v>449</v>
      </c>
      <c r="C2311" s="34">
        <f t="shared" si="512"/>
        <v>210230903</v>
      </c>
      <c r="D2311" s="35">
        <f t="shared" ref="D2311:D2313" si="522">D2310+1</f>
        <v>152306003</v>
      </c>
      <c r="E2311" s="29">
        <v>1</v>
      </c>
      <c r="F2311" s="22" t="s">
        <v>196</v>
      </c>
      <c r="G2311" s="58">
        <v>20</v>
      </c>
      <c r="H2311" s="178"/>
    </row>
    <row r="2312" spans="1:8" x14ac:dyDescent="0.3">
      <c r="A2312" s="29" t="b">
        <v>1</v>
      </c>
      <c r="B2312" s="29" t="s">
        <v>450</v>
      </c>
      <c r="C2312" s="34">
        <f t="shared" si="512"/>
        <v>210230903</v>
      </c>
      <c r="D2312" s="35">
        <f t="shared" si="522"/>
        <v>152306004</v>
      </c>
      <c r="E2312" s="29">
        <v>1</v>
      </c>
      <c r="F2312" s="22" t="s">
        <v>196</v>
      </c>
      <c r="G2312" s="58">
        <v>20</v>
      </c>
      <c r="H2312" s="178"/>
    </row>
    <row r="2313" spans="1:8" x14ac:dyDescent="0.3">
      <c r="A2313" s="29" t="b">
        <v>1</v>
      </c>
      <c r="B2313" s="29" t="s">
        <v>451</v>
      </c>
      <c r="C2313" s="34">
        <f t="shared" si="512"/>
        <v>210230903</v>
      </c>
      <c r="D2313" s="35">
        <f t="shared" si="522"/>
        <v>152306005</v>
      </c>
      <c r="E2313" s="29">
        <v>1</v>
      </c>
      <c r="F2313" s="22" t="s">
        <v>196</v>
      </c>
      <c r="G2313" s="58">
        <v>20</v>
      </c>
      <c r="H2313" s="178"/>
    </row>
    <row r="2314" spans="1:8" x14ac:dyDescent="0.3">
      <c r="A2314" s="36" t="b">
        <v>1</v>
      </c>
      <c r="B2314" s="36" t="s">
        <v>2088</v>
      </c>
      <c r="C2314" s="37">
        <f t="shared" si="512"/>
        <v>210230903</v>
      </c>
      <c r="D2314" s="21">
        <f>D2309+1000000</f>
        <v>153306001</v>
      </c>
      <c r="E2314" s="36">
        <v>1</v>
      </c>
      <c r="F2314" s="23" t="s">
        <v>195</v>
      </c>
      <c r="G2314" s="56">
        <v>20</v>
      </c>
      <c r="H2314" s="151" t="s">
        <v>2089</v>
      </c>
    </row>
    <row r="2315" spans="1:8" x14ac:dyDescent="0.3">
      <c r="A2315" s="36" t="b">
        <v>1</v>
      </c>
      <c r="B2315" s="36" t="s">
        <v>2090</v>
      </c>
      <c r="C2315" s="37">
        <f t="shared" si="512"/>
        <v>210230903</v>
      </c>
      <c r="D2315" s="38">
        <f>D2314+1</f>
        <v>153306002</v>
      </c>
      <c r="E2315" s="36">
        <v>1</v>
      </c>
      <c r="F2315" s="23" t="s">
        <v>195</v>
      </c>
      <c r="G2315" s="56">
        <v>20</v>
      </c>
      <c r="H2315" s="151"/>
    </row>
    <row r="2316" spans="1:8" ht="16.5" customHeight="1" x14ac:dyDescent="0.3">
      <c r="A2316" s="36" t="b">
        <v>1</v>
      </c>
      <c r="B2316" s="36" t="s">
        <v>2091</v>
      </c>
      <c r="C2316" s="37">
        <f t="shared" si="512"/>
        <v>210230903</v>
      </c>
      <c r="D2316" s="38">
        <f t="shared" ref="D2316:D2318" si="523">D2315+1</f>
        <v>153306003</v>
      </c>
      <c r="E2316" s="36">
        <v>1</v>
      </c>
      <c r="F2316" s="23" t="s">
        <v>195</v>
      </c>
      <c r="G2316" s="56">
        <v>20</v>
      </c>
      <c r="H2316" s="151"/>
    </row>
    <row r="2317" spans="1:8" x14ac:dyDescent="0.3">
      <c r="A2317" s="36" t="b">
        <v>1</v>
      </c>
      <c r="B2317" s="36" t="s">
        <v>2092</v>
      </c>
      <c r="C2317" s="37">
        <f t="shared" si="512"/>
        <v>210230903</v>
      </c>
      <c r="D2317" s="38">
        <f t="shared" si="523"/>
        <v>153306004</v>
      </c>
      <c r="E2317" s="36">
        <v>1</v>
      </c>
      <c r="F2317" s="23" t="s">
        <v>195</v>
      </c>
      <c r="G2317" s="56">
        <v>20</v>
      </c>
      <c r="H2317" s="151"/>
    </row>
    <row r="2318" spans="1:8" x14ac:dyDescent="0.3">
      <c r="A2318" s="36" t="b">
        <v>1</v>
      </c>
      <c r="B2318" s="36" t="s">
        <v>2093</v>
      </c>
      <c r="C2318" s="37">
        <f t="shared" si="512"/>
        <v>210230903</v>
      </c>
      <c r="D2318" s="38">
        <f t="shared" si="523"/>
        <v>153306005</v>
      </c>
      <c r="E2318" s="36">
        <v>1</v>
      </c>
      <c r="F2318" s="23" t="s">
        <v>195</v>
      </c>
      <c r="G2318" s="56">
        <v>20</v>
      </c>
      <c r="H2318" s="151"/>
    </row>
    <row r="2319" spans="1:8" x14ac:dyDescent="0.3">
      <c r="A2319" s="50" t="b">
        <v>1</v>
      </c>
      <c r="B2319" s="50" t="s">
        <v>1007</v>
      </c>
      <c r="C2319" s="51">
        <f t="shared" si="512"/>
        <v>210230903</v>
      </c>
      <c r="D2319" s="50">
        <f>D2314+1000000</f>
        <v>154306001</v>
      </c>
      <c r="E2319" s="50">
        <v>1</v>
      </c>
      <c r="F2319" s="49" t="s">
        <v>1145</v>
      </c>
      <c r="G2319" s="57">
        <v>20</v>
      </c>
      <c r="H2319" s="177" t="s">
        <v>1008</v>
      </c>
    </row>
    <row r="2320" spans="1:8" x14ac:dyDescent="0.3">
      <c r="A2320" s="50" t="b">
        <v>1</v>
      </c>
      <c r="B2320" s="50" t="s">
        <v>1009</v>
      </c>
      <c r="C2320" s="51">
        <f t="shared" si="512"/>
        <v>210230903</v>
      </c>
      <c r="D2320" s="52">
        <f>D2319+1</f>
        <v>154306002</v>
      </c>
      <c r="E2320" s="50">
        <v>1</v>
      </c>
      <c r="F2320" s="49" t="s">
        <v>1145</v>
      </c>
      <c r="G2320" s="57">
        <v>20</v>
      </c>
      <c r="H2320" s="177"/>
    </row>
    <row r="2321" spans="1:8" ht="16.5" customHeight="1" x14ac:dyDescent="0.3">
      <c r="A2321" s="50" t="b">
        <v>1</v>
      </c>
      <c r="B2321" s="50" t="s">
        <v>1010</v>
      </c>
      <c r="C2321" s="51">
        <f t="shared" si="512"/>
        <v>210230903</v>
      </c>
      <c r="D2321" s="52">
        <f t="shared" ref="D2321:D2323" si="524">D2320+1</f>
        <v>154306003</v>
      </c>
      <c r="E2321" s="50">
        <v>1</v>
      </c>
      <c r="F2321" s="49" t="s">
        <v>1145</v>
      </c>
      <c r="G2321" s="57">
        <v>20</v>
      </c>
      <c r="H2321" s="177"/>
    </row>
    <row r="2322" spans="1:8" x14ac:dyDescent="0.3">
      <c r="A2322" s="50" t="b">
        <v>1</v>
      </c>
      <c r="B2322" s="50" t="s">
        <v>1011</v>
      </c>
      <c r="C2322" s="51">
        <f t="shared" si="512"/>
        <v>210230903</v>
      </c>
      <c r="D2322" s="52">
        <f t="shared" si="524"/>
        <v>154306004</v>
      </c>
      <c r="E2322" s="50">
        <v>1</v>
      </c>
      <c r="F2322" s="49" t="s">
        <v>1145</v>
      </c>
      <c r="G2322" s="57">
        <v>20</v>
      </c>
      <c r="H2322" s="177"/>
    </row>
    <row r="2323" spans="1:8" x14ac:dyDescent="0.3">
      <c r="A2323" s="50" t="b">
        <v>1</v>
      </c>
      <c r="B2323" s="50" t="s">
        <v>1012</v>
      </c>
      <c r="C2323" s="51">
        <f t="shared" si="512"/>
        <v>210230903</v>
      </c>
      <c r="D2323" s="52">
        <f t="shared" si="524"/>
        <v>154306005</v>
      </c>
      <c r="E2323" s="50">
        <v>1</v>
      </c>
      <c r="F2323" s="49" t="s">
        <v>1145</v>
      </c>
      <c r="G2323" s="57">
        <v>20</v>
      </c>
      <c r="H2323" s="177"/>
    </row>
    <row r="2324" spans="1:8" x14ac:dyDescent="0.3">
      <c r="A2324" s="27" t="b">
        <v>1</v>
      </c>
      <c r="B2324" s="27" t="s">
        <v>467</v>
      </c>
      <c r="C2324" s="31">
        <f>C2304+1</f>
        <v>210230904</v>
      </c>
      <c r="D2324" s="21">
        <f>D2304+100000</f>
        <v>151406001</v>
      </c>
      <c r="E2324" s="27">
        <v>1</v>
      </c>
      <c r="F2324" s="27" t="s">
        <v>197</v>
      </c>
      <c r="G2324" s="54">
        <v>20</v>
      </c>
      <c r="H2324" s="147" t="s">
        <v>307</v>
      </c>
    </row>
    <row r="2325" spans="1:8" x14ac:dyDescent="0.3">
      <c r="A2325" s="27" t="b">
        <v>1</v>
      </c>
      <c r="B2325" s="27" t="s">
        <v>468</v>
      </c>
      <c r="C2325" s="32">
        <f t="shared" ref="C2325:C2328" si="525">C2324</f>
        <v>210230904</v>
      </c>
      <c r="D2325" s="33">
        <f>D2324+1</f>
        <v>151406002</v>
      </c>
      <c r="E2325" s="27">
        <v>1</v>
      </c>
      <c r="F2325" s="27" t="s">
        <v>197</v>
      </c>
      <c r="G2325" s="54">
        <v>20</v>
      </c>
      <c r="H2325" s="147"/>
    </row>
    <row r="2326" spans="1:8" ht="16.5" customHeight="1" x14ac:dyDescent="0.3">
      <c r="A2326" s="27" t="b">
        <v>1</v>
      </c>
      <c r="B2326" s="27" t="s">
        <v>469</v>
      </c>
      <c r="C2326" s="32">
        <f t="shared" si="525"/>
        <v>210230904</v>
      </c>
      <c r="D2326" s="33">
        <f t="shared" ref="D2326:D2328" si="526">D2325+1</f>
        <v>151406003</v>
      </c>
      <c r="E2326" s="27">
        <v>1</v>
      </c>
      <c r="F2326" s="27" t="s">
        <v>197</v>
      </c>
      <c r="G2326" s="54">
        <v>20</v>
      </c>
      <c r="H2326" s="147"/>
    </row>
    <row r="2327" spans="1:8" x14ac:dyDescent="0.3">
      <c r="A2327" s="27" t="b">
        <v>1</v>
      </c>
      <c r="B2327" s="27" t="s">
        <v>470</v>
      </c>
      <c r="C2327" s="32">
        <f t="shared" si="525"/>
        <v>210230904</v>
      </c>
      <c r="D2327" s="33">
        <f t="shared" si="526"/>
        <v>151406004</v>
      </c>
      <c r="E2327" s="27">
        <v>1</v>
      </c>
      <c r="F2327" s="27" t="s">
        <v>197</v>
      </c>
      <c r="G2327" s="54">
        <v>20</v>
      </c>
      <c r="H2327" s="147"/>
    </row>
    <row r="2328" spans="1:8" x14ac:dyDescent="0.3">
      <c r="A2328" s="27" t="b">
        <v>1</v>
      </c>
      <c r="B2328" s="27" t="s">
        <v>471</v>
      </c>
      <c r="C2328" s="32">
        <f t="shared" si="525"/>
        <v>210230904</v>
      </c>
      <c r="D2328" s="33">
        <f t="shared" si="526"/>
        <v>151406005</v>
      </c>
      <c r="E2328" s="27">
        <v>1</v>
      </c>
      <c r="F2328" s="27" t="s">
        <v>197</v>
      </c>
      <c r="G2328" s="54">
        <v>20</v>
      </c>
      <c r="H2328" s="147"/>
    </row>
    <row r="2329" spans="1:8" x14ac:dyDescent="0.3">
      <c r="A2329" s="29" t="b">
        <v>1</v>
      </c>
      <c r="B2329" s="29" t="s">
        <v>487</v>
      </c>
      <c r="C2329" s="34">
        <f t="shared" si="512"/>
        <v>210230904</v>
      </c>
      <c r="D2329" s="21">
        <f>D2324+1000000</f>
        <v>152406001</v>
      </c>
      <c r="E2329" s="29">
        <v>1</v>
      </c>
      <c r="F2329" s="22" t="s">
        <v>196</v>
      </c>
      <c r="G2329" s="58">
        <v>20</v>
      </c>
      <c r="H2329" s="178" t="s">
        <v>311</v>
      </c>
    </row>
    <row r="2330" spans="1:8" x14ac:dyDescent="0.3">
      <c r="A2330" s="29" t="b">
        <v>1</v>
      </c>
      <c r="B2330" s="29" t="s">
        <v>488</v>
      </c>
      <c r="C2330" s="34">
        <f t="shared" si="512"/>
        <v>210230904</v>
      </c>
      <c r="D2330" s="35">
        <f>D2329+1</f>
        <v>152406002</v>
      </c>
      <c r="E2330" s="29">
        <v>1</v>
      </c>
      <c r="F2330" s="22" t="s">
        <v>196</v>
      </c>
      <c r="G2330" s="58">
        <v>20</v>
      </c>
      <c r="H2330" s="178"/>
    </row>
    <row r="2331" spans="1:8" ht="16.5" customHeight="1" x14ac:dyDescent="0.3">
      <c r="A2331" s="29" t="b">
        <v>1</v>
      </c>
      <c r="B2331" s="29" t="s">
        <v>489</v>
      </c>
      <c r="C2331" s="34">
        <f t="shared" si="512"/>
        <v>210230904</v>
      </c>
      <c r="D2331" s="35">
        <f t="shared" ref="D2331:D2333" si="527">D2330+1</f>
        <v>152406003</v>
      </c>
      <c r="E2331" s="29">
        <v>1</v>
      </c>
      <c r="F2331" s="22" t="s">
        <v>196</v>
      </c>
      <c r="G2331" s="58">
        <v>20</v>
      </c>
      <c r="H2331" s="178"/>
    </row>
    <row r="2332" spans="1:8" x14ac:dyDescent="0.3">
      <c r="A2332" s="29" t="b">
        <v>1</v>
      </c>
      <c r="B2332" s="29" t="s">
        <v>490</v>
      </c>
      <c r="C2332" s="34">
        <f t="shared" si="512"/>
        <v>210230904</v>
      </c>
      <c r="D2332" s="35">
        <f t="shared" si="527"/>
        <v>152406004</v>
      </c>
      <c r="E2332" s="29">
        <v>1</v>
      </c>
      <c r="F2332" s="22" t="s">
        <v>196</v>
      </c>
      <c r="G2332" s="58">
        <v>20</v>
      </c>
      <c r="H2332" s="178"/>
    </row>
    <row r="2333" spans="1:8" x14ac:dyDescent="0.3">
      <c r="A2333" s="29" t="b">
        <v>1</v>
      </c>
      <c r="B2333" s="29" t="s">
        <v>491</v>
      </c>
      <c r="C2333" s="34">
        <f t="shared" ref="C2333:C2396" si="528">C2332</f>
        <v>210230904</v>
      </c>
      <c r="D2333" s="35">
        <f t="shared" si="527"/>
        <v>152406005</v>
      </c>
      <c r="E2333" s="29">
        <v>1</v>
      </c>
      <c r="F2333" s="22" t="s">
        <v>196</v>
      </c>
      <c r="G2333" s="58">
        <v>20</v>
      </c>
      <c r="H2333" s="178"/>
    </row>
    <row r="2334" spans="1:8" x14ac:dyDescent="0.3">
      <c r="A2334" s="36" t="b">
        <v>1</v>
      </c>
      <c r="B2334" s="36" t="s">
        <v>2118</v>
      </c>
      <c r="C2334" s="37">
        <f t="shared" si="528"/>
        <v>210230904</v>
      </c>
      <c r="D2334" s="21">
        <f>D2329+1000000</f>
        <v>153406001</v>
      </c>
      <c r="E2334" s="36">
        <v>1</v>
      </c>
      <c r="F2334" s="23" t="s">
        <v>195</v>
      </c>
      <c r="G2334" s="56">
        <v>20</v>
      </c>
      <c r="H2334" s="151" t="s">
        <v>2119</v>
      </c>
    </row>
    <row r="2335" spans="1:8" x14ac:dyDescent="0.3">
      <c r="A2335" s="36" t="b">
        <v>1</v>
      </c>
      <c r="B2335" s="36" t="s">
        <v>2120</v>
      </c>
      <c r="C2335" s="37">
        <f t="shared" si="528"/>
        <v>210230904</v>
      </c>
      <c r="D2335" s="38">
        <f>D2334+1</f>
        <v>153406002</v>
      </c>
      <c r="E2335" s="36">
        <v>1</v>
      </c>
      <c r="F2335" s="23" t="s">
        <v>195</v>
      </c>
      <c r="G2335" s="56">
        <v>20</v>
      </c>
      <c r="H2335" s="151"/>
    </row>
    <row r="2336" spans="1:8" ht="16.5" customHeight="1" x14ac:dyDescent="0.3">
      <c r="A2336" s="36" t="b">
        <v>1</v>
      </c>
      <c r="B2336" s="36" t="s">
        <v>2121</v>
      </c>
      <c r="C2336" s="37">
        <f t="shared" si="528"/>
        <v>210230904</v>
      </c>
      <c r="D2336" s="38">
        <f t="shared" ref="D2336:D2338" si="529">D2335+1</f>
        <v>153406003</v>
      </c>
      <c r="E2336" s="36">
        <v>1</v>
      </c>
      <c r="F2336" s="23" t="s">
        <v>195</v>
      </c>
      <c r="G2336" s="56">
        <v>20</v>
      </c>
      <c r="H2336" s="151"/>
    </row>
    <row r="2337" spans="1:8" x14ac:dyDescent="0.3">
      <c r="A2337" s="36" t="b">
        <v>1</v>
      </c>
      <c r="B2337" s="36" t="s">
        <v>2122</v>
      </c>
      <c r="C2337" s="37">
        <f t="shared" si="528"/>
        <v>210230904</v>
      </c>
      <c r="D2337" s="38">
        <f t="shared" si="529"/>
        <v>153406004</v>
      </c>
      <c r="E2337" s="36">
        <v>1</v>
      </c>
      <c r="F2337" s="23" t="s">
        <v>195</v>
      </c>
      <c r="G2337" s="56">
        <v>20</v>
      </c>
      <c r="H2337" s="151"/>
    </row>
    <row r="2338" spans="1:8" x14ac:dyDescent="0.3">
      <c r="A2338" s="36" t="b">
        <v>1</v>
      </c>
      <c r="B2338" s="36" t="s">
        <v>2123</v>
      </c>
      <c r="C2338" s="37">
        <f t="shared" si="528"/>
        <v>210230904</v>
      </c>
      <c r="D2338" s="38">
        <f t="shared" si="529"/>
        <v>153406005</v>
      </c>
      <c r="E2338" s="36">
        <v>1</v>
      </c>
      <c r="F2338" s="23" t="s">
        <v>195</v>
      </c>
      <c r="G2338" s="56">
        <v>20</v>
      </c>
      <c r="H2338" s="151"/>
    </row>
    <row r="2339" spans="1:8" x14ac:dyDescent="0.3">
      <c r="A2339" s="50" t="b">
        <v>1</v>
      </c>
      <c r="B2339" s="50" t="s">
        <v>1037</v>
      </c>
      <c r="C2339" s="51">
        <f t="shared" si="528"/>
        <v>210230904</v>
      </c>
      <c r="D2339" s="50">
        <f>D2334+1000000</f>
        <v>154406001</v>
      </c>
      <c r="E2339" s="50">
        <v>1</v>
      </c>
      <c r="F2339" s="49" t="s">
        <v>1145</v>
      </c>
      <c r="G2339" s="57">
        <v>20</v>
      </c>
      <c r="H2339" s="177" t="s">
        <v>1038</v>
      </c>
    </row>
    <row r="2340" spans="1:8" x14ac:dyDescent="0.3">
      <c r="A2340" s="50" t="b">
        <v>1</v>
      </c>
      <c r="B2340" s="50" t="s">
        <v>1039</v>
      </c>
      <c r="C2340" s="51">
        <f t="shared" si="528"/>
        <v>210230904</v>
      </c>
      <c r="D2340" s="52">
        <f>D2339+1</f>
        <v>154406002</v>
      </c>
      <c r="E2340" s="50">
        <v>1</v>
      </c>
      <c r="F2340" s="49" t="s">
        <v>1145</v>
      </c>
      <c r="G2340" s="57">
        <v>20</v>
      </c>
      <c r="H2340" s="177"/>
    </row>
    <row r="2341" spans="1:8" ht="16.5" customHeight="1" x14ac:dyDescent="0.3">
      <c r="A2341" s="50" t="b">
        <v>1</v>
      </c>
      <c r="B2341" s="50" t="s">
        <v>1040</v>
      </c>
      <c r="C2341" s="51">
        <f t="shared" si="528"/>
        <v>210230904</v>
      </c>
      <c r="D2341" s="52">
        <f t="shared" ref="D2341:D2343" si="530">D2340+1</f>
        <v>154406003</v>
      </c>
      <c r="E2341" s="50">
        <v>1</v>
      </c>
      <c r="F2341" s="49" t="s">
        <v>1145</v>
      </c>
      <c r="G2341" s="57">
        <v>20</v>
      </c>
      <c r="H2341" s="177"/>
    </row>
    <row r="2342" spans="1:8" x14ac:dyDescent="0.3">
      <c r="A2342" s="50" t="b">
        <v>1</v>
      </c>
      <c r="B2342" s="50" t="s">
        <v>1041</v>
      </c>
      <c r="C2342" s="51">
        <f t="shared" si="528"/>
        <v>210230904</v>
      </c>
      <c r="D2342" s="52">
        <f t="shared" si="530"/>
        <v>154406004</v>
      </c>
      <c r="E2342" s="50">
        <v>1</v>
      </c>
      <c r="F2342" s="49" t="s">
        <v>1145</v>
      </c>
      <c r="G2342" s="57">
        <v>20</v>
      </c>
      <c r="H2342" s="177"/>
    </row>
    <row r="2343" spans="1:8" x14ac:dyDescent="0.3">
      <c r="A2343" s="50" t="b">
        <v>1</v>
      </c>
      <c r="B2343" s="50" t="s">
        <v>1042</v>
      </c>
      <c r="C2343" s="51">
        <f t="shared" si="528"/>
        <v>210230904</v>
      </c>
      <c r="D2343" s="52">
        <f t="shared" si="530"/>
        <v>154406005</v>
      </c>
      <c r="E2343" s="50">
        <v>1</v>
      </c>
      <c r="F2343" s="49" t="s">
        <v>1145</v>
      </c>
      <c r="G2343" s="57">
        <v>20</v>
      </c>
      <c r="H2343" s="177"/>
    </row>
    <row r="2344" spans="1:8" x14ac:dyDescent="0.3">
      <c r="A2344" s="27" t="b">
        <v>1</v>
      </c>
      <c r="B2344" s="27" t="s">
        <v>507</v>
      </c>
      <c r="C2344" s="31">
        <f>C2324+1</f>
        <v>210230905</v>
      </c>
      <c r="D2344" s="21">
        <f>D2324+100000</f>
        <v>151506001</v>
      </c>
      <c r="E2344" s="27">
        <v>1</v>
      </c>
      <c r="F2344" s="27" t="s">
        <v>197</v>
      </c>
      <c r="G2344" s="54">
        <v>20</v>
      </c>
      <c r="H2344" s="147" t="s">
        <v>315</v>
      </c>
    </row>
    <row r="2345" spans="1:8" x14ac:dyDescent="0.3">
      <c r="A2345" s="27" t="b">
        <v>1</v>
      </c>
      <c r="B2345" s="27" t="s">
        <v>508</v>
      </c>
      <c r="C2345" s="32">
        <f t="shared" ref="C2345:C2348" si="531">C2344</f>
        <v>210230905</v>
      </c>
      <c r="D2345" s="33">
        <f>D2344+1</f>
        <v>151506002</v>
      </c>
      <c r="E2345" s="27">
        <v>1</v>
      </c>
      <c r="F2345" s="27" t="s">
        <v>197</v>
      </c>
      <c r="G2345" s="54">
        <v>20</v>
      </c>
      <c r="H2345" s="147"/>
    </row>
    <row r="2346" spans="1:8" ht="16.5" customHeight="1" x14ac:dyDescent="0.3">
      <c r="A2346" s="27" t="b">
        <v>1</v>
      </c>
      <c r="B2346" s="27" t="s">
        <v>509</v>
      </c>
      <c r="C2346" s="32">
        <f t="shared" si="531"/>
        <v>210230905</v>
      </c>
      <c r="D2346" s="33">
        <f t="shared" ref="D2346:D2348" si="532">D2345+1</f>
        <v>151506003</v>
      </c>
      <c r="E2346" s="27">
        <v>1</v>
      </c>
      <c r="F2346" s="27" t="s">
        <v>197</v>
      </c>
      <c r="G2346" s="54">
        <v>20</v>
      </c>
      <c r="H2346" s="147"/>
    </row>
    <row r="2347" spans="1:8" x14ac:dyDescent="0.3">
      <c r="A2347" s="27" t="b">
        <v>1</v>
      </c>
      <c r="B2347" s="27" t="s">
        <v>510</v>
      </c>
      <c r="C2347" s="32">
        <f t="shared" si="531"/>
        <v>210230905</v>
      </c>
      <c r="D2347" s="33">
        <f t="shared" si="532"/>
        <v>151506004</v>
      </c>
      <c r="E2347" s="27">
        <v>1</v>
      </c>
      <c r="F2347" s="27" t="s">
        <v>197</v>
      </c>
      <c r="G2347" s="54">
        <v>20</v>
      </c>
      <c r="H2347" s="147"/>
    </row>
    <row r="2348" spans="1:8" x14ac:dyDescent="0.3">
      <c r="A2348" s="27" t="b">
        <v>1</v>
      </c>
      <c r="B2348" s="27" t="s">
        <v>511</v>
      </c>
      <c r="C2348" s="32">
        <f t="shared" si="531"/>
        <v>210230905</v>
      </c>
      <c r="D2348" s="33">
        <f t="shared" si="532"/>
        <v>151506005</v>
      </c>
      <c r="E2348" s="27">
        <v>1</v>
      </c>
      <c r="F2348" s="27" t="s">
        <v>197</v>
      </c>
      <c r="G2348" s="54">
        <v>20</v>
      </c>
      <c r="H2348" s="147"/>
    </row>
    <row r="2349" spans="1:8" x14ac:dyDescent="0.3">
      <c r="A2349" s="29" t="b">
        <v>1</v>
      </c>
      <c r="B2349" s="29" t="s">
        <v>527</v>
      </c>
      <c r="C2349" s="34">
        <f t="shared" si="528"/>
        <v>210230905</v>
      </c>
      <c r="D2349" s="21">
        <f>D2344+1000000</f>
        <v>152506001</v>
      </c>
      <c r="E2349" s="29">
        <v>1</v>
      </c>
      <c r="F2349" s="22" t="s">
        <v>196</v>
      </c>
      <c r="G2349" s="58">
        <v>20</v>
      </c>
      <c r="H2349" s="178" t="s">
        <v>319</v>
      </c>
    </row>
    <row r="2350" spans="1:8" x14ac:dyDescent="0.3">
      <c r="A2350" s="29" t="b">
        <v>1</v>
      </c>
      <c r="B2350" s="29" t="s">
        <v>528</v>
      </c>
      <c r="C2350" s="34">
        <f t="shared" si="528"/>
        <v>210230905</v>
      </c>
      <c r="D2350" s="35">
        <f>D2349+1</f>
        <v>152506002</v>
      </c>
      <c r="E2350" s="29">
        <v>1</v>
      </c>
      <c r="F2350" s="22" t="s">
        <v>196</v>
      </c>
      <c r="G2350" s="58">
        <v>20</v>
      </c>
      <c r="H2350" s="178"/>
    </row>
    <row r="2351" spans="1:8" ht="16.5" customHeight="1" x14ac:dyDescent="0.3">
      <c r="A2351" s="29" t="b">
        <v>1</v>
      </c>
      <c r="B2351" s="29" t="s">
        <v>529</v>
      </c>
      <c r="C2351" s="34">
        <f t="shared" si="528"/>
        <v>210230905</v>
      </c>
      <c r="D2351" s="35">
        <f t="shared" ref="D2351:D2353" si="533">D2350+1</f>
        <v>152506003</v>
      </c>
      <c r="E2351" s="29">
        <v>1</v>
      </c>
      <c r="F2351" s="22" t="s">
        <v>196</v>
      </c>
      <c r="G2351" s="58">
        <v>20</v>
      </c>
      <c r="H2351" s="178"/>
    </row>
    <row r="2352" spans="1:8" x14ac:dyDescent="0.3">
      <c r="A2352" s="29" t="b">
        <v>1</v>
      </c>
      <c r="B2352" s="29" t="s">
        <v>530</v>
      </c>
      <c r="C2352" s="34">
        <f t="shared" si="528"/>
        <v>210230905</v>
      </c>
      <c r="D2352" s="35">
        <f t="shared" si="533"/>
        <v>152506004</v>
      </c>
      <c r="E2352" s="29">
        <v>1</v>
      </c>
      <c r="F2352" s="22" t="s">
        <v>196</v>
      </c>
      <c r="G2352" s="58">
        <v>20</v>
      </c>
      <c r="H2352" s="178"/>
    </row>
    <row r="2353" spans="1:8" x14ac:dyDescent="0.3">
      <c r="A2353" s="29" t="b">
        <v>1</v>
      </c>
      <c r="B2353" s="29" t="s">
        <v>531</v>
      </c>
      <c r="C2353" s="34">
        <f t="shared" si="528"/>
        <v>210230905</v>
      </c>
      <c r="D2353" s="35">
        <f t="shared" si="533"/>
        <v>152506005</v>
      </c>
      <c r="E2353" s="29">
        <v>1</v>
      </c>
      <c r="F2353" s="22" t="s">
        <v>196</v>
      </c>
      <c r="G2353" s="58">
        <v>20</v>
      </c>
      <c r="H2353" s="178"/>
    </row>
    <row r="2354" spans="1:8" x14ac:dyDescent="0.3">
      <c r="A2354" s="36" t="b">
        <v>1</v>
      </c>
      <c r="B2354" s="36" t="s">
        <v>2178</v>
      </c>
      <c r="C2354" s="37">
        <f t="shared" si="528"/>
        <v>210230905</v>
      </c>
      <c r="D2354" s="21">
        <f>D2349+1000000</f>
        <v>153506001</v>
      </c>
      <c r="E2354" s="36">
        <v>1</v>
      </c>
      <c r="F2354" s="23" t="s">
        <v>195</v>
      </c>
      <c r="G2354" s="56">
        <v>20</v>
      </c>
      <c r="H2354" s="151" t="s">
        <v>2179</v>
      </c>
    </row>
    <row r="2355" spans="1:8" x14ac:dyDescent="0.3">
      <c r="A2355" s="36" t="b">
        <v>1</v>
      </c>
      <c r="B2355" s="36" t="s">
        <v>2180</v>
      </c>
      <c r="C2355" s="37">
        <f t="shared" si="528"/>
        <v>210230905</v>
      </c>
      <c r="D2355" s="38">
        <f>D2354+1</f>
        <v>153506002</v>
      </c>
      <c r="E2355" s="36">
        <v>1</v>
      </c>
      <c r="F2355" s="23" t="s">
        <v>195</v>
      </c>
      <c r="G2355" s="56">
        <v>20</v>
      </c>
      <c r="H2355" s="151"/>
    </row>
    <row r="2356" spans="1:8" ht="16.5" customHeight="1" x14ac:dyDescent="0.3">
      <c r="A2356" s="36" t="b">
        <v>1</v>
      </c>
      <c r="B2356" s="36" t="s">
        <v>2181</v>
      </c>
      <c r="C2356" s="37">
        <f t="shared" si="528"/>
        <v>210230905</v>
      </c>
      <c r="D2356" s="38">
        <f t="shared" ref="D2356:D2358" si="534">D2355+1</f>
        <v>153506003</v>
      </c>
      <c r="E2356" s="36">
        <v>1</v>
      </c>
      <c r="F2356" s="23" t="s">
        <v>195</v>
      </c>
      <c r="G2356" s="56">
        <v>20</v>
      </c>
      <c r="H2356" s="151"/>
    </row>
    <row r="2357" spans="1:8" x14ac:dyDescent="0.3">
      <c r="A2357" s="36" t="b">
        <v>1</v>
      </c>
      <c r="B2357" s="36" t="s">
        <v>2182</v>
      </c>
      <c r="C2357" s="37">
        <f t="shared" si="528"/>
        <v>210230905</v>
      </c>
      <c r="D2357" s="38">
        <f t="shared" si="534"/>
        <v>153506004</v>
      </c>
      <c r="E2357" s="36">
        <v>1</v>
      </c>
      <c r="F2357" s="23" t="s">
        <v>195</v>
      </c>
      <c r="G2357" s="56">
        <v>20</v>
      </c>
      <c r="H2357" s="151"/>
    </row>
    <row r="2358" spans="1:8" x14ac:dyDescent="0.3">
      <c r="A2358" s="36" t="b">
        <v>1</v>
      </c>
      <c r="B2358" s="36" t="s">
        <v>2183</v>
      </c>
      <c r="C2358" s="37">
        <f t="shared" si="528"/>
        <v>210230905</v>
      </c>
      <c r="D2358" s="38">
        <f t="shared" si="534"/>
        <v>153506005</v>
      </c>
      <c r="E2358" s="36">
        <v>1</v>
      </c>
      <c r="F2358" s="23" t="s">
        <v>195</v>
      </c>
      <c r="G2358" s="56">
        <v>20</v>
      </c>
      <c r="H2358" s="151"/>
    </row>
    <row r="2359" spans="1:8" x14ac:dyDescent="0.3">
      <c r="A2359" s="50" t="b">
        <v>1</v>
      </c>
      <c r="B2359" s="50" t="s">
        <v>1067</v>
      </c>
      <c r="C2359" s="51">
        <f t="shared" si="528"/>
        <v>210230905</v>
      </c>
      <c r="D2359" s="50">
        <f>D2354+1000000</f>
        <v>154506001</v>
      </c>
      <c r="E2359" s="50">
        <v>1</v>
      </c>
      <c r="F2359" s="49" t="s">
        <v>1145</v>
      </c>
      <c r="G2359" s="57">
        <v>20</v>
      </c>
      <c r="H2359" s="177" t="s">
        <v>1068</v>
      </c>
    </row>
    <row r="2360" spans="1:8" x14ac:dyDescent="0.3">
      <c r="A2360" s="50" t="b">
        <v>1</v>
      </c>
      <c r="B2360" s="50" t="s">
        <v>1069</v>
      </c>
      <c r="C2360" s="51">
        <f t="shared" si="528"/>
        <v>210230905</v>
      </c>
      <c r="D2360" s="52">
        <f>D2359+1</f>
        <v>154506002</v>
      </c>
      <c r="E2360" s="50">
        <v>1</v>
      </c>
      <c r="F2360" s="49" t="s">
        <v>1145</v>
      </c>
      <c r="G2360" s="57">
        <v>20</v>
      </c>
      <c r="H2360" s="177"/>
    </row>
    <row r="2361" spans="1:8" ht="16.5" customHeight="1" x14ac:dyDescent="0.3">
      <c r="A2361" s="50" t="b">
        <v>1</v>
      </c>
      <c r="B2361" s="50" t="s">
        <v>1070</v>
      </c>
      <c r="C2361" s="51">
        <f t="shared" si="528"/>
        <v>210230905</v>
      </c>
      <c r="D2361" s="52">
        <f t="shared" ref="D2361:D2363" si="535">D2360+1</f>
        <v>154506003</v>
      </c>
      <c r="E2361" s="50">
        <v>1</v>
      </c>
      <c r="F2361" s="49" t="s">
        <v>1145</v>
      </c>
      <c r="G2361" s="57">
        <v>20</v>
      </c>
      <c r="H2361" s="177"/>
    </row>
    <row r="2362" spans="1:8" x14ac:dyDescent="0.3">
      <c r="A2362" s="50" t="b">
        <v>1</v>
      </c>
      <c r="B2362" s="50" t="s">
        <v>1071</v>
      </c>
      <c r="C2362" s="51">
        <f t="shared" si="528"/>
        <v>210230905</v>
      </c>
      <c r="D2362" s="52">
        <f t="shared" si="535"/>
        <v>154506004</v>
      </c>
      <c r="E2362" s="50">
        <v>1</v>
      </c>
      <c r="F2362" s="49" t="s">
        <v>1145</v>
      </c>
      <c r="G2362" s="57">
        <v>20</v>
      </c>
      <c r="H2362" s="177"/>
    </row>
    <row r="2363" spans="1:8" x14ac:dyDescent="0.3">
      <c r="A2363" s="50" t="b">
        <v>1</v>
      </c>
      <c r="B2363" s="50" t="s">
        <v>1072</v>
      </c>
      <c r="C2363" s="51">
        <f t="shared" si="528"/>
        <v>210230905</v>
      </c>
      <c r="D2363" s="52">
        <f t="shared" si="535"/>
        <v>154506005</v>
      </c>
      <c r="E2363" s="50">
        <v>1</v>
      </c>
      <c r="F2363" s="49" t="s">
        <v>1145</v>
      </c>
      <c r="G2363" s="57">
        <v>20</v>
      </c>
      <c r="H2363" s="177"/>
    </row>
    <row r="2364" spans="1:8" x14ac:dyDescent="0.3">
      <c r="A2364" s="27" t="b">
        <v>1</v>
      </c>
      <c r="B2364" s="27" t="s">
        <v>547</v>
      </c>
      <c r="C2364" s="31">
        <f>C2344+1</f>
        <v>210230906</v>
      </c>
      <c r="D2364" s="21">
        <f>D2344+100000</f>
        <v>151606001</v>
      </c>
      <c r="E2364" s="27">
        <v>1</v>
      </c>
      <c r="F2364" s="27" t="s">
        <v>197</v>
      </c>
      <c r="G2364" s="54">
        <v>20</v>
      </c>
      <c r="H2364" s="147" t="s">
        <v>323</v>
      </c>
    </row>
    <row r="2365" spans="1:8" x14ac:dyDescent="0.3">
      <c r="A2365" s="27" t="b">
        <v>1</v>
      </c>
      <c r="B2365" s="27" t="s">
        <v>548</v>
      </c>
      <c r="C2365" s="32">
        <f t="shared" ref="C2365:C2368" si="536">C2364</f>
        <v>210230906</v>
      </c>
      <c r="D2365" s="33">
        <f>D2364+1</f>
        <v>151606002</v>
      </c>
      <c r="E2365" s="27">
        <v>1</v>
      </c>
      <c r="F2365" s="27" t="s">
        <v>197</v>
      </c>
      <c r="G2365" s="54">
        <v>20</v>
      </c>
      <c r="H2365" s="147"/>
    </row>
    <row r="2366" spans="1:8" ht="16.5" customHeight="1" x14ac:dyDescent="0.3">
      <c r="A2366" s="27" t="b">
        <v>1</v>
      </c>
      <c r="B2366" s="27" t="s">
        <v>549</v>
      </c>
      <c r="C2366" s="32">
        <f t="shared" si="536"/>
        <v>210230906</v>
      </c>
      <c r="D2366" s="33">
        <f t="shared" ref="D2366:D2368" si="537">D2365+1</f>
        <v>151606003</v>
      </c>
      <c r="E2366" s="27">
        <v>1</v>
      </c>
      <c r="F2366" s="27" t="s">
        <v>197</v>
      </c>
      <c r="G2366" s="54">
        <v>20</v>
      </c>
      <c r="H2366" s="147"/>
    </row>
    <row r="2367" spans="1:8" x14ac:dyDescent="0.3">
      <c r="A2367" s="27" t="b">
        <v>1</v>
      </c>
      <c r="B2367" s="27" t="s">
        <v>550</v>
      </c>
      <c r="C2367" s="32">
        <f t="shared" si="536"/>
        <v>210230906</v>
      </c>
      <c r="D2367" s="33">
        <f t="shared" si="537"/>
        <v>151606004</v>
      </c>
      <c r="E2367" s="27">
        <v>1</v>
      </c>
      <c r="F2367" s="27" t="s">
        <v>197</v>
      </c>
      <c r="G2367" s="54">
        <v>20</v>
      </c>
      <c r="H2367" s="147"/>
    </row>
    <row r="2368" spans="1:8" x14ac:dyDescent="0.3">
      <c r="A2368" s="27" t="b">
        <v>1</v>
      </c>
      <c r="B2368" s="27" t="s">
        <v>551</v>
      </c>
      <c r="C2368" s="32">
        <f t="shared" si="536"/>
        <v>210230906</v>
      </c>
      <c r="D2368" s="33">
        <f t="shared" si="537"/>
        <v>151606005</v>
      </c>
      <c r="E2368" s="27">
        <v>1</v>
      </c>
      <c r="F2368" s="27" t="s">
        <v>197</v>
      </c>
      <c r="G2368" s="54">
        <v>20</v>
      </c>
      <c r="H2368" s="147"/>
    </row>
    <row r="2369" spans="1:8" x14ac:dyDescent="0.3">
      <c r="A2369" s="29" t="b">
        <v>1</v>
      </c>
      <c r="B2369" s="29" t="s">
        <v>567</v>
      </c>
      <c r="C2369" s="34">
        <f t="shared" si="528"/>
        <v>210230906</v>
      </c>
      <c r="D2369" s="21">
        <f>D2364+1000000</f>
        <v>152606001</v>
      </c>
      <c r="E2369" s="29">
        <v>1</v>
      </c>
      <c r="F2369" s="22" t="s">
        <v>196</v>
      </c>
      <c r="G2369" s="58">
        <v>20</v>
      </c>
      <c r="H2369" s="178" t="s">
        <v>327</v>
      </c>
    </row>
    <row r="2370" spans="1:8" x14ac:dyDescent="0.3">
      <c r="A2370" s="29" t="b">
        <v>1</v>
      </c>
      <c r="B2370" s="29" t="s">
        <v>568</v>
      </c>
      <c r="C2370" s="34">
        <f t="shared" si="528"/>
        <v>210230906</v>
      </c>
      <c r="D2370" s="35">
        <f>D2369+1</f>
        <v>152606002</v>
      </c>
      <c r="E2370" s="29">
        <v>1</v>
      </c>
      <c r="F2370" s="22" t="s">
        <v>196</v>
      </c>
      <c r="G2370" s="58">
        <v>20</v>
      </c>
      <c r="H2370" s="178"/>
    </row>
    <row r="2371" spans="1:8" ht="16.5" customHeight="1" x14ac:dyDescent="0.3">
      <c r="A2371" s="29" t="b">
        <v>1</v>
      </c>
      <c r="B2371" s="29" t="s">
        <v>569</v>
      </c>
      <c r="C2371" s="34">
        <f t="shared" si="528"/>
        <v>210230906</v>
      </c>
      <c r="D2371" s="35">
        <f t="shared" ref="D2371:D2373" si="538">D2370+1</f>
        <v>152606003</v>
      </c>
      <c r="E2371" s="29">
        <v>1</v>
      </c>
      <c r="F2371" s="22" t="s">
        <v>196</v>
      </c>
      <c r="G2371" s="58">
        <v>20</v>
      </c>
      <c r="H2371" s="178"/>
    </row>
    <row r="2372" spans="1:8" x14ac:dyDescent="0.3">
      <c r="A2372" s="29" t="b">
        <v>1</v>
      </c>
      <c r="B2372" s="29" t="s">
        <v>570</v>
      </c>
      <c r="C2372" s="34">
        <f t="shared" si="528"/>
        <v>210230906</v>
      </c>
      <c r="D2372" s="35">
        <f t="shared" si="538"/>
        <v>152606004</v>
      </c>
      <c r="E2372" s="29">
        <v>1</v>
      </c>
      <c r="F2372" s="22" t="s">
        <v>196</v>
      </c>
      <c r="G2372" s="58">
        <v>20</v>
      </c>
      <c r="H2372" s="178"/>
    </row>
    <row r="2373" spans="1:8" x14ac:dyDescent="0.3">
      <c r="A2373" s="29" t="b">
        <v>1</v>
      </c>
      <c r="B2373" s="29" t="s">
        <v>571</v>
      </c>
      <c r="C2373" s="34">
        <f t="shared" si="528"/>
        <v>210230906</v>
      </c>
      <c r="D2373" s="35">
        <f t="shared" si="538"/>
        <v>152606005</v>
      </c>
      <c r="E2373" s="29">
        <v>1</v>
      </c>
      <c r="F2373" s="22" t="s">
        <v>196</v>
      </c>
      <c r="G2373" s="58">
        <v>20</v>
      </c>
      <c r="H2373" s="178"/>
    </row>
    <row r="2374" spans="1:8" x14ac:dyDescent="0.3">
      <c r="A2374" s="36" t="b">
        <v>1</v>
      </c>
      <c r="B2374" s="36" t="s">
        <v>2238</v>
      </c>
      <c r="C2374" s="37">
        <f t="shared" si="528"/>
        <v>210230906</v>
      </c>
      <c r="D2374" s="21">
        <f>D2369+1000000</f>
        <v>153606001</v>
      </c>
      <c r="E2374" s="36">
        <v>1</v>
      </c>
      <c r="F2374" s="23" t="s">
        <v>195</v>
      </c>
      <c r="G2374" s="56">
        <v>20</v>
      </c>
      <c r="H2374" s="151" t="s">
        <v>2239</v>
      </c>
    </row>
    <row r="2375" spans="1:8" x14ac:dyDescent="0.3">
      <c r="A2375" s="36" t="b">
        <v>1</v>
      </c>
      <c r="B2375" s="36" t="s">
        <v>2240</v>
      </c>
      <c r="C2375" s="37">
        <f t="shared" si="528"/>
        <v>210230906</v>
      </c>
      <c r="D2375" s="38">
        <f>D2374+1</f>
        <v>153606002</v>
      </c>
      <c r="E2375" s="36">
        <v>1</v>
      </c>
      <c r="F2375" s="23" t="s">
        <v>195</v>
      </c>
      <c r="G2375" s="56">
        <v>20</v>
      </c>
      <c r="H2375" s="151"/>
    </row>
    <row r="2376" spans="1:8" ht="16.5" customHeight="1" x14ac:dyDescent="0.3">
      <c r="A2376" s="36" t="b">
        <v>1</v>
      </c>
      <c r="B2376" s="36" t="s">
        <v>2241</v>
      </c>
      <c r="C2376" s="37">
        <f t="shared" si="528"/>
        <v>210230906</v>
      </c>
      <c r="D2376" s="38">
        <f t="shared" ref="D2376:D2378" si="539">D2375+1</f>
        <v>153606003</v>
      </c>
      <c r="E2376" s="36">
        <v>1</v>
      </c>
      <c r="F2376" s="23" t="s">
        <v>195</v>
      </c>
      <c r="G2376" s="56">
        <v>20</v>
      </c>
      <c r="H2376" s="151"/>
    </row>
    <row r="2377" spans="1:8" x14ac:dyDescent="0.3">
      <c r="A2377" s="36" t="b">
        <v>1</v>
      </c>
      <c r="B2377" s="36" t="s">
        <v>2242</v>
      </c>
      <c r="C2377" s="37">
        <f t="shared" si="528"/>
        <v>210230906</v>
      </c>
      <c r="D2377" s="38">
        <f t="shared" si="539"/>
        <v>153606004</v>
      </c>
      <c r="E2377" s="36">
        <v>1</v>
      </c>
      <c r="F2377" s="23" t="s">
        <v>195</v>
      </c>
      <c r="G2377" s="56">
        <v>20</v>
      </c>
      <c r="H2377" s="151"/>
    </row>
    <row r="2378" spans="1:8" x14ac:dyDescent="0.3">
      <c r="A2378" s="36" t="b">
        <v>1</v>
      </c>
      <c r="B2378" s="36" t="s">
        <v>2243</v>
      </c>
      <c r="C2378" s="37">
        <f t="shared" si="528"/>
        <v>210230906</v>
      </c>
      <c r="D2378" s="38">
        <f t="shared" si="539"/>
        <v>153606005</v>
      </c>
      <c r="E2378" s="36">
        <v>1</v>
      </c>
      <c r="F2378" s="23" t="s">
        <v>195</v>
      </c>
      <c r="G2378" s="56">
        <v>20</v>
      </c>
      <c r="H2378" s="151"/>
    </row>
    <row r="2379" spans="1:8" x14ac:dyDescent="0.3">
      <c r="A2379" s="50" t="b">
        <v>1</v>
      </c>
      <c r="B2379" s="50" t="s">
        <v>1097</v>
      </c>
      <c r="C2379" s="51">
        <f t="shared" si="528"/>
        <v>210230906</v>
      </c>
      <c r="D2379" s="50">
        <f>D2374+1000000</f>
        <v>154606001</v>
      </c>
      <c r="E2379" s="50">
        <v>1</v>
      </c>
      <c r="F2379" s="49" t="s">
        <v>1145</v>
      </c>
      <c r="G2379" s="57">
        <v>20</v>
      </c>
      <c r="H2379" s="177" t="s">
        <v>1098</v>
      </c>
    </row>
    <row r="2380" spans="1:8" x14ac:dyDescent="0.3">
      <c r="A2380" s="50" t="b">
        <v>1</v>
      </c>
      <c r="B2380" s="50" t="s">
        <v>1099</v>
      </c>
      <c r="C2380" s="51">
        <f t="shared" si="528"/>
        <v>210230906</v>
      </c>
      <c r="D2380" s="52">
        <f>D2379+1</f>
        <v>154606002</v>
      </c>
      <c r="E2380" s="50">
        <v>1</v>
      </c>
      <c r="F2380" s="49" t="s">
        <v>1145</v>
      </c>
      <c r="G2380" s="57">
        <v>20</v>
      </c>
      <c r="H2380" s="177"/>
    </row>
    <row r="2381" spans="1:8" ht="16.5" customHeight="1" x14ac:dyDescent="0.3">
      <c r="A2381" s="50" t="b">
        <v>1</v>
      </c>
      <c r="B2381" s="50" t="s">
        <v>1100</v>
      </c>
      <c r="C2381" s="51">
        <f t="shared" si="528"/>
        <v>210230906</v>
      </c>
      <c r="D2381" s="52">
        <f t="shared" ref="D2381:D2383" si="540">D2380+1</f>
        <v>154606003</v>
      </c>
      <c r="E2381" s="50">
        <v>1</v>
      </c>
      <c r="F2381" s="49" t="s">
        <v>1145</v>
      </c>
      <c r="G2381" s="57">
        <v>20</v>
      </c>
      <c r="H2381" s="177"/>
    </row>
    <row r="2382" spans="1:8" x14ac:dyDescent="0.3">
      <c r="A2382" s="50" t="b">
        <v>1</v>
      </c>
      <c r="B2382" s="50" t="s">
        <v>1101</v>
      </c>
      <c r="C2382" s="51">
        <f t="shared" si="528"/>
        <v>210230906</v>
      </c>
      <c r="D2382" s="52">
        <f t="shared" si="540"/>
        <v>154606004</v>
      </c>
      <c r="E2382" s="50">
        <v>1</v>
      </c>
      <c r="F2382" s="49" t="s">
        <v>1145</v>
      </c>
      <c r="G2382" s="57">
        <v>20</v>
      </c>
      <c r="H2382" s="177"/>
    </row>
    <row r="2383" spans="1:8" x14ac:dyDescent="0.3">
      <c r="A2383" s="50" t="b">
        <v>1</v>
      </c>
      <c r="B2383" s="50" t="s">
        <v>1102</v>
      </c>
      <c r="C2383" s="51">
        <f t="shared" si="528"/>
        <v>210230906</v>
      </c>
      <c r="D2383" s="52">
        <f t="shared" si="540"/>
        <v>154606005</v>
      </c>
      <c r="E2383" s="50">
        <v>1</v>
      </c>
      <c r="F2383" s="49" t="s">
        <v>1145</v>
      </c>
      <c r="G2383" s="57">
        <v>20</v>
      </c>
      <c r="H2383" s="177"/>
    </row>
    <row r="2384" spans="1:8" x14ac:dyDescent="0.3">
      <c r="A2384" s="27" t="b">
        <v>1</v>
      </c>
      <c r="B2384" s="27" t="s">
        <v>587</v>
      </c>
      <c r="C2384" s="31">
        <f>C2364+1</f>
        <v>210230907</v>
      </c>
      <c r="D2384" s="21">
        <f>D2364+100000</f>
        <v>151706001</v>
      </c>
      <c r="E2384" s="27">
        <v>1</v>
      </c>
      <c r="F2384" s="27" t="s">
        <v>197</v>
      </c>
      <c r="G2384" s="54">
        <v>20</v>
      </c>
      <c r="H2384" s="147" t="s">
        <v>331</v>
      </c>
    </row>
    <row r="2385" spans="1:8" x14ac:dyDescent="0.3">
      <c r="A2385" s="27" t="b">
        <v>1</v>
      </c>
      <c r="B2385" s="27" t="s">
        <v>588</v>
      </c>
      <c r="C2385" s="32">
        <f t="shared" ref="C2385:C2392" si="541">C2384</f>
        <v>210230907</v>
      </c>
      <c r="D2385" s="33">
        <f>D2384+1</f>
        <v>151706002</v>
      </c>
      <c r="E2385" s="27">
        <v>1</v>
      </c>
      <c r="F2385" s="27" t="s">
        <v>197</v>
      </c>
      <c r="G2385" s="54">
        <v>20</v>
      </c>
      <c r="H2385" s="147"/>
    </row>
    <row r="2386" spans="1:8" ht="16.5" customHeight="1" x14ac:dyDescent="0.3">
      <c r="A2386" s="27" t="b">
        <v>1</v>
      </c>
      <c r="B2386" s="27" t="s">
        <v>589</v>
      </c>
      <c r="C2386" s="32">
        <f t="shared" si="541"/>
        <v>210230907</v>
      </c>
      <c r="D2386" s="33">
        <f t="shared" ref="D2386:D2388" si="542">D2385+1</f>
        <v>151706003</v>
      </c>
      <c r="E2386" s="27">
        <v>1</v>
      </c>
      <c r="F2386" s="27" t="s">
        <v>197</v>
      </c>
      <c r="G2386" s="54">
        <v>20</v>
      </c>
      <c r="H2386" s="147"/>
    </row>
    <row r="2387" spans="1:8" x14ac:dyDescent="0.3">
      <c r="A2387" s="27" t="b">
        <v>1</v>
      </c>
      <c r="B2387" s="27" t="s">
        <v>590</v>
      </c>
      <c r="C2387" s="32">
        <f t="shared" si="541"/>
        <v>210230907</v>
      </c>
      <c r="D2387" s="33">
        <f t="shared" si="542"/>
        <v>151706004</v>
      </c>
      <c r="E2387" s="27">
        <v>1</v>
      </c>
      <c r="F2387" s="27" t="s">
        <v>197</v>
      </c>
      <c r="G2387" s="54">
        <v>20</v>
      </c>
      <c r="H2387" s="147"/>
    </row>
    <row r="2388" spans="1:8" x14ac:dyDescent="0.3">
      <c r="A2388" s="27" t="b">
        <v>1</v>
      </c>
      <c r="B2388" s="27" t="s">
        <v>591</v>
      </c>
      <c r="C2388" s="32">
        <f t="shared" si="541"/>
        <v>210230907</v>
      </c>
      <c r="D2388" s="33">
        <f t="shared" si="542"/>
        <v>151706005</v>
      </c>
      <c r="E2388" s="27">
        <v>1</v>
      </c>
      <c r="F2388" s="27" t="s">
        <v>197</v>
      </c>
      <c r="G2388" s="54">
        <v>20</v>
      </c>
      <c r="H2388" s="147"/>
    </row>
    <row r="2389" spans="1:8" x14ac:dyDescent="0.3">
      <c r="A2389" s="29" t="b">
        <v>1</v>
      </c>
      <c r="B2389" s="29" t="s">
        <v>607</v>
      </c>
      <c r="C2389" s="34">
        <f t="shared" si="541"/>
        <v>210230907</v>
      </c>
      <c r="D2389" s="21">
        <f>D2384+1000000</f>
        <v>152706001</v>
      </c>
      <c r="E2389" s="29">
        <v>1</v>
      </c>
      <c r="F2389" s="22" t="s">
        <v>196</v>
      </c>
      <c r="G2389" s="58">
        <v>20</v>
      </c>
      <c r="H2389" s="178" t="s">
        <v>335</v>
      </c>
    </row>
    <row r="2390" spans="1:8" x14ac:dyDescent="0.3">
      <c r="A2390" s="29" t="b">
        <v>1</v>
      </c>
      <c r="B2390" s="29" t="s">
        <v>608</v>
      </c>
      <c r="C2390" s="34">
        <f t="shared" si="541"/>
        <v>210230907</v>
      </c>
      <c r="D2390" s="35">
        <f>D2389+1</f>
        <v>152706002</v>
      </c>
      <c r="E2390" s="29">
        <v>1</v>
      </c>
      <c r="F2390" s="22" t="s">
        <v>196</v>
      </c>
      <c r="G2390" s="58">
        <v>20</v>
      </c>
      <c r="H2390" s="178"/>
    </row>
    <row r="2391" spans="1:8" ht="16.5" customHeight="1" x14ac:dyDescent="0.3">
      <c r="A2391" s="29" t="b">
        <v>1</v>
      </c>
      <c r="B2391" s="29" t="s">
        <v>609</v>
      </c>
      <c r="C2391" s="34">
        <f t="shared" si="541"/>
        <v>210230907</v>
      </c>
      <c r="D2391" s="35">
        <f t="shared" ref="D2391:D2393" si="543">D2390+1</f>
        <v>152706003</v>
      </c>
      <c r="E2391" s="29">
        <v>1</v>
      </c>
      <c r="F2391" s="22" t="s">
        <v>196</v>
      </c>
      <c r="G2391" s="58">
        <v>20</v>
      </c>
      <c r="H2391" s="178"/>
    </row>
    <row r="2392" spans="1:8" x14ac:dyDescent="0.3">
      <c r="A2392" s="29" t="b">
        <v>1</v>
      </c>
      <c r="B2392" s="29" t="s">
        <v>610</v>
      </c>
      <c r="C2392" s="34">
        <f t="shared" si="541"/>
        <v>210230907</v>
      </c>
      <c r="D2392" s="35">
        <f t="shared" si="543"/>
        <v>152706004</v>
      </c>
      <c r="E2392" s="29">
        <v>1</v>
      </c>
      <c r="F2392" s="22" t="s">
        <v>196</v>
      </c>
      <c r="G2392" s="58">
        <v>20</v>
      </c>
      <c r="H2392" s="178"/>
    </row>
    <row r="2393" spans="1:8" x14ac:dyDescent="0.3">
      <c r="A2393" s="29" t="b">
        <v>1</v>
      </c>
      <c r="B2393" s="29" t="s">
        <v>611</v>
      </c>
      <c r="C2393" s="34">
        <f t="shared" si="528"/>
        <v>210230907</v>
      </c>
      <c r="D2393" s="35">
        <f t="shared" si="543"/>
        <v>152706005</v>
      </c>
      <c r="E2393" s="29">
        <v>1</v>
      </c>
      <c r="F2393" s="22" t="s">
        <v>196</v>
      </c>
      <c r="G2393" s="58">
        <v>20</v>
      </c>
      <c r="H2393" s="178"/>
    </row>
    <row r="2394" spans="1:8" x14ac:dyDescent="0.3">
      <c r="A2394" s="36" t="b">
        <v>1</v>
      </c>
      <c r="B2394" s="36" t="s">
        <v>2268</v>
      </c>
      <c r="C2394" s="37">
        <f t="shared" si="528"/>
        <v>210230907</v>
      </c>
      <c r="D2394" s="21">
        <f>D2389+1000000</f>
        <v>153706001</v>
      </c>
      <c r="E2394" s="36">
        <v>1</v>
      </c>
      <c r="F2394" s="23" t="s">
        <v>195</v>
      </c>
      <c r="G2394" s="56">
        <v>20</v>
      </c>
      <c r="H2394" s="151" t="s">
        <v>2269</v>
      </c>
    </row>
    <row r="2395" spans="1:8" x14ac:dyDescent="0.3">
      <c r="A2395" s="36" t="b">
        <v>1</v>
      </c>
      <c r="B2395" s="36" t="s">
        <v>2270</v>
      </c>
      <c r="C2395" s="37">
        <f t="shared" si="528"/>
        <v>210230907</v>
      </c>
      <c r="D2395" s="38">
        <f>D2394+1</f>
        <v>153706002</v>
      </c>
      <c r="E2395" s="36">
        <v>1</v>
      </c>
      <c r="F2395" s="23" t="s">
        <v>195</v>
      </c>
      <c r="G2395" s="56">
        <v>20</v>
      </c>
      <c r="H2395" s="151"/>
    </row>
    <row r="2396" spans="1:8" ht="16.5" customHeight="1" x14ac:dyDescent="0.3">
      <c r="A2396" s="36" t="b">
        <v>1</v>
      </c>
      <c r="B2396" s="36" t="s">
        <v>2271</v>
      </c>
      <c r="C2396" s="37">
        <f t="shared" si="528"/>
        <v>210230907</v>
      </c>
      <c r="D2396" s="38">
        <f t="shared" ref="D2396:D2398" si="544">D2395+1</f>
        <v>153706003</v>
      </c>
      <c r="E2396" s="36">
        <v>1</v>
      </c>
      <c r="F2396" s="23" t="s">
        <v>195</v>
      </c>
      <c r="G2396" s="56">
        <v>20</v>
      </c>
      <c r="H2396" s="151"/>
    </row>
    <row r="2397" spans="1:8" x14ac:dyDescent="0.3">
      <c r="A2397" s="36" t="b">
        <v>1</v>
      </c>
      <c r="B2397" s="36" t="s">
        <v>2272</v>
      </c>
      <c r="C2397" s="37">
        <f t="shared" ref="C2397:C2460" si="545">C2396</f>
        <v>210230907</v>
      </c>
      <c r="D2397" s="38">
        <f t="shared" si="544"/>
        <v>153706004</v>
      </c>
      <c r="E2397" s="36">
        <v>1</v>
      </c>
      <c r="F2397" s="23" t="s">
        <v>195</v>
      </c>
      <c r="G2397" s="56">
        <v>20</v>
      </c>
      <c r="H2397" s="151"/>
    </row>
    <row r="2398" spans="1:8" x14ac:dyDescent="0.3">
      <c r="A2398" s="36" t="b">
        <v>1</v>
      </c>
      <c r="B2398" s="36" t="s">
        <v>2273</v>
      </c>
      <c r="C2398" s="37">
        <f t="shared" si="545"/>
        <v>210230907</v>
      </c>
      <c r="D2398" s="38">
        <f t="shared" si="544"/>
        <v>153706005</v>
      </c>
      <c r="E2398" s="36">
        <v>1</v>
      </c>
      <c r="F2398" s="23" t="s">
        <v>195</v>
      </c>
      <c r="G2398" s="56">
        <v>20</v>
      </c>
      <c r="H2398" s="151"/>
    </row>
    <row r="2399" spans="1:8" x14ac:dyDescent="0.3">
      <c r="A2399" s="50" t="b">
        <v>1</v>
      </c>
      <c r="B2399" s="50" t="s">
        <v>1127</v>
      </c>
      <c r="C2399" s="51">
        <f t="shared" si="545"/>
        <v>210230907</v>
      </c>
      <c r="D2399" s="50">
        <f>D2394+1000000</f>
        <v>154706001</v>
      </c>
      <c r="E2399" s="50">
        <v>1</v>
      </c>
      <c r="F2399" s="49" t="s">
        <v>1145</v>
      </c>
      <c r="G2399" s="57">
        <v>20</v>
      </c>
      <c r="H2399" s="177" t="s">
        <v>1128</v>
      </c>
    </row>
    <row r="2400" spans="1:8" x14ac:dyDescent="0.3">
      <c r="A2400" s="50" t="b">
        <v>1</v>
      </c>
      <c r="B2400" s="50" t="s">
        <v>1129</v>
      </c>
      <c r="C2400" s="51">
        <f t="shared" si="545"/>
        <v>210230907</v>
      </c>
      <c r="D2400" s="52">
        <f>D2399+1</f>
        <v>154706002</v>
      </c>
      <c r="E2400" s="50">
        <v>1</v>
      </c>
      <c r="F2400" s="49" t="s">
        <v>1145</v>
      </c>
      <c r="G2400" s="57">
        <v>20</v>
      </c>
      <c r="H2400" s="177"/>
    </row>
    <row r="2401" spans="1:8" ht="16.5" customHeight="1" x14ac:dyDescent="0.3">
      <c r="A2401" s="50" t="b">
        <v>1</v>
      </c>
      <c r="B2401" s="50" t="s">
        <v>1130</v>
      </c>
      <c r="C2401" s="51">
        <f t="shared" si="545"/>
        <v>210230907</v>
      </c>
      <c r="D2401" s="52">
        <f t="shared" ref="D2401:D2403" si="546">D2400+1</f>
        <v>154706003</v>
      </c>
      <c r="E2401" s="50">
        <v>1</v>
      </c>
      <c r="F2401" s="49" t="s">
        <v>1145</v>
      </c>
      <c r="G2401" s="57">
        <v>20</v>
      </c>
      <c r="H2401" s="177"/>
    </row>
    <row r="2402" spans="1:8" x14ac:dyDescent="0.3">
      <c r="A2402" s="50" t="b">
        <v>1</v>
      </c>
      <c r="B2402" s="50" t="s">
        <v>1131</v>
      </c>
      <c r="C2402" s="51">
        <f t="shared" si="545"/>
        <v>210230907</v>
      </c>
      <c r="D2402" s="52">
        <f t="shared" si="546"/>
        <v>154706004</v>
      </c>
      <c r="E2402" s="50">
        <v>1</v>
      </c>
      <c r="F2402" s="49" t="s">
        <v>1145</v>
      </c>
      <c r="G2402" s="57">
        <v>20</v>
      </c>
      <c r="H2402" s="177"/>
    </row>
    <row r="2403" spans="1:8" x14ac:dyDescent="0.3">
      <c r="A2403" s="50" t="b">
        <v>1</v>
      </c>
      <c r="B2403" s="50" t="s">
        <v>1132</v>
      </c>
      <c r="C2403" s="51">
        <f t="shared" si="545"/>
        <v>210230907</v>
      </c>
      <c r="D2403" s="52">
        <f t="shared" si="546"/>
        <v>154706005</v>
      </c>
      <c r="E2403" s="50">
        <v>1</v>
      </c>
      <c r="F2403" s="49" t="s">
        <v>1145</v>
      </c>
      <c r="G2403" s="57">
        <v>20</v>
      </c>
      <c r="H2403" s="177"/>
    </row>
    <row r="2404" spans="1:8" x14ac:dyDescent="0.3">
      <c r="A2404" s="27" t="b">
        <v>1</v>
      </c>
      <c r="B2404" s="27" t="s">
        <v>352</v>
      </c>
      <c r="C2404" s="39">
        <v>210231001</v>
      </c>
      <c r="D2404" s="21">
        <v>151105001</v>
      </c>
      <c r="E2404" s="27">
        <v>1</v>
      </c>
      <c r="F2404" s="27" t="s">
        <v>197</v>
      </c>
      <c r="G2404" s="54">
        <v>20</v>
      </c>
      <c r="H2404" s="147" t="s">
        <v>285</v>
      </c>
    </row>
    <row r="2405" spans="1:8" x14ac:dyDescent="0.3">
      <c r="A2405" s="27" t="b">
        <v>1</v>
      </c>
      <c r="B2405" s="27" t="s">
        <v>353</v>
      </c>
      <c r="C2405" s="32">
        <f t="shared" si="545"/>
        <v>210231001</v>
      </c>
      <c r="D2405" s="33">
        <f>D2404+1</f>
        <v>151105002</v>
      </c>
      <c r="E2405" s="27">
        <v>1</v>
      </c>
      <c r="F2405" s="27" t="s">
        <v>197</v>
      </c>
      <c r="G2405" s="54">
        <v>20</v>
      </c>
      <c r="H2405" s="147"/>
    </row>
    <row r="2406" spans="1:8" ht="16.5" customHeight="1" x14ac:dyDescent="0.3">
      <c r="A2406" s="27" t="b">
        <v>1</v>
      </c>
      <c r="B2406" s="27" t="s">
        <v>354</v>
      </c>
      <c r="C2406" s="32">
        <f t="shared" si="545"/>
        <v>210231001</v>
      </c>
      <c r="D2406" s="33">
        <f t="shared" ref="D2406:D2408" si="547">D2405+1</f>
        <v>151105003</v>
      </c>
      <c r="E2406" s="27">
        <v>1</v>
      </c>
      <c r="F2406" s="27" t="s">
        <v>197</v>
      </c>
      <c r="G2406" s="54">
        <v>20</v>
      </c>
      <c r="H2406" s="147"/>
    </row>
    <row r="2407" spans="1:8" x14ac:dyDescent="0.3">
      <c r="A2407" s="27" t="b">
        <v>1</v>
      </c>
      <c r="B2407" s="27" t="s">
        <v>355</v>
      </c>
      <c r="C2407" s="32">
        <f t="shared" si="545"/>
        <v>210231001</v>
      </c>
      <c r="D2407" s="33">
        <f t="shared" si="547"/>
        <v>151105004</v>
      </c>
      <c r="E2407" s="27">
        <v>1</v>
      </c>
      <c r="F2407" s="27" t="s">
        <v>197</v>
      </c>
      <c r="G2407" s="54">
        <v>20</v>
      </c>
      <c r="H2407" s="147"/>
    </row>
    <row r="2408" spans="1:8" x14ac:dyDescent="0.3">
      <c r="A2408" s="27" t="b">
        <v>1</v>
      </c>
      <c r="B2408" s="27" t="s">
        <v>356</v>
      </c>
      <c r="C2408" s="32">
        <f t="shared" si="545"/>
        <v>210231001</v>
      </c>
      <c r="D2408" s="33">
        <f t="shared" si="547"/>
        <v>151105005</v>
      </c>
      <c r="E2408" s="27">
        <v>1</v>
      </c>
      <c r="F2408" s="27" t="s">
        <v>197</v>
      </c>
      <c r="G2408" s="54">
        <v>20</v>
      </c>
      <c r="H2408" s="147"/>
    </row>
    <row r="2409" spans="1:8" x14ac:dyDescent="0.3">
      <c r="A2409" s="29" t="b">
        <v>1</v>
      </c>
      <c r="B2409" s="29" t="s">
        <v>372</v>
      </c>
      <c r="C2409" s="34">
        <f t="shared" si="545"/>
        <v>210231001</v>
      </c>
      <c r="D2409" s="21">
        <f>D2404+1000000</f>
        <v>152105001</v>
      </c>
      <c r="E2409" s="29">
        <v>1</v>
      </c>
      <c r="F2409" s="22" t="s">
        <v>196</v>
      </c>
      <c r="G2409" s="58">
        <v>20</v>
      </c>
      <c r="H2409" s="178" t="s">
        <v>288</v>
      </c>
    </row>
    <row r="2410" spans="1:8" x14ac:dyDescent="0.3">
      <c r="A2410" s="29" t="b">
        <v>1</v>
      </c>
      <c r="B2410" s="29" t="s">
        <v>373</v>
      </c>
      <c r="C2410" s="34">
        <f t="shared" si="545"/>
        <v>210231001</v>
      </c>
      <c r="D2410" s="35">
        <f>D2409+1</f>
        <v>152105002</v>
      </c>
      <c r="E2410" s="29">
        <v>1</v>
      </c>
      <c r="F2410" s="22" t="s">
        <v>196</v>
      </c>
      <c r="G2410" s="58">
        <v>20</v>
      </c>
      <c r="H2410" s="178"/>
    </row>
    <row r="2411" spans="1:8" ht="16.5" customHeight="1" x14ac:dyDescent="0.3">
      <c r="A2411" s="29" t="b">
        <v>1</v>
      </c>
      <c r="B2411" s="29" t="s">
        <v>374</v>
      </c>
      <c r="C2411" s="34">
        <f t="shared" si="545"/>
        <v>210231001</v>
      </c>
      <c r="D2411" s="35">
        <f t="shared" ref="D2411:D2413" si="548">D2410+1</f>
        <v>152105003</v>
      </c>
      <c r="E2411" s="29">
        <v>1</v>
      </c>
      <c r="F2411" s="22" t="s">
        <v>196</v>
      </c>
      <c r="G2411" s="58">
        <v>20</v>
      </c>
      <c r="H2411" s="178"/>
    </row>
    <row r="2412" spans="1:8" x14ac:dyDescent="0.3">
      <c r="A2412" s="29" t="b">
        <v>1</v>
      </c>
      <c r="B2412" s="29" t="s">
        <v>375</v>
      </c>
      <c r="C2412" s="34">
        <f t="shared" si="545"/>
        <v>210231001</v>
      </c>
      <c r="D2412" s="35">
        <f t="shared" si="548"/>
        <v>152105004</v>
      </c>
      <c r="E2412" s="29">
        <v>1</v>
      </c>
      <c r="F2412" s="22" t="s">
        <v>196</v>
      </c>
      <c r="G2412" s="58">
        <v>20</v>
      </c>
      <c r="H2412" s="178"/>
    </row>
    <row r="2413" spans="1:8" x14ac:dyDescent="0.3">
      <c r="A2413" s="29" t="b">
        <v>1</v>
      </c>
      <c r="B2413" s="29" t="s">
        <v>376</v>
      </c>
      <c r="C2413" s="34">
        <f t="shared" si="545"/>
        <v>210231001</v>
      </c>
      <c r="D2413" s="35">
        <f t="shared" si="548"/>
        <v>152105005</v>
      </c>
      <c r="E2413" s="29">
        <v>1</v>
      </c>
      <c r="F2413" s="22" t="s">
        <v>196</v>
      </c>
      <c r="G2413" s="58">
        <v>20</v>
      </c>
      <c r="H2413" s="178"/>
    </row>
    <row r="2414" spans="1:8" x14ac:dyDescent="0.3">
      <c r="A2414" s="36" t="b">
        <v>1</v>
      </c>
      <c r="B2414" s="36" t="s">
        <v>2034</v>
      </c>
      <c r="C2414" s="37">
        <f t="shared" si="545"/>
        <v>210231001</v>
      </c>
      <c r="D2414" s="21">
        <f>D2409+1000000</f>
        <v>153105001</v>
      </c>
      <c r="E2414" s="36">
        <v>1</v>
      </c>
      <c r="F2414" s="23" t="s">
        <v>195</v>
      </c>
      <c r="G2414" s="56">
        <v>20</v>
      </c>
      <c r="H2414" s="151" t="s">
        <v>2035</v>
      </c>
    </row>
    <row r="2415" spans="1:8" x14ac:dyDescent="0.3">
      <c r="A2415" s="36" t="b">
        <v>1</v>
      </c>
      <c r="B2415" s="36" t="s">
        <v>2036</v>
      </c>
      <c r="C2415" s="37">
        <f t="shared" si="545"/>
        <v>210231001</v>
      </c>
      <c r="D2415" s="38">
        <f>D2414+1</f>
        <v>153105002</v>
      </c>
      <c r="E2415" s="36">
        <v>1</v>
      </c>
      <c r="F2415" s="23" t="s">
        <v>195</v>
      </c>
      <c r="G2415" s="56">
        <v>20</v>
      </c>
      <c r="H2415" s="151"/>
    </row>
    <row r="2416" spans="1:8" ht="16.5" customHeight="1" x14ac:dyDescent="0.3">
      <c r="A2416" s="36" t="b">
        <v>1</v>
      </c>
      <c r="B2416" s="36" t="s">
        <v>2037</v>
      </c>
      <c r="C2416" s="37">
        <f t="shared" si="545"/>
        <v>210231001</v>
      </c>
      <c r="D2416" s="38">
        <f t="shared" ref="D2416:D2418" si="549">D2415+1</f>
        <v>153105003</v>
      </c>
      <c r="E2416" s="36">
        <v>1</v>
      </c>
      <c r="F2416" s="23" t="s">
        <v>195</v>
      </c>
      <c r="G2416" s="56">
        <v>20</v>
      </c>
      <c r="H2416" s="151"/>
    </row>
    <row r="2417" spans="1:8" x14ac:dyDescent="0.3">
      <c r="A2417" s="36" t="b">
        <v>1</v>
      </c>
      <c r="B2417" s="36" t="s">
        <v>2038</v>
      </c>
      <c r="C2417" s="37">
        <f t="shared" si="545"/>
        <v>210231001</v>
      </c>
      <c r="D2417" s="38">
        <f t="shared" si="549"/>
        <v>153105004</v>
      </c>
      <c r="E2417" s="36">
        <v>1</v>
      </c>
      <c r="F2417" s="23" t="s">
        <v>195</v>
      </c>
      <c r="G2417" s="56">
        <v>20</v>
      </c>
      <c r="H2417" s="151"/>
    </row>
    <row r="2418" spans="1:8" x14ac:dyDescent="0.3">
      <c r="A2418" s="36" t="b">
        <v>1</v>
      </c>
      <c r="B2418" s="36" t="s">
        <v>2039</v>
      </c>
      <c r="C2418" s="37">
        <f t="shared" si="545"/>
        <v>210231001</v>
      </c>
      <c r="D2418" s="38">
        <f t="shared" si="549"/>
        <v>153105005</v>
      </c>
      <c r="E2418" s="36">
        <v>1</v>
      </c>
      <c r="F2418" s="23" t="s">
        <v>195</v>
      </c>
      <c r="G2418" s="56">
        <v>20</v>
      </c>
      <c r="H2418" s="151"/>
    </row>
    <row r="2419" spans="1:8" x14ac:dyDescent="0.3">
      <c r="A2419" s="50" t="b">
        <v>1</v>
      </c>
      <c r="B2419" s="50" t="s">
        <v>953</v>
      </c>
      <c r="C2419" s="51">
        <f t="shared" si="545"/>
        <v>210231001</v>
      </c>
      <c r="D2419" s="50">
        <f>D2414+1000000</f>
        <v>154105001</v>
      </c>
      <c r="E2419" s="50">
        <v>1</v>
      </c>
      <c r="F2419" s="49" t="s">
        <v>1145</v>
      </c>
      <c r="G2419" s="57">
        <v>20</v>
      </c>
      <c r="H2419" s="177" t="s">
        <v>954</v>
      </c>
    </row>
    <row r="2420" spans="1:8" x14ac:dyDescent="0.3">
      <c r="A2420" s="50" t="b">
        <v>1</v>
      </c>
      <c r="B2420" s="50" t="s">
        <v>955</v>
      </c>
      <c r="C2420" s="51">
        <f t="shared" si="545"/>
        <v>210231001</v>
      </c>
      <c r="D2420" s="52">
        <f>D2419+1</f>
        <v>154105002</v>
      </c>
      <c r="E2420" s="50">
        <v>1</v>
      </c>
      <c r="F2420" s="49" t="s">
        <v>1145</v>
      </c>
      <c r="G2420" s="57">
        <v>20</v>
      </c>
      <c r="H2420" s="177"/>
    </row>
    <row r="2421" spans="1:8" ht="16.5" customHeight="1" x14ac:dyDescent="0.3">
      <c r="A2421" s="50" t="b">
        <v>1</v>
      </c>
      <c r="B2421" s="50" t="s">
        <v>956</v>
      </c>
      <c r="C2421" s="51">
        <f t="shared" si="545"/>
        <v>210231001</v>
      </c>
      <c r="D2421" s="52">
        <f t="shared" ref="D2421:D2423" si="550">D2420+1</f>
        <v>154105003</v>
      </c>
      <c r="E2421" s="50">
        <v>1</v>
      </c>
      <c r="F2421" s="49" t="s">
        <v>1145</v>
      </c>
      <c r="G2421" s="57">
        <v>20</v>
      </c>
      <c r="H2421" s="177"/>
    </row>
    <row r="2422" spans="1:8" x14ac:dyDescent="0.3">
      <c r="A2422" s="50" t="b">
        <v>1</v>
      </c>
      <c r="B2422" s="50" t="s">
        <v>957</v>
      </c>
      <c r="C2422" s="51">
        <f t="shared" si="545"/>
        <v>210231001</v>
      </c>
      <c r="D2422" s="52">
        <f t="shared" si="550"/>
        <v>154105004</v>
      </c>
      <c r="E2422" s="50">
        <v>1</v>
      </c>
      <c r="F2422" s="49" t="s">
        <v>1145</v>
      </c>
      <c r="G2422" s="57">
        <v>20</v>
      </c>
      <c r="H2422" s="177"/>
    </row>
    <row r="2423" spans="1:8" x14ac:dyDescent="0.3">
      <c r="A2423" s="50" t="b">
        <v>1</v>
      </c>
      <c r="B2423" s="50" t="s">
        <v>958</v>
      </c>
      <c r="C2423" s="51">
        <f t="shared" si="545"/>
        <v>210231001</v>
      </c>
      <c r="D2423" s="52">
        <f t="shared" si="550"/>
        <v>154105005</v>
      </c>
      <c r="E2423" s="50">
        <v>1</v>
      </c>
      <c r="F2423" s="49" t="s">
        <v>1145</v>
      </c>
      <c r="G2423" s="57">
        <v>20</v>
      </c>
      <c r="H2423" s="177"/>
    </row>
    <row r="2424" spans="1:8" x14ac:dyDescent="0.3">
      <c r="A2424" s="27" t="b">
        <v>1</v>
      </c>
      <c r="B2424" s="27" t="s">
        <v>392</v>
      </c>
      <c r="C2424" s="39">
        <f>C2404+1</f>
        <v>210231002</v>
      </c>
      <c r="D2424" s="21">
        <f>D2404+100000</f>
        <v>151205001</v>
      </c>
      <c r="E2424" s="27">
        <v>1</v>
      </c>
      <c r="F2424" s="27" t="s">
        <v>197</v>
      </c>
      <c r="G2424" s="54">
        <v>20</v>
      </c>
      <c r="H2424" s="147" t="s">
        <v>292</v>
      </c>
    </row>
    <row r="2425" spans="1:8" x14ac:dyDescent="0.3">
      <c r="A2425" s="27" t="b">
        <v>1</v>
      </c>
      <c r="B2425" s="27" t="s">
        <v>393</v>
      </c>
      <c r="C2425" s="32">
        <f t="shared" si="545"/>
        <v>210231002</v>
      </c>
      <c r="D2425" s="33">
        <f>D2424+1</f>
        <v>151205002</v>
      </c>
      <c r="E2425" s="27">
        <v>1</v>
      </c>
      <c r="F2425" s="27" t="s">
        <v>197</v>
      </c>
      <c r="G2425" s="54">
        <v>20</v>
      </c>
      <c r="H2425" s="147"/>
    </row>
    <row r="2426" spans="1:8" ht="16.5" customHeight="1" x14ac:dyDescent="0.3">
      <c r="A2426" s="27" t="b">
        <v>1</v>
      </c>
      <c r="B2426" s="27" t="s">
        <v>394</v>
      </c>
      <c r="C2426" s="32">
        <f t="shared" si="545"/>
        <v>210231002</v>
      </c>
      <c r="D2426" s="33">
        <f t="shared" ref="D2426:D2428" si="551">D2425+1</f>
        <v>151205003</v>
      </c>
      <c r="E2426" s="27">
        <v>1</v>
      </c>
      <c r="F2426" s="27" t="s">
        <v>197</v>
      </c>
      <c r="G2426" s="54">
        <v>20</v>
      </c>
      <c r="H2426" s="147"/>
    </row>
    <row r="2427" spans="1:8" x14ac:dyDescent="0.3">
      <c r="A2427" s="27" t="b">
        <v>1</v>
      </c>
      <c r="B2427" s="27" t="s">
        <v>395</v>
      </c>
      <c r="C2427" s="32">
        <f t="shared" si="545"/>
        <v>210231002</v>
      </c>
      <c r="D2427" s="33">
        <f t="shared" si="551"/>
        <v>151205004</v>
      </c>
      <c r="E2427" s="27">
        <v>1</v>
      </c>
      <c r="F2427" s="27" t="s">
        <v>197</v>
      </c>
      <c r="G2427" s="54">
        <v>20</v>
      </c>
      <c r="H2427" s="147"/>
    </row>
    <row r="2428" spans="1:8" x14ac:dyDescent="0.3">
      <c r="A2428" s="27" t="b">
        <v>1</v>
      </c>
      <c r="B2428" s="27" t="s">
        <v>396</v>
      </c>
      <c r="C2428" s="32">
        <f t="shared" si="545"/>
        <v>210231002</v>
      </c>
      <c r="D2428" s="33">
        <f t="shared" si="551"/>
        <v>151205005</v>
      </c>
      <c r="E2428" s="27">
        <v>1</v>
      </c>
      <c r="F2428" s="27" t="s">
        <v>197</v>
      </c>
      <c r="G2428" s="54">
        <v>20</v>
      </c>
      <c r="H2428" s="147"/>
    </row>
    <row r="2429" spans="1:8" x14ac:dyDescent="0.3">
      <c r="A2429" s="29" t="b">
        <v>1</v>
      </c>
      <c r="B2429" s="29" t="s">
        <v>412</v>
      </c>
      <c r="C2429" s="34">
        <f t="shared" si="545"/>
        <v>210231002</v>
      </c>
      <c r="D2429" s="21">
        <f>D2424+1000000</f>
        <v>152205001</v>
      </c>
      <c r="E2429" s="29">
        <v>1</v>
      </c>
      <c r="F2429" s="22" t="s">
        <v>196</v>
      </c>
      <c r="G2429" s="58">
        <v>20</v>
      </c>
      <c r="H2429" s="178" t="s">
        <v>296</v>
      </c>
    </row>
    <row r="2430" spans="1:8" x14ac:dyDescent="0.3">
      <c r="A2430" s="29" t="b">
        <v>1</v>
      </c>
      <c r="B2430" s="29" t="s">
        <v>413</v>
      </c>
      <c r="C2430" s="34">
        <f t="shared" si="545"/>
        <v>210231002</v>
      </c>
      <c r="D2430" s="35">
        <f>D2429+1</f>
        <v>152205002</v>
      </c>
      <c r="E2430" s="29">
        <v>1</v>
      </c>
      <c r="F2430" s="22" t="s">
        <v>196</v>
      </c>
      <c r="G2430" s="58">
        <v>20</v>
      </c>
      <c r="H2430" s="178"/>
    </row>
    <row r="2431" spans="1:8" ht="16.5" customHeight="1" x14ac:dyDescent="0.3">
      <c r="A2431" s="29" t="b">
        <v>1</v>
      </c>
      <c r="B2431" s="29" t="s">
        <v>414</v>
      </c>
      <c r="C2431" s="34">
        <f t="shared" si="545"/>
        <v>210231002</v>
      </c>
      <c r="D2431" s="35">
        <f t="shared" ref="D2431:D2433" si="552">D2430+1</f>
        <v>152205003</v>
      </c>
      <c r="E2431" s="29">
        <v>1</v>
      </c>
      <c r="F2431" s="22" t="s">
        <v>196</v>
      </c>
      <c r="G2431" s="58">
        <v>20</v>
      </c>
      <c r="H2431" s="178"/>
    </row>
    <row r="2432" spans="1:8" x14ac:dyDescent="0.3">
      <c r="A2432" s="29" t="b">
        <v>1</v>
      </c>
      <c r="B2432" s="29" t="s">
        <v>415</v>
      </c>
      <c r="C2432" s="34">
        <f t="shared" si="545"/>
        <v>210231002</v>
      </c>
      <c r="D2432" s="35">
        <f t="shared" si="552"/>
        <v>152205004</v>
      </c>
      <c r="E2432" s="29">
        <v>1</v>
      </c>
      <c r="F2432" s="22" t="s">
        <v>196</v>
      </c>
      <c r="G2432" s="58">
        <v>20</v>
      </c>
      <c r="H2432" s="178"/>
    </row>
    <row r="2433" spans="1:8" x14ac:dyDescent="0.3">
      <c r="A2433" s="29" t="b">
        <v>1</v>
      </c>
      <c r="B2433" s="29" t="s">
        <v>416</v>
      </c>
      <c r="C2433" s="34">
        <f t="shared" si="545"/>
        <v>210231002</v>
      </c>
      <c r="D2433" s="35">
        <f t="shared" si="552"/>
        <v>152205005</v>
      </c>
      <c r="E2433" s="29">
        <v>1</v>
      </c>
      <c r="F2433" s="22" t="s">
        <v>196</v>
      </c>
      <c r="G2433" s="58">
        <v>20</v>
      </c>
      <c r="H2433" s="178"/>
    </row>
    <row r="2434" spans="1:8" x14ac:dyDescent="0.3">
      <c r="A2434" s="36" t="b">
        <v>1</v>
      </c>
      <c r="B2434" s="36" t="s">
        <v>2064</v>
      </c>
      <c r="C2434" s="37">
        <f t="shared" si="545"/>
        <v>210231002</v>
      </c>
      <c r="D2434" s="21">
        <f>D2429+1000000</f>
        <v>153205001</v>
      </c>
      <c r="E2434" s="36">
        <v>1</v>
      </c>
      <c r="F2434" s="23" t="s">
        <v>195</v>
      </c>
      <c r="G2434" s="56">
        <v>20</v>
      </c>
      <c r="H2434" s="151" t="s">
        <v>2065</v>
      </c>
    </row>
    <row r="2435" spans="1:8" x14ac:dyDescent="0.3">
      <c r="A2435" s="36" t="b">
        <v>1</v>
      </c>
      <c r="B2435" s="36" t="s">
        <v>2066</v>
      </c>
      <c r="C2435" s="37">
        <f t="shared" si="545"/>
        <v>210231002</v>
      </c>
      <c r="D2435" s="38">
        <f>D2434+1</f>
        <v>153205002</v>
      </c>
      <c r="E2435" s="36">
        <v>1</v>
      </c>
      <c r="F2435" s="23" t="s">
        <v>195</v>
      </c>
      <c r="G2435" s="56">
        <v>20</v>
      </c>
      <c r="H2435" s="151"/>
    </row>
    <row r="2436" spans="1:8" ht="16.5" customHeight="1" x14ac:dyDescent="0.3">
      <c r="A2436" s="36" t="b">
        <v>1</v>
      </c>
      <c r="B2436" s="36" t="s">
        <v>2067</v>
      </c>
      <c r="C2436" s="37">
        <f t="shared" si="545"/>
        <v>210231002</v>
      </c>
      <c r="D2436" s="38">
        <f t="shared" ref="D2436:D2438" si="553">D2435+1</f>
        <v>153205003</v>
      </c>
      <c r="E2436" s="36">
        <v>1</v>
      </c>
      <c r="F2436" s="23" t="s">
        <v>195</v>
      </c>
      <c r="G2436" s="56">
        <v>20</v>
      </c>
      <c r="H2436" s="151"/>
    </row>
    <row r="2437" spans="1:8" x14ac:dyDescent="0.3">
      <c r="A2437" s="36" t="b">
        <v>1</v>
      </c>
      <c r="B2437" s="36" t="s">
        <v>2068</v>
      </c>
      <c r="C2437" s="37">
        <f t="shared" si="545"/>
        <v>210231002</v>
      </c>
      <c r="D2437" s="38">
        <f t="shared" si="553"/>
        <v>153205004</v>
      </c>
      <c r="E2437" s="36">
        <v>1</v>
      </c>
      <c r="F2437" s="23" t="s">
        <v>195</v>
      </c>
      <c r="G2437" s="56">
        <v>20</v>
      </c>
      <c r="H2437" s="151"/>
    </row>
    <row r="2438" spans="1:8" x14ac:dyDescent="0.3">
      <c r="A2438" s="36" t="b">
        <v>1</v>
      </c>
      <c r="B2438" s="36" t="s">
        <v>2069</v>
      </c>
      <c r="C2438" s="37">
        <f t="shared" si="545"/>
        <v>210231002</v>
      </c>
      <c r="D2438" s="38">
        <f t="shared" si="553"/>
        <v>153205005</v>
      </c>
      <c r="E2438" s="36">
        <v>1</v>
      </c>
      <c r="F2438" s="23" t="s">
        <v>195</v>
      </c>
      <c r="G2438" s="56">
        <v>20</v>
      </c>
      <c r="H2438" s="151"/>
    </row>
    <row r="2439" spans="1:8" ht="16.5" customHeight="1" x14ac:dyDescent="0.3">
      <c r="A2439" s="50" t="b">
        <v>1</v>
      </c>
      <c r="B2439" s="50" t="s">
        <v>983</v>
      </c>
      <c r="C2439" s="51">
        <f t="shared" si="545"/>
        <v>210231002</v>
      </c>
      <c r="D2439" s="50">
        <f>D2434+1000000</f>
        <v>154205001</v>
      </c>
      <c r="E2439" s="50">
        <v>1</v>
      </c>
      <c r="F2439" s="49" t="s">
        <v>1145</v>
      </c>
      <c r="G2439" s="57">
        <v>20</v>
      </c>
      <c r="H2439" s="177" t="s">
        <v>984</v>
      </c>
    </row>
    <row r="2440" spans="1:8" x14ac:dyDescent="0.3">
      <c r="A2440" s="50" t="b">
        <v>1</v>
      </c>
      <c r="B2440" s="50" t="s">
        <v>985</v>
      </c>
      <c r="C2440" s="51">
        <f t="shared" si="545"/>
        <v>210231002</v>
      </c>
      <c r="D2440" s="52">
        <f>D2439+1</f>
        <v>154205002</v>
      </c>
      <c r="E2440" s="50">
        <v>1</v>
      </c>
      <c r="F2440" s="49" t="s">
        <v>1145</v>
      </c>
      <c r="G2440" s="57">
        <v>20</v>
      </c>
      <c r="H2440" s="177"/>
    </row>
    <row r="2441" spans="1:8" x14ac:dyDescent="0.3">
      <c r="A2441" s="50" t="b">
        <v>1</v>
      </c>
      <c r="B2441" s="50" t="s">
        <v>986</v>
      </c>
      <c r="C2441" s="51">
        <f t="shared" si="545"/>
        <v>210231002</v>
      </c>
      <c r="D2441" s="52">
        <f t="shared" ref="D2441:D2443" si="554">D2440+1</f>
        <v>154205003</v>
      </c>
      <c r="E2441" s="50">
        <v>1</v>
      </c>
      <c r="F2441" s="49" t="s">
        <v>1145</v>
      </c>
      <c r="G2441" s="57">
        <v>20</v>
      </c>
      <c r="H2441" s="177"/>
    </row>
    <row r="2442" spans="1:8" ht="16.5" customHeight="1" x14ac:dyDescent="0.3">
      <c r="A2442" s="50" t="b">
        <v>1</v>
      </c>
      <c r="B2442" s="50" t="s">
        <v>987</v>
      </c>
      <c r="C2442" s="51">
        <f t="shared" si="545"/>
        <v>210231002</v>
      </c>
      <c r="D2442" s="52">
        <f t="shared" si="554"/>
        <v>154205004</v>
      </c>
      <c r="E2442" s="50">
        <v>1</v>
      </c>
      <c r="F2442" s="49" t="s">
        <v>1145</v>
      </c>
      <c r="G2442" s="57">
        <v>20</v>
      </c>
      <c r="H2442" s="177"/>
    </row>
    <row r="2443" spans="1:8" x14ac:dyDescent="0.3">
      <c r="A2443" s="50" t="b">
        <v>1</v>
      </c>
      <c r="B2443" s="50" t="s">
        <v>988</v>
      </c>
      <c r="C2443" s="51">
        <f t="shared" si="545"/>
        <v>210231002</v>
      </c>
      <c r="D2443" s="52">
        <f t="shared" si="554"/>
        <v>154205005</v>
      </c>
      <c r="E2443" s="50">
        <v>1</v>
      </c>
      <c r="F2443" s="49" t="s">
        <v>1145</v>
      </c>
      <c r="G2443" s="57">
        <v>20</v>
      </c>
      <c r="H2443" s="177"/>
    </row>
    <row r="2444" spans="1:8" x14ac:dyDescent="0.3">
      <c r="A2444" s="27" t="b">
        <v>1</v>
      </c>
      <c r="B2444" s="27" t="s">
        <v>432</v>
      </c>
      <c r="C2444" s="39">
        <f>C2424+1</f>
        <v>210231003</v>
      </c>
      <c r="D2444" s="21">
        <f>D2424+100000</f>
        <v>151305001</v>
      </c>
      <c r="E2444" s="27">
        <v>1</v>
      </c>
      <c r="F2444" s="27" t="s">
        <v>197</v>
      </c>
      <c r="G2444" s="54">
        <v>20</v>
      </c>
      <c r="H2444" s="147" t="s">
        <v>300</v>
      </c>
    </row>
    <row r="2445" spans="1:8" ht="16.5" customHeight="1" x14ac:dyDescent="0.3">
      <c r="A2445" s="27" t="b">
        <v>1</v>
      </c>
      <c r="B2445" s="27" t="s">
        <v>433</v>
      </c>
      <c r="C2445" s="32">
        <f t="shared" si="545"/>
        <v>210231003</v>
      </c>
      <c r="D2445" s="33">
        <f>D2444+1</f>
        <v>151305002</v>
      </c>
      <c r="E2445" s="27">
        <v>1</v>
      </c>
      <c r="F2445" s="27" t="s">
        <v>197</v>
      </c>
      <c r="G2445" s="54">
        <v>20</v>
      </c>
      <c r="H2445" s="147"/>
    </row>
    <row r="2446" spans="1:8" x14ac:dyDescent="0.3">
      <c r="A2446" s="27" t="b">
        <v>1</v>
      </c>
      <c r="B2446" s="27" t="s">
        <v>434</v>
      </c>
      <c r="C2446" s="32">
        <f t="shared" si="545"/>
        <v>210231003</v>
      </c>
      <c r="D2446" s="33">
        <f t="shared" ref="D2446:D2448" si="555">D2445+1</f>
        <v>151305003</v>
      </c>
      <c r="E2446" s="27">
        <v>1</v>
      </c>
      <c r="F2446" s="27" t="s">
        <v>197</v>
      </c>
      <c r="G2446" s="54">
        <v>20</v>
      </c>
      <c r="H2446" s="147"/>
    </row>
    <row r="2447" spans="1:8" x14ac:dyDescent="0.3">
      <c r="A2447" s="27" t="b">
        <v>1</v>
      </c>
      <c r="B2447" s="27" t="s">
        <v>435</v>
      </c>
      <c r="C2447" s="32">
        <f t="shared" si="545"/>
        <v>210231003</v>
      </c>
      <c r="D2447" s="33">
        <f t="shared" si="555"/>
        <v>151305004</v>
      </c>
      <c r="E2447" s="27">
        <v>1</v>
      </c>
      <c r="F2447" s="27" t="s">
        <v>197</v>
      </c>
      <c r="G2447" s="54">
        <v>20</v>
      </c>
      <c r="H2447" s="147"/>
    </row>
    <row r="2448" spans="1:8" ht="16.5" customHeight="1" x14ac:dyDescent="0.3">
      <c r="A2448" s="27" t="b">
        <v>1</v>
      </c>
      <c r="B2448" s="27" t="s">
        <v>436</v>
      </c>
      <c r="C2448" s="32">
        <f t="shared" si="545"/>
        <v>210231003</v>
      </c>
      <c r="D2448" s="33">
        <f t="shared" si="555"/>
        <v>151305005</v>
      </c>
      <c r="E2448" s="27">
        <v>1</v>
      </c>
      <c r="F2448" s="27" t="s">
        <v>197</v>
      </c>
      <c r="G2448" s="54">
        <v>20</v>
      </c>
      <c r="H2448" s="147"/>
    </row>
    <row r="2449" spans="1:8" x14ac:dyDescent="0.3">
      <c r="A2449" s="29" t="b">
        <v>1</v>
      </c>
      <c r="B2449" s="29" t="s">
        <v>452</v>
      </c>
      <c r="C2449" s="34">
        <f t="shared" si="545"/>
        <v>210231003</v>
      </c>
      <c r="D2449" s="21">
        <f>D2444+1000000</f>
        <v>152305001</v>
      </c>
      <c r="E2449" s="29">
        <v>1</v>
      </c>
      <c r="F2449" s="22" t="s">
        <v>196</v>
      </c>
      <c r="G2449" s="58">
        <v>20</v>
      </c>
      <c r="H2449" s="178" t="s">
        <v>304</v>
      </c>
    </row>
    <row r="2450" spans="1:8" x14ac:dyDescent="0.3">
      <c r="A2450" s="29" t="b">
        <v>1</v>
      </c>
      <c r="B2450" s="29" t="s">
        <v>453</v>
      </c>
      <c r="C2450" s="34">
        <f t="shared" si="545"/>
        <v>210231003</v>
      </c>
      <c r="D2450" s="35">
        <f>D2449+1</f>
        <v>152305002</v>
      </c>
      <c r="E2450" s="29">
        <v>1</v>
      </c>
      <c r="F2450" s="22" t="s">
        <v>196</v>
      </c>
      <c r="G2450" s="58">
        <v>20</v>
      </c>
      <c r="H2450" s="178"/>
    </row>
    <row r="2451" spans="1:8" ht="16.5" customHeight="1" x14ac:dyDescent="0.3">
      <c r="A2451" s="29" t="b">
        <v>1</v>
      </c>
      <c r="B2451" s="29" t="s">
        <v>454</v>
      </c>
      <c r="C2451" s="34">
        <f t="shared" si="545"/>
        <v>210231003</v>
      </c>
      <c r="D2451" s="35">
        <f t="shared" ref="D2451:D2453" si="556">D2450+1</f>
        <v>152305003</v>
      </c>
      <c r="E2451" s="29">
        <v>1</v>
      </c>
      <c r="F2451" s="22" t="s">
        <v>196</v>
      </c>
      <c r="G2451" s="58">
        <v>20</v>
      </c>
      <c r="H2451" s="178"/>
    </row>
    <row r="2452" spans="1:8" x14ac:dyDescent="0.3">
      <c r="A2452" s="29" t="b">
        <v>1</v>
      </c>
      <c r="B2452" s="29" t="s">
        <v>455</v>
      </c>
      <c r="C2452" s="34">
        <f t="shared" si="545"/>
        <v>210231003</v>
      </c>
      <c r="D2452" s="35">
        <f t="shared" si="556"/>
        <v>152305004</v>
      </c>
      <c r="E2452" s="29">
        <v>1</v>
      </c>
      <c r="F2452" s="22" t="s">
        <v>196</v>
      </c>
      <c r="G2452" s="58">
        <v>20</v>
      </c>
      <c r="H2452" s="178"/>
    </row>
    <row r="2453" spans="1:8" x14ac:dyDescent="0.3">
      <c r="A2453" s="29" t="b">
        <v>1</v>
      </c>
      <c r="B2453" s="29" t="s">
        <v>456</v>
      </c>
      <c r="C2453" s="34">
        <f t="shared" si="545"/>
        <v>210231003</v>
      </c>
      <c r="D2453" s="35">
        <f t="shared" si="556"/>
        <v>152305005</v>
      </c>
      <c r="E2453" s="29">
        <v>1</v>
      </c>
      <c r="F2453" s="22" t="s">
        <v>196</v>
      </c>
      <c r="G2453" s="58">
        <v>20</v>
      </c>
      <c r="H2453" s="178"/>
    </row>
    <row r="2454" spans="1:8" ht="16.5" customHeight="1" x14ac:dyDescent="0.3">
      <c r="A2454" s="36" t="b">
        <v>1</v>
      </c>
      <c r="B2454" s="36" t="s">
        <v>2094</v>
      </c>
      <c r="C2454" s="37">
        <f t="shared" si="545"/>
        <v>210231003</v>
      </c>
      <c r="D2454" s="21">
        <f>D2449+1000000</f>
        <v>153305001</v>
      </c>
      <c r="E2454" s="36">
        <v>1</v>
      </c>
      <c r="F2454" s="23" t="s">
        <v>195</v>
      </c>
      <c r="G2454" s="56">
        <v>20</v>
      </c>
      <c r="H2454" s="151" t="s">
        <v>2095</v>
      </c>
    </row>
    <row r="2455" spans="1:8" x14ac:dyDescent="0.3">
      <c r="A2455" s="36" t="b">
        <v>1</v>
      </c>
      <c r="B2455" s="36" t="s">
        <v>2096</v>
      </c>
      <c r="C2455" s="37">
        <f t="shared" si="545"/>
        <v>210231003</v>
      </c>
      <c r="D2455" s="38">
        <f>D2454+1</f>
        <v>153305002</v>
      </c>
      <c r="E2455" s="36">
        <v>1</v>
      </c>
      <c r="F2455" s="23" t="s">
        <v>195</v>
      </c>
      <c r="G2455" s="56">
        <v>20</v>
      </c>
      <c r="H2455" s="151"/>
    </row>
    <row r="2456" spans="1:8" x14ac:dyDescent="0.3">
      <c r="A2456" s="36" t="b">
        <v>1</v>
      </c>
      <c r="B2456" s="36" t="s">
        <v>2097</v>
      </c>
      <c r="C2456" s="37">
        <f t="shared" si="545"/>
        <v>210231003</v>
      </c>
      <c r="D2456" s="38">
        <f t="shared" ref="D2456:D2458" si="557">D2455+1</f>
        <v>153305003</v>
      </c>
      <c r="E2456" s="36">
        <v>1</v>
      </c>
      <c r="F2456" s="23" t="s">
        <v>195</v>
      </c>
      <c r="G2456" s="56">
        <v>20</v>
      </c>
      <c r="H2456" s="151"/>
    </row>
    <row r="2457" spans="1:8" ht="16.5" customHeight="1" x14ac:dyDescent="0.3">
      <c r="A2457" s="36" t="b">
        <v>1</v>
      </c>
      <c r="B2457" s="36" t="s">
        <v>2098</v>
      </c>
      <c r="C2457" s="37">
        <f t="shared" si="545"/>
        <v>210231003</v>
      </c>
      <c r="D2457" s="38">
        <f t="shared" si="557"/>
        <v>153305004</v>
      </c>
      <c r="E2457" s="36">
        <v>1</v>
      </c>
      <c r="F2457" s="23" t="s">
        <v>195</v>
      </c>
      <c r="G2457" s="56">
        <v>20</v>
      </c>
      <c r="H2457" s="151"/>
    </row>
    <row r="2458" spans="1:8" x14ac:dyDescent="0.3">
      <c r="A2458" s="36" t="b">
        <v>1</v>
      </c>
      <c r="B2458" s="36" t="s">
        <v>2099</v>
      </c>
      <c r="C2458" s="37">
        <f t="shared" si="545"/>
        <v>210231003</v>
      </c>
      <c r="D2458" s="38">
        <f t="shared" si="557"/>
        <v>153305005</v>
      </c>
      <c r="E2458" s="36">
        <v>1</v>
      </c>
      <c r="F2458" s="23" t="s">
        <v>195</v>
      </c>
      <c r="G2458" s="56">
        <v>20</v>
      </c>
      <c r="H2458" s="151"/>
    </row>
    <row r="2459" spans="1:8" x14ac:dyDescent="0.3">
      <c r="A2459" s="50" t="b">
        <v>1</v>
      </c>
      <c r="B2459" s="50" t="s">
        <v>1013</v>
      </c>
      <c r="C2459" s="51">
        <f t="shared" si="545"/>
        <v>210231003</v>
      </c>
      <c r="D2459" s="50">
        <f>D2454+1000000</f>
        <v>154305001</v>
      </c>
      <c r="E2459" s="50">
        <v>1</v>
      </c>
      <c r="F2459" s="49" t="s">
        <v>1145</v>
      </c>
      <c r="G2459" s="57">
        <v>20</v>
      </c>
      <c r="H2459" s="177" t="s">
        <v>1014</v>
      </c>
    </row>
    <row r="2460" spans="1:8" ht="16.5" customHeight="1" x14ac:dyDescent="0.3">
      <c r="A2460" s="50" t="b">
        <v>1</v>
      </c>
      <c r="B2460" s="50" t="s">
        <v>1015</v>
      </c>
      <c r="C2460" s="51">
        <f t="shared" si="545"/>
        <v>210231003</v>
      </c>
      <c r="D2460" s="52">
        <f>D2459+1</f>
        <v>154305002</v>
      </c>
      <c r="E2460" s="50">
        <v>1</v>
      </c>
      <c r="F2460" s="49" t="s">
        <v>1145</v>
      </c>
      <c r="G2460" s="57">
        <v>20</v>
      </c>
      <c r="H2460" s="177"/>
    </row>
    <row r="2461" spans="1:8" x14ac:dyDescent="0.3">
      <c r="A2461" s="50" t="b">
        <v>1</v>
      </c>
      <c r="B2461" s="50" t="s">
        <v>1016</v>
      </c>
      <c r="C2461" s="51">
        <f t="shared" ref="C2461:C2523" si="558">C2460</f>
        <v>210231003</v>
      </c>
      <c r="D2461" s="52">
        <f t="shared" ref="D2461:D2463" si="559">D2460+1</f>
        <v>154305003</v>
      </c>
      <c r="E2461" s="50">
        <v>1</v>
      </c>
      <c r="F2461" s="49" t="s">
        <v>1145</v>
      </c>
      <c r="G2461" s="57">
        <v>20</v>
      </c>
      <c r="H2461" s="177"/>
    </row>
    <row r="2462" spans="1:8" x14ac:dyDescent="0.3">
      <c r="A2462" s="50" t="b">
        <v>1</v>
      </c>
      <c r="B2462" s="50" t="s">
        <v>1017</v>
      </c>
      <c r="C2462" s="51">
        <f t="shared" si="558"/>
        <v>210231003</v>
      </c>
      <c r="D2462" s="52">
        <f t="shared" si="559"/>
        <v>154305004</v>
      </c>
      <c r="E2462" s="50">
        <v>1</v>
      </c>
      <c r="F2462" s="49" t="s">
        <v>1145</v>
      </c>
      <c r="G2462" s="57">
        <v>20</v>
      </c>
      <c r="H2462" s="177"/>
    </row>
    <row r="2463" spans="1:8" ht="16.5" customHeight="1" x14ac:dyDescent="0.3">
      <c r="A2463" s="50" t="b">
        <v>1</v>
      </c>
      <c r="B2463" s="50" t="s">
        <v>1018</v>
      </c>
      <c r="C2463" s="51">
        <f t="shared" si="558"/>
        <v>210231003</v>
      </c>
      <c r="D2463" s="52">
        <f t="shared" si="559"/>
        <v>154305005</v>
      </c>
      <c r="E2463" s="50">
        <v>1</v>
      </c>
      <c r="F2463" s="49" t="s">
        <v>1145</v>
      </c>
      <c r="G2463" s="57">
        <v>20</v>
      </c>
      <c r="H2463" s="177"/>
    </row>
    <row r="2464" spans="1:8" x14ac:dyDescent="0.3">
      <c r="A2464" s="27" t="b">
        <v>1</v>
      </c>
      <c r="B2464" s="27" t="s">
        <v>472</v>
      </c>
      <c r="C2464" s="39">
        <f>C2444+1</f>
        <v>210231004</v>
      </c>
      <c r="D2464" s="21">
        <f>D2444+100000</f>
        <v>151405001</v>
      </c>
      <c r="E2464" s="27">
        <v>1</v>
      </c>
      <c r="F2464" s="27" t="s">
        <v>197</v>
      </c>
      <c r="G2464" s="54">
        <v>20</v>
      </c>
      <c r="H2464" s="147" t="s">
        <v>308</v>
      </c>
    </row>
    <row r="2465" spans="1:8" x14ac:dyDescent="0.3">
      <c r="A2465" s="27" t="b">
        <v>1</v>
      </c>
      <c r="B2465" s="27" t="s">
        <v>473</v>
      </c>
      <c r="C2465" s="32">
        <f t="shared" ref="C2465:C2476" si="560">C2464</f>
        <v>210231004</v>
      </c>
      <c r="D2465" s="33">
        <f>D2464+1</f>
        <v>151405002</v>
      </c>
      <c r="E2465" s="27">
        <v>1</v>
      </c>
      <c r="F2465" s="27" t="s">
        <v>197</v>
      </c>
      <c r="G2465" s="54">
        <v>20</v>
      </c>
      <c r="H2465" s="147"/>
    </row>
    <row r="2466" spans="1:8" ht="16.5" customHeight="1" x14ac:dyDescent="0.3">
      <c r="A2466" s="27" t="b">
        <v>1</v>
      </c>
      <c r="B2466" s="27" t="s">
        <v>474</v>
      </c>
      <c r="C2466" s="32">
        <f t="shared" si="560"/>
        <v>210231004</v>
      </c>
      <c r="D2466" s="33">
        <f t="shared" ref="D2466:D2468" si="561">D2465+1</f>
        <v>151405003</v>
      </c>
      <c r="E2466" s="27">
        <v>1</v>
      </c>
      <c r="F2466" s="27" t="s">
        <v>197</v>
      </c>
      <c r="G2466" s="54">
        <v>20</v>
      </c>
      <c r="H2466" s="147"/>
    </row>
    <row r="2467" spans="1:8" x14ac:dyDescent="0.3">
      <c r="A2467" s="27" t="b">
        <v>1</v>
      </c>
      <c r="B2467" s="27" t="s">
        <v>475</v>
      </c>
      <c r="C2467" s="32">
        <f t="shared" si="560"/>
        <v>210231004</v>
      </c>
      <c r="D2467" s="33">
        <f t="shared" si="561"/>
        <v>151405004</v>
      </c>
      <c r="E2467" s="27">
        <v>1</v>
      </c>
      <c r="F2467" s="27" t="s">
        <v>197</v>
      </c>
      <c r="G2467" s="54">
        <v>20</v>
      </c>
      <c r="H2467" s="147"/>
    </row>
    <row r="2468" spans="1:8" x14ac:dyDescent="0.3">
      <c r="A2468" s="27" t="b">
        <v>1</v>
      </c>
      <c r="B2468" s="27" t="s">
        <v>476</v>
      </c>
      <c r="C2468" s="32">
        <f t="shared" si="560"/>
        <v>210231004</v>
      </c>
      <c r="D2468" s="33">
        <f t="shared" si="561"/>
        <v>151405005</v>
      </c>
      <c r="E2468" s="27">
        <v>1</v>
      </c>
      <c r="F2468" s="27" t="s">
        <v>197</v>
      </c>
      <c r="G2468" s="54">
        <v>20</v>
      </c>
      <c r="H2468" s="147"/>
    </row>
    <row r="2469" spans="1:8" ht="16.5" customHeight="1" x14ac:dyDescent="0.3">
      <c r="A2469" s="29" t="b">
        <v>1</v>
      </c>
      <c r="B2469" s="29" t="s">
        <v>492</v>
      </c>
      <c r="C2469" s="34">
        <f t="shared" si="560"/>
        <v>210231004</v>
      </c>
      <c r="D2469" s="21">
        <f>D2464+1000000</f>
        <v>152405001</v>
      </c>
      <c r="E2469" s="29">
        <v>1</v>
      </c>
      <c r="F2469" s="22" t="s">
        <v>196</v>
      </c>
      <c r="G2469" s="58">
        <v>20</v>
      </c>
      <c r="H2469" s="178" t="s">
        <v>312</v>
      </c>
    </row>
    <row r="2470" spans="1:8" x14ac:dyDescent="0.3">
      <c r="A2470" s="29" t="b">
        <v>1</v>
      </c>
      <c r="B2470" s="29" t="s">
        <v>493</v>
      </c>
      <c r="C2470" s="34">
        <f t="shared" si="560"/>
        <v>210231004</v>
      </c>
      <c r="D2470" s="35">
        <f>D2469+1</f>
        <v>152405002</v>
      </c>
      <c r="E2470" s="29">
        <v>1</v>
      </c>
      <c r="F2470" s="22" t="s">
        <v>196</v>
      </c>
      <c r="G2470" s="58">
        <v>20</v>
      </c>
      <c r="H2470" s="178"/>
    </row>
    <row r="2471" spans="1:8" x14ac:dyDescent="0.3">
      <c r="A2471" s="29" t="b">
        <v>1</v>
      </c>
      <c r="B2471" s="29" t="s">
        <v>494</v>
      </c>
      <c r="C2471" s="34">
        <f t="shared" si="560"/>
        <v>210231004</v>
      </c>
      <c r="D2471" s="35">
        <f t="shared" ref="D2471:D2473" si="562">D2470+1</f>
        <v>152405003</v>
      </c>
      <c r="E2471" s="29">
        <v>1</v>
      </c>
      <c r="F2471" s="22" t="s">
        <v>196</v>
      </c>
      <c r="G2471" s="58">
        <v>20</v>
      </c>
      <c r="H2471" s="178"/>
    </row>
    <row r="2472" spans="1:8" ht="16.5" customHeight="1" x14ac:dyDescent="0.3">
      <c r="A2472" s="29" t="b">
        <v>1</v>
      </c>
      <c r="B2472" s="29" t="s">
        <v>495</v>
      </c>
      <c r="C2472" s="34">
        <f t="shared" si="560"/>
        <v>210231004</v>
      </c>
      <c r="D2472" s="35">
        <f t="shared" si="562"/>
        <v>152405004</v>
      </c>
      <c r="E2472" s="29">
        <v>1</v>
      </c>
      <c r="F2472" s="22" t="s">
        <v>196</v>
      </c>
      <c r="G2472" s="58">
        <v>20</v>
      </c>
      <c r="H2472" s="178"/>
    </row>
    <row r="2473" spans="1:8" x14ac:dyDescent="0.3">
      <c r="A2473" s="29" t="b">
        <v>1</v>
      </c>
      <c r="B2473" s="29" t="s">
        <v>496</v>
      </c>
      <c r="C2473" s="34">
        <f t="shared" si="560"/>
        <v>210231004</v>
      </c>
      <c r="D2473" s="35">
        <f t="shared" si="562"/>
        <v>152405005</v>
      </c>
      <c r="E2473" s="29">
        <v>1</v>
      </c>
      <c r="F2473" s="22" t="s">
        <v>196</v>
      </c>
      <c r="G2473" s="58">
        <v>20</v>
      </c>
      <c r="H2473" s="178"/>
    </row>
    <row r="2474" spans="1:8" x14ac:dyDescent="0.3">
      <c r="A2474" s="36" t="b">
        <v>1</v>
      </c>
      <c r="B2474" s="36" t="s">
        <v>2124</v>
      </c>
      <c r="C2474" s="37">
        <f t="shared" si="560"/>
        <v>210231004</v>
      </c>
      <c r="D2474" s="21">
        <f>D2469+1000000</f>
        <v>153405001</v>
      </c>
      <c r="E2474" s="36">
        <v>1</v>
      </c>
      <c r="F2474" s="23" t="s">
        <v>195</v>
      </c>
      <c r="G2474" s="56">
        <v>20</v>
      </c>
      <c r="H2474" s="151" t="s">
        <v>2125</v>
      </c>
    </row>
    <row r="2475" spans="1:8" ht="16.5" customHeight="1" x14ac:dyDescent="0.3">
      <c r="A2475" s="36" t="b">
        <v>1</v>
      </c>
      <c r="B2475" s="36" t="s">
        <v>2126</v>
      </c>
      <c r="C2475" s="37">
        <f t="shared" si="560"/>
        <v>210231004</v>
      </c>
      <c r="D2475" s="38">
        <f>D2474+1</f>
        <v>153405002</v>
      </c>
      <c r="E2475" s="36">
        <v>1</v>
      </c>
      <c r="F2475" s="23" t="s">
        <v>195</v>
      </c>
      <c r="G2475" s="56">
        <v>20</v>
      </c>
      <c r="H2475" s="151"/>
    </row>
    <row r="2476" spans="1:8" x14ac:dyDescent="0.3">
      <c r="A2476" s="36" t="b">
        <v>1</v>
      </c>
      <c r="B2476" s="36" t="s">
        <v>2127</v>
      </c>
      <c r="C2476" s="37">
        <f t="shared" si="560"/>
        <v>210231004</v>
      </c>
      <c r="D2476" s="38">
        <f t="shared" ref="D2476:D2478" si="563">D2475+1</f>
        <v>153405003</v>
      </c>
      <c r="E2476" s="36">
        <v>1</v>
      </c>
      <c r="F2476" s="23" t="s">
        <v>195</v>
      </c>
      <c r="G2476" s="56">
        <v>20</v>
      </c>
      <c r="H2476" s="151"/>
    </row>
    <row r="2477" spans="1:8" x14ac:dyDescent="0.3">
      <c r="A2477" s="36" t="b">
        <v>1</v>
      </c>
      <c r="B2477" s="36" t="s">
        <v>2128</v>
      </c>
      <c r="C2477" s="37">
        <f t="shared" si="558"/>
        <v>210231004</v>
      </c>
      <c r="D2477" s="38">
        <f t="shared" si="563"/>
        <v>153405004</v>
      </c>
      <c r="E2477" s="36">
        <v>1</v>
      </c>
      <c r="F2477" s="23" t="s">
        <v>195</v>
      </c>
      <c r="G2477" s="56">
        <v>20</v>
      </c>
      <c r="H2477" s="151"/>
    </row>
    <row r="2478" spans="1:8" x14ac:dyDescent="0.3">
      <c r="A2478" s="36" t="b">
        <v>1</v>
      </c>
      <c r="B2478" s="36" t="s">
        <v>2129</v>
      </c>
      <c r="C2478" s="37">
        <f t="shared" si="558"/>
        <v>210231004</v>
      </c>
      <c r="D2478" s="38">
        <f t="shared" si="563"/>
        <v>153405005</v>
      </c>
      <c r="E2478" s="36">
        <v>1</v>
      </c>
      <c r="F2478" s="23" t="s">
        <v>195</v>
      </c>
      <c r="G2478" s="56">
        <v>20</v>
      </c>
      <c r="H2478" s="151"/>
    </row>
    <row r="2479" spans="1:8" x14ac:dyDescent="0.3">
      <c r="A2479" s="50" t="b">
        <v>1</v>
      </c>
      <c r="B2479" s="50" t="s">
        <v>1043</v>
      </c>
      <c r="C2479" s="51">
        <f t="shared" si="558"/>
        <v>210231004</v>
      </c>
      <c r="D2479" s="50">
        <f>D2474+1000000</f>
        <v>154405001</v>
      </c>
      <c r="E2479" s="50">
        <v>1</v>
      </c>
      <c r="F2479" s="49" t="s">
        <v>1145</v>
      </c>
      <c r="G2479" s="57">
        <v>20</v>
      </c>
      <c r="H2479" s="177" t="s">
        <v>1044</v>
      </c>
    </row>
    <row r="2480" spans="1:8" x14ac:dyDescent="0.3">
      <c r="A2480" s="50" t="b">
        <v>1</v>
      </c>
      <c r="B2480" s="50" t="s">
        <v>1045</v>
      </c>
      <c r="C2480" s="51">
        <f t="shared" si="558"/>
        <v>210231004</v>
      </c>
      <c r="D2480" s="52">
        <f>D2479+1</f>
        <v>154405002</v>
      </c>
      <c r="E2480" s="50">
        <v>1</v>
      </c>
      <c r="F2480" s="49" t="s">
        <v>1145</v>
      </c>
      <c r="G2480" s="57">
        <v>20</v>
      </c>
      <c r="H2480" s="177"/>
    </row>
    <row r="2481" spans="1:8" x14ac:dyDescent="0.3">
      <c r="A2481" s="50" t="b">
        <v>1</v>
      </c>
      <c r="B2481" s="50" t="s">
        <v>1046</v>
      </c>
      <c r="C2481" s="51">
        <f t="shared" si="558"/>
        <v>210231004</v>
      </c>
      <c r="D2481" s="52">
        <f t="shared" ref="D2481:D2483" si="564">D2480+1</f>
        <v>154405003</v>
      </c>
      <c r="E2481" s="50">
        <v>1</v>
      </c>
      <c r="F2481" s="49" t="s">
        <v>1145</v>
      </c>
      <c r="G2481" s="57">
        <v>20</v>
      </c>
      <c r="H2481" s="177"/>
    </row>
    <row r="2482" spans="1:8" x14ac:dyDescent="0.3">
      <c r="A2482" s="50" t="b">
        <v>1</v>
      </c>
      <c r="B2482" s="50" t="s">
        <v>1047</v>
      </c>
      <c r="C2482" s="51">
        <f t="shared" si="558"/>
        <v>210231004</v>
      </c>
      <c r="D2482" s="52">
        <f t="shared" si="564"/>
        <v>154405004</v>
      </c>
      <c r="E2482" s="50">
        <v>1</v>
      </c>
      <c r="F2482" s="49" t="s">
        <v>1145</v>
      </c>
      <c r="G2482" s="57">
        <v>20</v>
      </c>
      <c r="H2482" s="177"/>
    </row>
    <row r="2483" spans="1:8" x14ac:dyDescent="0.3">
      <c r="A2483" s="50" t="b">
        <v>1</v>
      </c>
      <c r="B2483" s="50" t="s">
        <v>1048</v>
      </c>
      <c r="C2483" s="51">
        <f t="shared" si="558"/>
        <v>210231004</v>
      </c>
      <c r="D2483" s="52">
        <f t="shared" si="564"/>
        <v>154405005</v>
      </c>
      <c r="E2483" s="50">
        <v>1</v>
      </c>
      <c r="F2483" s="49" t="s">
        <v>1145</v>
      </c>
      <c r="G2483" s="57">
        <v>20</v>
      </c>
      <c r="H2483" s="177"/>
    </row>
    <row r="2484" spans="1:8" x14ac:dyDescent="0.3">
      <c r="A2484" s="27" t="b">
        <v>1</v>
      </c>
      <c r="B2484" s="27" t="s">
        <v>512</v>
      </c>
      <c r="C2484" s="39">
        <f>C2464+1</f>
        <v>210231005</v>
      </c>
      <c r="D2484" s="21">
        <f>D2464+100000</f>
        <v>151505001</v>
      </c>
      <c r="E2484" s="27">
        <v>1</v>
      </c>
      <c r="F2484" s="27" t="s">
        <v>197</v>
      </c>
      <c r="G2484" s="54">
        <v>20</v>
      </c>
      <c r="H2484" s="147" t="s">
        <v>316</v>
      </c>
    </row>
    <row r="2485" spans="1:8" x14ac:dyDescent="0.3">
      <c r="A2485" s="27" t="b">
        <v>1</v>
      </c>
      <c r="B2485" s="27" t="s">
        <v>513</v>
      </c>
      <c r="C2485" s="32">
        <f t="shared" ref="C2485:C2496" si="565">C2484</f>
        <v>210231005</v>
      </c>
      <c r="D2485" s="33">
        <f>D2484+1</f>
        <v>151505002</v>
      </c>
      <c r="E2485" s="27">
        <v>1</v>
      </c>
      <c r="F2485" s="27" t="s">
        <v>197</v>
      </c>
      <c r="G2485" s="54">
        <v>20</v>
      </c>
      <c r="H2485" s="147"/>
    </row>
    <row r="2486" spans="1:8" x14ac:dyDescent="0.3">
      <c r="A2486" s="27" t="b">
        <v>1</v>
      </c>
      <c r="B2486" s="27" t="s">
        <v>514</v>
      </c>
      <c r="C2486" s="32">
        <f t="shared" si="565"/>
        <v>210231005</v>
      </c>
      <c r="D2486" s="33">
        <f t="shared" ref="D2486:D2488" si="566">D2485+1</f>
        <v>151505003</v>
      </c>
      <c r="E2486" s="27">
        <v>1</v>
      </c>
      <c r="F2486" s="27" t="s">
        <v>197</v>
      </c>
      <c r="G2486" s="54">
        <v>20</v>
      </c>
      <c r="H2486" s="147"/>
    </row>
    <row r="2487" spans="1:8" x14ac:dyDescent="0.3">
      <c r="A2487" s="27" t="b">
        <v>1</v>
      </c>
      <c r="B2487" s="27" t="s">
        <v>515</v>
      </c>
      <c r="C2487" s="32">
        <f t="shared" si="565"/>
        <v>210231005</v>
      </c>
      <c r="D2487" s="33">
        <f t="shared" si="566"/>
        <v>151505004</v>
      </c>
      <c r="E2487" s="27">
        <v>1</v>
      </c>
      <c r="F2487" s="27" t="s">
        <v>197</v>
      </c>
      <c r="G2487" s="54">
        <v>20</v>
      </c>
      <c r="H2487" s="147"/>
    </row>
    <row r="2488" spans="1:8" x14ac:dyDescent="0.3">
      <c r="A2488" s="27" t="b">
        <v>1</v>
      </c>
      <c r="B2488" s="27" t="s">
        <v>516</v>
      </c>
      <c r="C2488" s="32">
        <f t="shared" si="565"/>
        <v>210231005</v>
      </c>
      <c r="D2488" s="33">
        <f t="shared" si="566"/>
        <v>151505005</v>
      </c>
      <c r="E2488" s="27">
        <v>1</v>
      </c>
      <c r="F2488" s="27" t="s">
        <v>197</v>
      </c>
      <c r="G2488" s="54">
        <v>20</v>
      </c>
      <c r="H2488" s="147"/>
    </row>
    <row r="2489" spans="1:8" x14ac:dyDescent="0.3">
      <c r="A2489" s="29" t="b">
        <v>1</v>
      </c>
      <c r="B2489" s="29" t="s">
        <v>532</v>
      </c>
      <c r="C2489" s="34">
        <f t="shared" si="565"/>
        <v>210231005</v>
      </c>
      <c r="D2489" s="21">
        <f>D2484+1000000</f>
        <v>152505001</v>
      </c>
      <c r="E2489" s="29">
        <v>1</v>
      </c>
      <c r="F2489" s="22" t="s">
        <v>196</v>
      </c>
      <c r="G2489" s="58">
        <v>20</v>
      </c>
      <c r="H2489" s="178" t="s">
        <v>320</v>
      </c>
    </row>
    <row r="2490" spans="1:8" x14ac:dyDescent="0.3">
      <c r="A2490" s="29" t="b">
        <v>1</v>
      </c>
      <c r="B2490" s="29" t="s">
        <v>533</v>
      </c>
      <c r="C2490" s="34">
        <f t="shared" si="565"/>
        <v>210231005</v>
      </c>
      <c r="D2490" s="35">
        <f>D2489+1</f>
        <v>152505002</v>
      </c>
      <c r="E2490" s="29">
        <v>1</v>
      </c>
      <c r="F2490" s="22" t="s">
        <v>196</v>
      </c>
      <c r="G2490" s="58">
        <v>20</v>
      </c>
      <c r="H2490" s="178"/>
    </row>
    <row r="2491" spans="1:8" x14ac:dyDescent="0.3">
      <c r="A2491" s="29" t="b">
        <v>1</v>
      </c>
      <c r="B2491" s="29" t="s">
        <v>534</v>
      </c>
      <c r="C2491" s="34">
        <f t="shared" si="565"/>
        <v>210231005</v>
      </c>
      <c r="D2491" s="35">
        <f t="shared" ref="D2491:D2493" si="567">D2490+1</f>
        <v>152505003</v>
      </c>
      <c r="E2491" s="29">
        <v>1</v>
      </c>
      <c r="F2491" s="22" t="s">
        <v>196</v>
      </c>
      <c r="G2491" s="58">
        <v>20</v>
      </c>
      <c r="H2491" s="178"/>
    </row>
    <row r="2492" spans="1:8" x14ac:dyDescent="0.3">
      <c r="A2492" s="29" t="b">
        <v>1</v>
      </c>
      <c r="B2492" s="29" t="s">
        <v>535</v>
      </c>
      <c r="C2492" s="34">
        <f t="shared" si="565"/>
        <v>210231005</v>
      </c>
      <c r="D2492" s="35">
        <f t="shared" si="567"/>
        <v>152505004</v>
      </c>
      <c r="E2492" s="29">
        <v>1</v>
      </c>
      <c r="F2492" s="22" t="s">
        <v>196</v>
      </c>
      <c r="G2492" s="58">
        <v>20</v>
      </c>
      <c r="H2492" s="178"/>
    </row>
    <row r="2493" spans="1:8" x14ac:dyDescent="0.3">
      <c r="A2493" s="29" t="b">
        <v>1</v>
      </c>
      <c r="B2493" s="29" t="s">
        <v>536</v>
      </c>
      <c r="C2493" s="34">
        <f t="shared" si="565"/>
        <v>210231005</v>
      </c>
      <c r="D2493" s="35">
        <f t="shared" si="567"/>
        <v>152505005</v>
      </c>
      <c r="E2493" s="29">
        <v>1</v>
      </c>
      <c r="F2493" s="22" t="s">
        <v>196</v>
      </c>
      <c r="G2493" s="58">
        <v>20</v>
      </c>
      <c r="H2493" s="178"/>
    </row>
    <row r="2494" spans="1:8" x14ac:dyDescent="0.3">
      <c r="A2494" s="36" t="b">
        <v>1</v>
      </c>
      <c r="B2494" s="36" t="s">
        <v>2184</v>
      </c>
      <c r="C2494" s="37">
        <f t="shared" si="565"/>
        <v>210231005</v>
      </c>
      <c r="D2494" s="21">
        <f>D2489+1000000</f>
        <v>153505001</v>
      </c>
      <c r="E2494" s="36">
        <v>1</v>
      </c>
      <c r="F2494" s="23" t="s">
        <v>195</v>
      </c>
      <c r="G2494" s="56">
        <v>20</v>
      </c>
      <c r="H2494" s="151" t="s">
        <v>2185</v>
      </c>
    </row>
    <row r="2495" spans="1:8" x14ac:dyDescent="0.3">
      <c r="A2495" s="36" t="b">
        <v>1</v>
      </c>
      <c r="B2495" s="36" t="s">
        <v>2186</v>
      </c>
      <c r="C2495" s="37">
        <f t="shared" si="565"/>
        <v>210231005</v>
      </c>
      <c r="D2495" s="38">
        <f>D2494+1</f>
        <v>153505002</v>
      </c>
      <c r="E2495" s="36">
        <v>1</v>
      </c>
      <c r="F2495" s="23" t="s">
        <v>195</v>
      </c>
      <c r="G2495" s="56">
        <v>20</v>
      </c>
      <c r="H2495" s="151"/>
    </row>
    <row r="2496" spans="1:8" x14ac:dyDescent="0.3">
      <c r="A2496" s="36" t="b">
        <v>1</v>
      </c>
      <c r="B2496" s="36" t="s">
        <v>2187</v>
      </c>
      <c r="C2496" s="37">
        <f t="shared" si="565"/>
        <v>210231005</v>
      </c>
      <c r="D2496" s="38">
        <f t="shared" ref="D2496:D2498" si="568">D2495+1</f>
        <v>153505003</v>
      </c>
      <c r="E2496" s="36">
        <v>1</v>
      </c>
      <c r="F2496" s="23" t="s">
        <v>195</v>
      </c>
      <c r="G2496" s="56">
        <v>20</v>
      </c>
      <c r="H2496" s="151"/>
    </row>
    <row r="2497" spans="1:8" x14ac:dyDescent="0.3">
      <c r="A2497" s="36" t="b">
        <v>1</v>
      </c>
      <c r="B2497" s="36" t="s">
        <v>2188</v>
      </c>
      <c r="C2497" s="37">
        <f t="shared" si="558"/>
        <v>210231005</v>
      </c>
      <c r="D2497" s="38">
        <f t="shared" si="568"/>
        <v>153505004</v>
      </c>
      <c r="E2497" s="36">
        <v>1</v>
      </c>
      <c r="F2497" s="23" t="s">
        <v>195</v>
      </c>
      <c r="G2497" s="56">
        <v>20</v>
      </c>
      <c r="H2497" s="151"/>
    </row>
    <row r="2498" spans="1:8" x14ac:dyDescent="0.3">
      <c r="A2498" s="36" t="b">
        <v>1</v>
      </c>
      <c r="B2498" s="36" t="s">
        <v>2189</v>
      </c>
      <c r="C2498" s="37">
        <f t="shared" si="558"/>
        <v>210231005</v>
      </c>
      <c r="D2498" s="38">
        <f t="shared" si="568"/>
        <v>153505005</v>
      </c>
      <c r="E2498" s="36">
        <v>1</v>
      </c>
      <c r="F2498" s="23" t="s">
        <v>195</v>
      </c>
      <c r="G2498" s="56">
        <v>20</v>
      </c>
      <c r="H2498" s="151"/>
    </row>
    <row r="2499" spans="1:8" x14ac:dyDescent="0.3">
      <c r="A2499" s="50" t="b">
        <v>1</v>
      </c>
      <c r="B2499" s="50" t="s">
        <v>1073</v>
      </c>
      <c r="C2499" s="51">
        <f t="shared" si="558"/>
        <v>210231005</v>
      </c>
      <c r="D2499" s="50">
        <f>D2494+1000000</f>
        <v>154505001</v>
      </c>
      <c r="E2499" s="50">
        <v>1</v>
      </c>
      <c r="F2499" s="49" t="s">
        <v>1145</v>
      </c>
      <c r="G2499" s="57">
        <v>20</v>
      </c>
      <c r="H2499" s="177" t="s">
        <v>1074</v>
      </c>
    </row>
    <row r="2500" spans="1:8" x14ac:dyDescent="0.3">
      <c r="A2500" s="50" t="b">
        <v>1</v>
      </c>
      <c r="B2500" s="50" t="s">
        <v>1075</v>
      </c>
      <c r="C2500" s="51">
        <f t="shared" si="558"/>
        <v>210231005</v>
      </c>
      <c r="D2500" s="52">
        <f>D2499+1</f>
        <v>154505002</v>
      </c>
      <c r="E2500" s="50">
        <v>1</v>
      </c>
      <c r="F2500" s="49" t="s">
        <v>1145</v>
      </c>
      <c r="G2500" s="57">
        <v>20</v>
      </c>
      <c r="H2500" s="177"/>
    </row>
    <row r="2501" spans="1:8" x14ac:dyDescent="0.3">
      <c r="A2501" s="50" t="b">
        <v>1</v>
      </c>
      <c r="B2501" s="50" t="s">
        <v>1076</v>
      </c>
      <c r="C2501" s="51">
        <f t="shared" si="558"/>
        <v>210231005</v>
      </c>
      <c r="D2501" s="52">
        <f t="shared" ref="D2501:D2503" si="569">D2500+1</f>
        <v>154505003</v>
      </c>
      <c r="E2501" s="50">
        <v>1</v>
      </c>
      <c r="F2501" s="49" t="s">
        <v>1145</v>
      </c>
      <c r="G2501" s="57">
        <v>20</v>
      </c>
      <c r="H2501" s="177"/>
    </row>
    <row r="2502" spans="1:8" x14ac:dyDescent="0.3">
      <c r="A2502" s="50" t="b">
        <v>1</v>
      </c>
      <c r="B2502" s="50" t="s">
        <v>1077</v>
      </c>
      <c r="C2502" s="51">
        <f t="shared" si="558"/>
        <v>210231005</v>
      </c>
      <c r="D2502" s="52">
        <f t="shared" si="569"/>
        <v>154505004</v>
      </c>
      <c r="E2502" s="50">
        <v>1</v>
      </c>
      <c r="F2502" s="49" t="s">
        <v>1145</v>
      </c>
      <c r="G2502" s="57">
        <v>20</v>
      </c>
      <c r="H2502" s="177"/>
    </row>
    <row r="2503" spans="1:8" x14ac:dyDescent="0.3">
      <c r="A2503" s="50" t="b">
        <v>1</v>
      </c>
      <c r="B2503" s="50" t="s">
        <v>1078</v>
      </c>
      <c r="C2503" s="51">
        <f t="shared" si="558"/>
        <v>210231005</v>
      </c>
      <c r="D2503" s="52">
        <f t="shared" si="569"/>
        <v>154505005</v>
      </c>
      <c r="E2503" s="50">
        <v>1</v>
      </c>
      <c r="F2503" s="49" t="s">
        <v>1145</v>
      </c>
      <c r="G2503" s="57">
        <v>20</v>
      </c>
      <c r="H2503" s="177"/>
    </row>
    <row r="2504" spans="1:8" x14ac:dyDescent="0.3">
      <c r="A2504" s="27" t="b">
        <v>1</v>
      </c>
      <c r="B2504" s="27" t="s">
        <v>552</v>
      </c>
      <c r="C2504" s="39">
        <f>C2484+1</f>
        <v>210231006</v>
      </c>
      <c r="D2504" s="21">
        <f>D2484+100000</f>
        <v>151605001</v>
      </c>
      <c r="E2504" s="27">
        <v>1</v>
      </c>
      <c r="F2504" s="27" t="s">
        <v>197</v>
      </c>
      <c r="G2504" s="54">
        <v>20</v>
      </c>
      <c r="H2504" s="147" t="s">
        <v>324</v>
      </c>
    </row>
    <row r="2505" spans="1:8" x14ac:dyDescent="0.3">
      <c r="A2505" s="27" t="b">
        <v>1</v>
      </c>
      <c r="B2505" s="27" t="s">
        <v>553</v>
      </c>
      <c r="C2505" s="32">
        <f t="shared" ref="C2505:C2516" si="570">C2504</f>
        <v>210231006</v>
      </c>
      <c r="D2505" s="33">
        <f>D2504+1</f>
        <v>151605002</v>
      </c>
      <c r="E2505" s="27">
        <v>1</v>
      </c>
      <c r="F2505" s="27" t="s">
        <v>197</v>
      </c>
      <c r="G2505" s="54">
        <v>20</v>
      </c>
      <c r="H2505" s="147"/>
    </row>
    <row r="2506" spans="1:8" x14ac:dyDescent="0.3">
      <c r="A2506" s="27" t="b">
        <v>1</v>
      </c>
      <c r="B2506" s="27" t="s">
        <v>554</v>
      </c>
      <c r="C2506" s="32">
        <f t="shared" si="570"/>
        <v>210231006</v>
      </c>
      <c r="D2506" s="33">
        <f t="shared" ref="D2506:D2508" si="571">D2505+1</f>
        <v>151605003</v>
      </c>
      <c r="E2506" s="27">
        <v>1</v>
      </c>
      <c r="F2506" s="27" t="s">
        <v>197</v>
      </c>
      <c r="G2506" s="54">
        <v>20</v>
      </c>
      <c r="H2506" s="147"/>
    </row>
    <row r="2507" spans="1:8" x14ac:dyDescent="0.3">
      <c r="A2507" s="27" t="b">
        <v>1</v>
      </c>
      <c r="B2507" s="27" t="s">
        <v>555</v>
      </c>
      <c r="C2507" s="32">
        <f t="shared" si="570"/>
        <v>210231006</v>
      </c>
      <c r="D2507" s="33">
        <f t="shared" si="571"/>
        <v>151605004</v>
      </c>
      <c r="E2507" s="27">
        <v>1</v>
      </c>
      <c r="F2507" s="27" t="s">
        <v>197</v>
      </c>
      <c r="G2507" s="54">
        <v>20</v>
      </c>
      <c r="H2507" s="147"/>
    </row>
    <row r="2508" spans="1:8" x14ac:dyDescent="0.3">
      <c r="A2508" s="27" t="b">
        <v>1</v>
      </c>
      <c r="B2508" s="27" t="s">
        <v>556</v>
      </c>
      <c r="C2508" s="32">
        <f t="shared" si="570"/>
        <v>210231006</v>
      </c>
      <c r="D2508" s="33">
        <f t="shared" si="571"/>
        <v>151605005</v>
      </c>
      <c r="E2508" s="27">
        <v>1</v>
      </c>
      <c r="F2508" s="27" t="s">
        <v>197</v>
      </c>
      <c r="G2508" s="54">
        <v>20</v>
      </c>
      <c r="H2508" s="147"/>
    </row>
    <row r="2509" spans="1:8" x14ac:dyDescent="0.3">
      <c r="A2509" s="29" t="b">
        <v>1</v>
      </c>
      <c r="B2509" s="29" t="s">
        <v>572</v>
      </c>
      <c r="C2509" s="34">
        <f t="shared" si="570"/>
        <v>210231006</v>
      </c>
      <c r="D2509" s="21">
        <f>D2504+1000000</f>
        <v>152605001</v>
      </c>
      <c r="E2509" s="29">
        <v>1</v>
      </c>
      <c r="F2509" s="22" t="s">
        <v>196</v>
      </c>
      <c r="G2509" s="58">
        <v>20</v>
      </c>
      <c r="H2509" s="178" t="s">
        <v>328</v>
      </c>
    </row>
    <row r="2510" spans="1:8" x14ac:dyDescent="0.3">
      <c r="A2510" s="29" t="b">
        <v>1</v>
      </c>
      <c r="B2510" s="29" t="s">
        <v>573</v>
      </c>
      <c r="C2510" s="34">
        <f t="shared" si="570"/>
        <v>210231006</v>
      </c>
      <c r="D2510" s="35">
        <f>D2509+1</f>
        <v>152605002</v>
      </c>
      <c r="E2510" s="29">
        <v>1</v>
      </c>
      <c r="F2510" s="22" t="s">
        <v>196</v>
      </c>
      <c r="G2510" s="58">
        <v>20</v>
      </c>
      <c r="H2510" s="178"/>
    </row>
    <row r="2511" spans="1:8" x14ac:dyDescent="0.3">
      <c r="A2511" s="29" t="b">
        <v>1</v>
      </c>
      <c r="B2511" s="29" t="s">
        <v>574</v>
      </c>
      <c r="C2511" s="34">
        <f t="shared" si="570"/>
        <v>210231006</v>
      </c>
      <c r="D2511" s="35">
        <f t="shared" ref="D2511:D2513" si="572">D2510+1</f>
        <v>152605003</v>
      </c>
      <c r="E2511" s="29">
        <v>1</v>
      </c>
      <c r="F2511" s="22" t="s">
        <v>196</v>
      </c>
      <c r="G2511" s="58">
        <v>20</v>
      </c>
      <c r="H2511" s="178"/>
    </row>
    <row r="2512" spans="1:8" x14ac:dyDescent="0.3">
      <c r="A2512" s="29" t="b">
        <v>1</v>
      </c>
      <c r="B2512" s="29" t="s">
        <v>575</v>
      </c>
      <c r="C2512" s="34">
        <f t="shared" si="570"/>
        <v>210231006</v>
      </c>
      <c r="D2512" s="35">
        <f t="shared" si="572"/>
        <v>152605004</v>
      </c>
      <c r="E2512" s="29">
        <v>1</v>
      </c>
      <c r="F2512" s="22" t="s">
        <v>196</v>
      </c>
      <c r="G2512" s="58">
        <v>20</v>
      </c>
      <c r="H2512" s="178"/>
    </row>
    <row r="2513" spans="1:8" x14ac:dyDescent="0.3">
      <c r="A2513" s="29" t="b">
        <v>1</v>
      </c>
      <c r="B2513" s="29" t="s">
        <v>576</v>
      </c>
      <c r="C2513" s="34">
        <f t="shared" si="570"/>
        <v>210231006</v>
      </c>
      <c r="D2513" s="35">
        <f t="shared" si="572"/>
        <v>152605005</v>
      </c>
      <c r="E2513" s="29">
        <v>1</v>
      </c>
      <c r="F2513" s="22" t="s">
        <v>196</v>
      </c>
      <c r="G2513" s="58">
        <v>20</v>
      </c>
      <c r="H2513" s="178"/>
    </row>
    <row r="2514" spans="1:8" x14ac:dyDescent="0.3">
      <c r="A2514" s="36" t="b">
        <v>1</v>
      </c>
      <c r="B2514" s="36" t="s">
        <v>2244</v>
      </c>
      <c r="C2514" s="37">
        <f t="shared" si="570"/>
        <v>210231006</v>
      </c>
      <c r="D2514" s="21">
        <f>D2509+1000000</f>
        <v>153605001</v>
      </c>
      <c r="E2514" s="36">
        <v>1</v>
      </c>
      <c r="F2514" s="23" t="s">
        <v>195</v>
      </c>
      <c r="G2514" s="56">
        <v>20</v>
      </c>
      <c r="H2514" s="151" t="s">
        <v>2245</v>
      </c>
    </row>
    <row r="2515" spans="1:8" x14ac:dyDescent="0.3">
      <c r="A2515" s="36" t="b">
        <v>1</v>
      </c>
      <c r="B2515" s="36" t="s">
        <v>2246</v>
      </c>
      <c r="C2515" s="37">
        <f t="shared" si="570"/>
        <v>210231006</v>
      </c>
      <c r="D2515" s="38">
        <f>D2514+1</f>
        <v>153605002</v>
      </c>
      <c r="E2515" s="36">
        <v>1</v>
      </c>
      <c r="F2515" s="23" t="s">
        <v>195</v>
      </c>
      <c r="G2515" s="56">
        <v>20</v>
      </c>
      <c r="H2515" s="151"/>
    </row>
    <row r="2516" spans="1:8" x14ac:dyDescent="0.3">
      <c r="A2516" s="36" t="b">
        <v>1</v>
      </c>
      <c r="B2516" s="36" t="s">
        <v>2247</v>
      </c>
      <c r="C2516" s="37">
        <f t="shared" si="570"/>
        <v>210231006</v>
      </c>
      <c r="D2516" s="38">
        <f t="shared" ref="D2516:D2518" si="573">D2515+1</f>
        <v>153605003</v>
      </c>
      <c r="E2516" s="36">
        <v>1</v>
      </c>
      <c r="F2516" s="23" t="s">
        <v>195</v>
      </c>
      <c r="G2516" s="56">
        <v>20</v>
      </c>
      <c r="H2516" s="151"/>
    </row>
    <row r="2517" spans="1:8" x14ac:dyDescent="0.3">
      <c r="A2517" s="36" t="b">
        <v>1</v>
      </c>
      <c r="B2517" s="36" t="s">
        <v>2248</v>
      </c>
      <c r="C2517" s="37">
        <f t="shared" si="558"/>
        <v>210231006</v>
      </c>
      <c r="D2517" s="38">
        <f t="shared" si="573"/>
        <v>153605004</v>
      </c>
      <c r="E2517" s="36">
        <v>1</v>
      </c>
      <c r="F2517" s="23" t="s">
        <v>195</v>
      </c>
      <c r="G2517" s="56">
        <v>20</v>
      </c>
      <c r="H2517" s="151"/>
    </row>
    <row r="2518" spans="1:8" x14ac:dyDescent="0.3">
      <c r="A2518" s="36" t="b">
        <v>1</v>
      </c>
      <c r="B2518" s="36" t="s">
        <v>2249</v>
      </c>
      <c r="C2518" s="37">
        <f t="shared" si="558"/>
        <v>210231006</v>
      </c>
      <c r="D2518" s="38">
        <f t="shared" si="573"/>
        <v>153605005</v>
      </c>
      <c r="E2518" s="36">
        <v>1</v>
      </c>
      <c r="F2518" s="23" t="s">
        <v>195</v>
      </c>
      <c r="G2518" s="56">
        <v>20</v>
      </c>
      <c r="H2518" s="151"/>
    </row>
    <row r="2519" spans="1:8" x14ac:dyDescent="0.3">
      <c r="A2519" s="50" t="b">
        <v>1</v>
      </c>
      <c r="B2519" s="50" t="s">
        <v>1103</v>
      </c>
      <c r="C2519" s="51">
        <f t="shared" si="558"/>
        <v>210231006</v>
      </c>
      <c r="D2519" s="50">
        <f>D2514+1000000</f>
        <v>154605001</v>
      </c>
      <c r="E2519" s="50">
        <v>1</v>
      </c>
      <c r="F2519" s="49" t="s">
        <v>1145</v>
      </c>
      <c r="G2519" s="57">
        <v>20</v>
      </c>
      <c r="H2519" s="177" t="s">
        <v>1104</v>
      </c>
    </row>
    <row r="2520" spans="1:8" x14ac:dyDescent="0.3">
      <c r="A2520" s="50" t="b">
        <v>1</v>
      </c>
      <c r="B2520" s="50" t="s">
        <v>1105</v>
      </c>
      <c r="C2520" s="51">
        <f t="shared" si="558"/>
        <v>210231006</v>
      </c>
      <c r="D2520" s="52">
        <f>D2519+1</f>
        <v>154605002</v>
      </c>
      <c r="E2520" s="50">
        <v>1</v>
      </c>
      <c r="F2520" s="49" t="s">
        <v>1145</v>
      </c>
      <c r="G2520" s="57">
        <v>20</v>
      </c>
      <c r="H2520" s="177"/>
    </row>
    <row r="2521" spans="1:8" x14ac:dyDescent="0.3">
      <c r="A2521" s="50" t="b">
        <v>1</v>
      </c>
      <c r="B2521" s="50" t="s">
        <v>1106</v>
      </c>
      <c r="C2521" s="51">
        <f t="shared" si="558"/>
        <v>210231006</v>
      </c>
      <c r="D2521" s="52">
        <f t="shared" ref="D2521:D2523" si="574">D2520+1</f>
        <v>154605003</v>
      </c>
      <c r="E2521" s="50">
        <v>1</v>
      </c>
      <c r="F2521" s="49" t="s">
        <v>1145</v>
      </c>
      <c r="G2521" s="57">
        <v>20</v>
      </c>
      <c r="H2521" s="177"/>
    </row>
    <row r="2522" spans="1:8" x14ac:dyDescent="0.3">
      <c r="A2522" s="50" t="b">
        <v>1</v>
      </c>
      <c r="B2522" s="50" t="s">
        <v>1107</v>
      </c>
      <c r="C2522" s="51">
        <f t="shared" si="558"/>
        <v>210231006</v>
      </c>
      <c r="D2522" s="52">
        <f t="shared" si="574"/>
        <v>154605004</v>
      </c>
      <c r="E2522" s="50">
        <v>1</v>
      </c>
      <c r="F2522" s="49" t="s">
        <v>1145</v>
      </c>
      <c r="G2522" s="57">
        <v>20</v>
      </c>
      <c r="H2522" s="177"/>
    </row>
    <row r="2523" spans="1:8" x14ac:dyDescent="0.3">
      <c r="A2523" s="50" t="b">
        <v>1</v>
      </c>
      <c r="B2523" s="50" t="s">
        <v>1108</v>
      </c>
      <c r="C2523" s="51">
        <f t="shared" si="558"/>
        <v>210231006</v>
      </c>
      <c r="D2523" s="52">
        <f t="shared" si="574"/>
        <v>154605005</v>
      </c>
      <c r="E2523" s="50">
        <v>1</v>
      </c>
      <c r="F2523" s="49" t="s">
        <v>1145</v>
      </c>
      <c r="G2523" s="57">
        <v>20</v>
      </c>
      <c r="H2523" s="177"/>
    </row>
    <row r="2524" spans="1:8" x14ac:dyDescent="0.3">
      <c r="A2524" s="27" t="b">
        <v>1</v>
      </c>
      <c r="B2524" s="27" t="s">
        <v>592</v>
      </c>
      <c r="C2524" s="39">
        <f>C2504+1</f>
        <v>210231007</v>
      </c>
      <c r="D2524" s="21">
        <f>D2504+100000</f>
        <v>151705001</v>
      </c>
      <c r="E2524" s="27">
        <v>1</v>
      </c>
      <c r="F2524" s="27" t="s">
        <v>197</v>
      </c>
      <c r="G2524" s="54">
        <v>20</v>
      </c>
      <c r="H2524" s="147" t="s">
        <v>332</v>
      </c>
    </row>
    <row r="2525" spans="1:8" x14ac:dyDescent="0.3">
      <c r="A2525" s="27" t="b">
        <v>1</v>
      </c>
      <c r="B2525" s="27" t="s">
        <v>593</v>
      </c>
      <c r="C2525" s="32">
        <f t="shared" ref="C2525:C2588" si="575">C2524</f>
        <v>210231007</v>
      </c>
      <c r="D2525" s="33">
        <f>D2524+1</f>
        <v>151705002</v>
      </c>
      <c r="E2525" s="27">
        <v>1</v>
      </c>
      <c r="F2525" s="27" t="s">
        <v>197</v>
      </c>
      <c r="G2525" s="54">
        <v>20</v>
      </c>
      <c r="H2525" s="147"/>
    </row>
    <row r="2526" spans="1:8" x14ac:dyDescent="0.3">
      <c r="A2526" s="27" t="b">
        <v>1</v>
      </c>
      <c r="B2526" s="27" t="s">
        <v>594</v>
      </c>
      <c r="C2526" s="32">
        <f t="shared" si="575"/>
        <v>210231007</v>
      </c>
      <c r="D2526" s="33">
        <f t="shared" ref="D2526:D2528" si="576">D2525+1</f>
        <v>151705003</v>
      </c>
      <c r="E2526" s="27">
        <v>1</v>
      </c>
      <c r="F2526" s="27" t="s">
        <v>197</v>
      </c>
      <c r="G2526" s="54">
        <v>20</v>
      </c>
      <c r="H2526" s="147"/>
    </row>
    <row r="2527" spans="1:8" x14ac:dyDescent="0.3">
      <c r="A2527" s="27" t="b">
        <v>1</v>
      </c>
      <c r="B2527" s="27" t="s">
        <v>595</v>
      </c>
      <c r="C2527" s="32">
        <f t="shared" si="575"/>
        <v>210231007</v>
      </c>
      <c r="D2527" s="33">
        <f t="shared" si="576"/>
        <v>151705004</v>
      </c>
      <c r="E2527" s="27">
        <v>1</v>
      </c>
      <c r="F2527" s="27" t="s">
        <v>197</v>
      </c>
      <c r="G2527" s="54">
        <v>20</v>
      </c>
      <c r="H2527" s="147"/>
    </row>
    <row r="2528" spans="1:8" x14ac:dyDescent="0.3">
      <c r="A2528" s="27" t="b">
        <v>1</v>
      </c>
      <c r="B2528" s="27" t="s">
        <v>596</v>
      </c>
      <c r="C2528" s="32">
        <f t="shared" si="575"/>
        <v>210231007</v>
      </c>
      <c r="D2528" s="33">
        <f t="shared" si="576"/>
        <v>151705005</v>
      </c>
      <c r="E2528" s="27">
        <v>1</v>
      </c>
      <c r="F2528" s="27" t="s">
        <v>197</v>
      </c>
      <c r="G2528" s="54">
        <v>20</v>
      </c>
      <c r="H2528" s="147"/>
    </row>
    <row r="2529" spans="1:8" x14ac:dyDescent="0.3">
      <c r="A2529" s="29" t="b">
        <v>1</v>
      </c>
      <c r="B2529" s="29" t="s">
        <v>612</v>
      </c>
      <c r="C2529" s="34">
        <f t="shared" si="575"/>
        <v>210231007</v>
      </c>
      <c r="D2529" s="21">
        <f>D2524+1000000</f>
        <v>152705001</v>
      </c>
      <c r="E2529" s="29">
        <v>1</v>
      </c>
      <c r="F2529" s="22" t="s">
        <v>196</v>
      </c>
      <c r="G2529" s="58">
        <v>20</v>
      </c>
      <c r="H2529" s="178" t="s">
        <v>336</v>
      </c>
    </row>
    <row r="2530" spans="1:8" x14ac:dyDescent="0.3">
      <c r="A2530" s="29" t="b">
        <v>1</v>
      </c>
      <c r="B2530" s="29" t="s">
        <v>613</v>
      </c>
      <c r="C2530" s="34">
        <f t="shared" si="575"/>
        <v>210231007</v>
      </c>
      <c r="D2530" s="35">
        <f>D2529+1</f>
        <v>152705002</v>
      </c>
      <c r="E2530" s="29">
        <v>1</v>
      </c>
      <c r="F2530" s="22" t="s">
        <v>196</v>
      </c>
      <c r="G2530" s="58">
        <v>20</v>
      </c>
      <c r="H2530" s="178"/>
    </row>
    <row r="2531" spans="1:8" x14ac:dyDescent="0.3">
      <c r="A2531" s="29" t="b">
        <v>1</v>
      </c>
      <c r="B2531" s="29" t="s">
        <v>614</v>
      </c>
      <c r="C2531" s="34">
        <f t="shared" si="575"/>
        <v>210231007</v>
      </c>
      <c r="D2531" s="35">
        <f t="shared" ref="D2531:D2533" si="577">D2530+1</f>
        <v>152705003</v>
      </c>
      <c r="E2531" s="29">
        <v>1</v>
      </c>
      <c r="F2531" s="22" t="s">
        <v>196</v>
      </c>
      <c r="G2531" s="58">
        <v>20</v>
      </c>
      <c r="H2531" s="178"/>
    </row>
    <row r="2532" spans="1:8" x14ac:dyDescent="0.3">
      <c r="A2532" s="29" t="b">
        <v>1</v>
      </c>
      <c r="B2532" s="29" t="s">
        <v>615</v>
      </c>
      <c r="C2532" s="34">
        <f t="shared" si="575"/>
        <v>210231007</v>
      </c>
      <c r="D2532" s="35">
        <f t="shared" si="577"/>
        <v>152705004</v>
      </c>
      <c r="E2532" s="29">
        <v>1</v>
      </c>
      <c r="F2532" s="22" t="s">
        <v>196</v>
      </c>
      <c r="G2532" s="58">
        <v>20</v>
      </c>
      <c r="H2532" s="178"/>
    </row>
    <row r="2533" spans="1:8" x14ac:dyDescent="0.3">
      <c r="A2533" s="29" t="b">
        <v>1</v>
      </c>
      <c r="B2533" s="29" t="s">
        <v>616</v>
      </c>
      <c r="C2533" s="34">
        <f t="shared" si="575"/>
        <v>210231007</v>
      </c>
      <c r="D2533" s="35">
        <f t="shared" si="577"/>
        <v>152705005</v>
      </c>
      <c r="E2533" s="29">
        <v>1</v>
      </c>
      <c r="F2533" s="22" t="s">
        <v>196</v>
      </c>
      <c r="G2533" s="58">
        <v>20</v>
      </c>
      <c r="H2533" s="178"/>
    </row>
    <row r="2534" spans="1:8" x14ac:dyDescent="0.3">
      <c r="A2534" s="36" t="b">
        <v>1</v>
      </c>
      <c r="B2534" s="36" t="s">
        <v>2274</v>
      </c>
      <c r="C2534" s="37">
        <f t="shared" si="575"/>
        <v>210231007</v>
      </c>
      <c r="D2534" s="21">
        <f>D2529+1000000</f>
        <v>153705001</v>
      </c>
      <c r="E2534" s="36">
        <v>1</v>
      </c>
      <c r="F2534" s="23" t="s">
        <v>195</v>
      </c>
      <c r="G2534" s="56">
        <v>20</v>
      </c>
      <c r="H2534" s="151" t="s">
        <v>2275</v>
      </c>
    </row>
    <row r="2535" spans="1:8" x14ac:dyDescent="0.3">
      <c r="A2535" s="36" t="b">
        <v>1</v>
      </c>
      <c r="B2535" s="36" t="s">
        <v>2276</v>
      </c>
      <c r="C2535" s="37">
        <f t="shared" si="575"/>
        <v>210231007</v>
      </c>
      <c r="D2535" s="38">
        <f>D2534+1</f>
        <v>153705002</v>
      </c>
      <c r="E2535" s="36">
        <v>1</v>
      </c>
      <c r="F2535" s="23" t="s">
        <v>195</v>
      </c>
      <c r="G2535" s="56">
        <v>20</v>
      </c>
      <c r="H2535" s="151"/>
    </row>
    <row r="2536" spans="1:8" x14ac:dyDescent="0.3">
      <c r="A2536" s="36" t="b">
        <v>1</v>
      </c>
      <c r="B2536" s="36" t="s">
        <v>2277</v>
      </c>
      <c r="C2536" s="37">
        <f t="shared" si="575"/>
        <v>210231007</v>
      </c>
      <c r="D2536" s="38">
        <f t="shared" ref="D2536:D2538" si="578">D2535+1</f>
        <v>153705003</v>
      </c>
      <c r="E2536" s="36">
        <v>1</v>
      </c>
      <c r="F2536" s="23" t="s">
        <v>195</v>
      </c>
      <c r="G2536" s="56">
        <v>20</v>
      </c>
      <c r="H2536" s="151"/>
    </row>
    <row r="2537" spans="1:8" x14ac:dyDescent="0.3">
      <c r="A2537" s="36" t="b">
        <v>1</v>
      </c>
      <c r="B2537" s="36" t="s">
        <v>2278</v>
      </c>
      <c r="C2537" s="37">
        <f t="shared" si="575"/>
        <v>210231007</v>
      </c>
      <c r="D2537" s="38">
        <f t="shared" si="578"/>
        <v>153705004</v>
      </c>
      <c r="E2537" s="36">
        <v>1</v>
      </c>
      <c r="F2537" s="23" t="s">
        <v>195</v>
      </c>
      <c r="G2537" s="56">
        <v>20</v>
      </c>
      <c r="H2537" s="151"/>
    </row>
    <row r="2538" spans="1:8" x14ac:dyDescent="0.3">
      <c r="A2538" s="36" t="b">
        <v>1</v>
      </c>
      <c r="B2538" s="36" t="s">
        <v>2279</v>
      </c>
      <c r="C2538" s="37">
        <f t="shared" si="575"/>
        <v>210231007</v>
      </c>
      <c r="D2538" s="38">
        <f t="shared" si="578"/>
        <v>153705005</v>
      </c>
      <c r="E2538" s="36">
        <v>1</v>
      </c>
      <c r="F2538" s="23" t="s">
        <v>195</v>
      </c>
      <c r="G2538" s="56">
        <v>20</v>
      </c>
      <c r="H2538" s="151"/>
    </row>
    <row r="2539" spans="1:8" x14ac:dyDescent="0.3">
      <c r="A2539" s="50" t="b">
        <v>1</v>
      </c>
      <c r="B2539" s="50" t="s">
        <v>1133</v>
      </c>
      <c r="C2539" s="51">
        <f t="shared" si="575"/>
        <v>210231007</v>
      </c>
      <c r="D2539" s="50">
        <f>D2534+1000000</f>
        <v>154705001</v>
      </c>
      <c r="E2539" s="50">
        <v>1</v>
      </c>
      <c r="F2539" s="49" t="s">
        <v>1145</v>
      </c>
      <c r="G2539" s="57">
        <v>20</v>
      </c>
      <c r="H2539" s="177" t="s">
        <v>1134</v>
      </c>
    </row>
    <row r="2540" spans="1:8" x14ac:dyDescent="0.3">
      <c r="A2540" s="50" t="b">
        <v>1</v>
      </c>
      <c r="B2540" s="50" t="s">
        <v>1135</v>
      </c>
      <c r="C2540" s="51">
        <f t="shared" si="575"/>
        <v>210231007</v>
      </c>
      <c r="D2540" s="52">
        <f>D2539+1</f>
        <v>154705002</v>
      </c>
      <c r="E2540" s="50">
        <v>1</v>
      </c>
      <c r="F2540" s="49" t="s">
        <v>1145</v>
      </c>
      <c r="G2540" s="57">
        <v>20</v>
      </c>
      <c r="H2540" s="177"/>
    </row>
    <row r="2541" spans="1:8" x14ac:dyDescent="0.3">
      <c r="A2541" s="50" t="b">
        <v>1</v>
      </c>
      <c r="B2541" s="50" t="s">
        <v>1136</v>
      </c>
      <c r="C2541" s="51">
        <f t="shared" si="575"/>
        <v>210231007</v>
      </c>
      <c r="D2541" s="52">
        <f t="shared" ref="D2541:D2543" si="579">D2540+1</f>
        <v>154705003</v>
      </c>
      <c r="E2541" s="50">
        <v>1</v>
      </c>
      <c r="F2541" s="49" t="s">
        <v>1145</v>
      </c>
      <c r="G2541" s="57">
        <v>20</v>
      </c>
      <c r="H2541" s="177"/>
    </row>
    <row r="2542" spans="1:8" x14ac:dyDescent="0.3">
      <c r="A2542" s="50" t="b">
        <v>1</v>
      </c>
      <c r="B2542" s="50" t="s">
        <v>1137</v>
      </c>
      <c r="C2542" s="51">
        <f t="shared" si="575"/>
        <v>210231007</v>
      </c>
      <c r="D2542" s="52">
        <f t="shared" si="579"/>
        <v>154705004</v>
      </c>
      <c r="E2542" s="50">
        <v>1</v>
      </c>
      <c r="F2542" s="49" t="s">
        <v>1145</v>
      </c>
      <c r="G2542" s="57">
        <v>20</v>
      </c>
      <c r="H2542" s="177"/>
    </row>
    <row r="2543" spans="1:8" x14ac:dyDescent="0.3">
      <c r="A2543" s="50" t="b">
        <v>1</v>
      </c>
      <c r="B2543" s="50" t="s">
        <v>1138</v>
      </c>
      <c r="C2543" s="51">
        <f t="shared" si="575"/>
        <v>210231007</v>
      </c>
      <c r="D2543" s="52">
        <f t="shared" si="579"/>
        <v>154705005</v>
      </c>
      <c r="E2543" s="50">
        <v>1</v>
      </c>
      <c r="F2543" s="49" t="s">
        <v>1145</v>
      </c>
      <c r="G2543" s="57">
        <v>20</v>
      </c>
      <c r="H2543" s="177"/>
    </row>
    <row r="2544" spans="1:8" x14ac:dyDescent="0.3">
      <c r="A2544" s="27" t="b">
        <v>1</v>
      </c>
      <c r="B2544" s="27" t="s">
        <v>705</v>
      </c>
      <c r="C2544" s="39">
        <v>210231101</v>
      </c>
      <c r="D2544" s="21">
        <v>151107001</v>
      </c>
      <c r="E2544" s="27">
        <v>1</v>
      </c>
      <c r="F2544" s="27" t="s">
        <v>197</v>
      </c>
      <c r="G2544" s="54">
        <v>20</v>
      </c>
      <c r="H2544" s="147" t="s">
        <v>706</v>
      </c>
    </row>
    <row r="2545" spans="1:8" x14ac:dyDescent="0.3">
      <c r="A2545" s="27" t="b">
        <v>1</v>
      </c>
      <c r="B2545" s="27" t="s">
        <v>707</v>
      </c>
      <c r="C2545" s="32">
        <f t="shared" si="575"/>
        <v>210231101</v>
      </c>
      <c r="D2545" s="33">
        <f>D2544+1</f>
        <v>151107002</v>
      </c>
      <c r="E2545" s="27">
        <v>1</v>
      </c>
      <c r="F2545" s="27" t="s">
        <v>197</v>
      </c>
      <c r="G2545" s="54">
        <v>20</v>
      </c>
      <c r="H2545" s="147"/>
    </row>
    <row r="2546" spans="1:8" x14ac:dyDescent="0.3">
      <c r="A2546" s="27" t="b">
        <v>1</v>
      </c>
      <c r="B2546" s="27" t="s">
        <v>708</v>
      </c>
      <c r="C2546" s="32">
        <f t="shared" si="575"/>
        <v>210231101</v>
      </c>
      <c r="D2546" s="33">
        <f t="shared" ref="D2546:D2548" si="580">D2545+1</f>
        <v>151107003</v>
      </c>
      <c r="E2546" s="27">
        <v>1</v>
      </c>
      <c r="F2546" s="27" t="s">
        <v>197</v>
      </c>
      <c r="G2546" s="54">
        <v>20</v>
      </c>
      <c r="H2546" s="147"/>
    </row>
    <row r="2547" spans="1:8" x14ac:dyDescent="0.3">
      <c r="A2547" s="27" t="b">
        <v>1</v>
      </c>
      <c r="B2547" s="27" t="s">
        <v>709</v>
      </c>
      <c r="C2547" s="32">
        <f t="shared" si="575"/>
        <v>210231101</v>
      </c>
      <c r="D2547" s="33">
        <f t="shared" si="580"/>
        <v>151107004</v>
      </c>
      <c r="E2547" s="27">
        <v>1</v>
      </c>
      <c r="F2547" s="27" t="s">
        <v>197</v>
      </c>
      <c r="G2547" s="54">
        <v>20</v>
      </c>
      <c r="H2547" s="147"/>
    </row>
    <row r="2548" spans="1:8" x14ac:dyDescent="0.3">
      <c r="A2548" s="27" t="b">
        <v>1</v>
      </c>
      <c r="B2548" s="27" t="s">
        <v>710</v>
      </c>
      <c r="C2548" s="32">
        <f t="shared" si="575"/>
        <v>210231101</v>
      </c>
      <c r="D2548" s="33">
        <f t="shared" si="580"/>
        <v>151107005</v>
      </c>
      <c r="E2548" s="27">
        <v>1</v>
      </c>
      <c r="F2548" s="27" t="s">
        <v>197</v>
      </c>
      <c r="G2548" s="54">
        <v>20</v>
      </c>
      <c r="H2548" s="147"/>
    </row>
    <row r="2549" spans="1:8" x14ac:dyDescent="0.3">
      <c r="A2549" s="29" t="b">
        <v>1</v>
      </c>
      <c r="B2549" s="29" t="s">
        <v>711</v>
      </c>
      <c r="C2549" s="34">
        <f t="shared" si="575"/>
        <v>210231101</v>
      </c>
      <c r="D2549" s="21">
        <f>D2544+1000000</f>
        <v>152107001</v>
      </c>
      <c r="E2549" s="29">
        <v>1</v>
      </c>
      <c r="F2549" s="22" t="s">
        <v>196</v>
      </c>
      <c r="G2549" s="58">
        <v>20</v>
      </c>
      <c r="H2549" s="178" t="s">
        <v>712</v>
      </c>
    </row>
    <row r="2550" spans="1:8" x14ac:dyDescent="0.3">
      <c r="A2550" s="29" t="b">
        <v>1</v>
      </c>
      <c r="B2550" s="29" t="s">
        <v>713</v>
      </c>
      <c r="C2550" s="34">
        <f t="shared" si="575"/>
        <v>210231101</v>
      </c>
      <c r="D2550" s="35">
        <f>D2549+1</f>
        <v>152107002</v>
      </c>
      <c r="E2550" s="29">
        <v>1</v>
      </c>
      <c r="F2550" s="22" t="s">
        <v>196</v>
      </c>
      <c r="G2550" s="58">
        <v>20</v>
      </c>
      <c r="H2550" s="178"/>
    </row>
    <row r="2551" spans="1:8" x14ac:dyDescent="0.3">
      <c r="A2551" s="29" t="b">
        <v>1</v>
      </c>
      <c r="B2551" s="29" t="s">
        <v>714</v>
      </c>
      <c r="C2551" s="34">
        <f t="shared" si="575"/>
        <v>210231101</v>
      </c>
      <c r="D2551" s="35">
        <f t="shared" ref="D2551:D2553" si="581">D2550+1</f>
        <v>152107003</v>
      </c>
      <c r="E2551" s="29">
        <v>1</v>
      </c>
      <c r="F2551" s="22" t="s">
        <v>196</v>
      </c>
      <c r="G2551" s="58">
        <v>20</v>
      </c>
      <c r="H2551" s="178"/>
    </row>
    <row r="2552" spans="1:8" x14ac:dyDescent="0.3">
      <c r="A2552" s="29" t="b">
        <v>1</v>
      </c>
      <c r="B2552" s="29" t="s">
        <v>715</v>
      </c>
      <c r="C2552" s="34">
        <f t="shared" si="575"/>
        <v>210231101</v>
      </c>
      <c r="D2552" s="35">
        <f t="shared" si="581"/>
        <v>152107004</v>
      </c>
      <c r="E2552" s="29">
        <v>1</v>
      </c>
      <c r="F2552" s="22" t="s">
        <v>196</v>
      </c>
      <c r="G2552" s="58">
        <v>20</v>
      </c>
      <c r="H2552" s="178"/>
    </row>
    <row r="2553" spans="1:8" x14ac:dyDescent="0.3">
      <c r="A2553" s="29" t="b">
        <v>1</v>
      </c>
      <c r="B2553" s="29" t="s">
        <v>716</v>
      </c>
      <c r="C2553" s="34">
        <f t="shared" si="575"/>
        <v>210231101</v>
      </c>
      <c r="D2553" s="35">
        <f t="shared" si="581"/>
        <v>152107005</v>
      </c>
      <c r="E2553" s="29">
        <v>1</v>
      </c>
      <c r="F2553" s="22" t="s">
        <v>196</v>
      </c>
      <c r="G2553" s="58">
        <v>20</v>
      </c>
      <c r="H2553" s="178"/>
    </row>
    <row r="2554" spans="1:8" x14ac:dyDescent="0.3">
      <c r="A2554" s="36" t="b">
        <v>1</v>
      </c>
      <c r="B2554" s="36" t="s">
        <v>2040</v>
      </c>
      <c r="C2554" s="37">
        <f t="shared" si="575"/>
        <v>210231101</v>
      </c>
      <c r="D2554" s="21">
        <f>D2549+1000000</f>
        <v>153107001</v>
      </c>
      <c r="E2554" s="36">
        <v>1</v>
      </c>
      <c r="F2554" s="23" t="s">
        <v>195</v>
      </c>
      <c r="G2554" s="56">
        <v>20</v>
      </c>
      <c r="H2554" s="151" t="s">
        <v>2041</v>
      </c>
    </row>
    <row r="2555" spans="1:8" x14ac:dyDescent="0.3">
      <c r="A2555" s="36" t="b">
        <v>1</v>
      </c>
      <c r="B2555" s="36" t="s">
        <v>2042</v>
      </c>
      <c r="C2555" s="37">
        <f t="shared" si="575"/>
        <v>210231101</v>
      </c>
      <c r="D2555" s="38">
        <f>D2554+1</f>
        <v>153107002</v>
      </c>
      <c r="E2555" s="36">
        <v>1</v>
      </c>
      <c r="F2555" s="23" t="s">
        <v>195</v>
      </c>
      <c r="G2555" s="56">
        <v>20</v>
      </c>
      <c r="H2555" s="151"/>
    </row>
    <row r="2556" spans="1:8" x14ac:dyDescent="0.3">
      <c r="A2556" s="36" t="b">
        <v>1</v>
      </c>
      <c r="B2556" s="36" t="s">
        <v>2043</v>
      </c>
      <c r="C2556" s="37">
        <f t="shared" si="575"/>
        <v>210231101</v>
      </c>
      <c r="D2556" s="38">
        <f t="shared" ref="D2556:D2558" si="582">D2555+1</f>
        <v>153107003</v>
      </c>
      <c r="E2556" s="36">
        <v>1</v>
      </c>
      <c r="F2556" s="23" t="s">
        <v>195</v>
      </c>
      <c r="G2556" s="56">
        <v>20</v>
      </c>
      <c r="H2556" s="151"/>
    </row>
    <row r="2557" spans="1:8" x14ac:dyDescent="0.3">
      <c r="A2557" s="36" t="b">
        <v>1</v>
      </c>
      <c r="B2557" s="36" t="s">
        <v>2044</v>
      </c>
      <c r="C2557" s="37">
        <f t="shared" si="575"/>
        <v>210231101</v>
      </c>
      <c r="D2557" s="38">
        <f t="shared" si="582"/>
        <v>153107004</v>
      </c>
      <c r="E2557" s="36">
        <v>1</v>
      </c>
      <c r="F2557" s="23" t="s">
        <v>195</v>
      </c>
      <c r="G2557" s="56">
        <v>20</v>
      </c>
      <c r="H2557" s="151"/>
    </row>
    <row r="2558" spans="1:8" x14ac:dyDescent="0.3">
      <c r="A2558" s="36" t="b">
        <v>1</v>
      </c>
      <c r="B2558" s="36" t="s">
        <v>2045</v>
      </c>
      <c r="C2558" s="37">
        <f t="shared" si="575"/>
        <v>210231101</v>
      </c>
      <c r="D2558" s="38">
        <f t="shared" si="582"/>
        <v>153107005</v>
      </c>
      <c r="E2558" s="36">
        <v>1</v>
      </c>
      <c r="F2558" s="23" t="s">
        <v>195</v>
      </c>
      <c r="G2558" s="56">
        <v>20</v>
      </c>
      <c r="H2558" s="151"/>
    </row>
    <row r="2559" spans="1:8" x14ac:dyDescent="0.3">
      <c r="A2559" s="50" t="b">
        <v>1</v>
      </c>
      <c r="B2559" s="50" t="s">
        <v>959</v>
      </c>
      <c r="C2559" s="51">
        <f t="shared" si="575"/>
        <v>210231101</v>
      </c>
      <c r="D2559" s="50">
        <f>D2554+1000000</f>
        <v>154107001</v>
      </c>
      <c r="E2559" s="50">
        <v>1</v>
      </c>
      <c r="F2559" s="49" t="s">
        <v>1145</v>
      </c>
      <c r="G2559" s="57">
        <v>20</v>
      </c>
      <c r="H2559" s="177" t="s">
        <v>960</v>
      </c>
    </row>
    <row r="2560" spans="1:8" x14ac:dyDescent="0.3">
      <c r="A2560" s="50" t="b">
        <v>1</v>
      </c>
      <c r="B2560" s="50" t="s">
        <v>961</v>
      </c>
      <c r="C2560" s="51">
        <f t="shared" si="575"/>
        <v>210231101</v>
      </c>
      <c r="D2560" s="52">
        <f>D2559+1</f>
        <v>154107002</v>
      </c>
      <c r="E2560" s="50">
        <v>1</v>
      </c>
      <c r="F2560" s="49" t="s">
        <v>1145</v>
      </c>
      <c r="G2560" s="57">
        <v>20</v>
      </c>
      <c r="H2560" s="177"/>
    </row>
    <row r="2561" spans="1:8" x14ac:dyDescent="0.3">
      <c r="A2561" s="50" t="b">
        <v>1</v>
      </c>
      <c r="B2561" s="50" t="s">
        <v>962</v>
      </c>
      <c r="C2561" s="51">
        <f t="shared" si="575"/>
        <v>210231101</v>
      </c>
      <c r="D2561" s="52">
        <f t="shared" ref="D2561:D2563" si="583">D2560+1</f>
        <v>154107003</v>
      </c>
      <c r="E2561" s="50">
        <v>1</v>
      </c>
      <c r="F2561" s="49" t="s">
        <v>1145</v>
      </c>
      <c r="G2561" s="57">
        <v>20</v>
      </c>
      <c r="H2561" s="177"/>
    </row>
    <row r="2562" spans="1:8" x14ac:dyDescent="0.3">
      <c r="A2562" s="50" t="b">
        <v>1</v>
      </c>
      <c r="B2562" s="50" t="s">
        <v>963</v>
      </c>
      <c r="C2562" s="51">
        <f t="shared" si="575"/>
        <v>210231101</v>
      </c>
      <c r="D2562" s="52">
        <f t="shared" si="583"/>
        <v>154107004</v>
      </c>
      <c r="E2562" s="50">
        <v>1</v>
      </c>
      <c r="F2562" s="49" t="s">
        <v>1145</v>
      </c>
      <c r="G2562" s="57">
        <v>20</v>
      </c>
      <c r="H2562" s="177"/>
    </row>
    <row r="2563" spans="1:8" x14ac:dyDescent="0.3">
      <c r="A2563" s="50" t="b">
        <v>1</v>
      </c>
      <c r="B2563" s="50" t="s">
        <v>964</v>
      </c>
      <c r="C2563" s="51">
        <f t="shared" si="575"/>
        <v>210231101</v>
      </c>
      <c r="D2563" s="52">
        <f t="shared" si="583"/>
        <v>154107005</v>
      </c>
      <c r="E2563" s="50">
        <v>1</v>
      </c>
      <c r="F2563" s="49" t="s">
        <v>1145</v>
      </c>
      <c r="G2563" s="57">
        <v>20</v>
      </c>
      <c r="H2563" s="177"/>
    </row>
    <row r="2564" spans="1:8" x14ac:dyDescent="0.3">
      <c r="A2564" s="27" t="b">
        <v>1</v>
      </c>
      <c r="B2564" s="27" t="s">
        <v>717</v>
      </c>
      <c r="C2564" s="39">
        <f>C2544+1</f>
        <v>210231102</v>
      </c>
      <c r="D2564" s="21">
        <f>D2544+100000</f>
        <v>151207001</v>
      </c>
      <c r="E2564" s="27">
        <v>1</v>
      </c>
      <c r="F2564" s="27" t="s">
        <v>197</v>
      </c>
      <c r="G2564" s="54">
        <v>20</v>
      </c>
      <c r="H2564" s="147" t="s">
        <v>718</v>
      </c>
    </row>
    <row r="2565" spans="1:8" x14ac:dyDescent="0.3">
      <c r="A2565" s="27" t="b">
        <v>1</v>
      </c>
      <c r="B2565" s="27" t="s">
        <v>719</v>
      </c>
      <c r="C2565" s="32">
        <f t="shared" si="575"/>
        <v>210231102</v>
      </c>
      <c r="D2565" s="33">
        <f>D2564+1</f>
        <v>151207002</v>
      </c>
      <c r="E2565" s="27">
        <v>1</v>
      </c>
      <c r="F2565" s="27" t="s">
        <v>197</v>
      </c>
      <c r="G2565" s="54">
        <v>20</v>
      </c>
      <c r="H2565" s="147"/>
    </row>
    <row r="2566" spans="1:8" x14ac:dyDescent="0.3">
      <c r="A2566" s="27" t="b">
        <v>1</v>
      </c>
      <c r="B2566" s="27" t="s">
        <v>720</v>
      </c>
      <c r="C2566" s="32">
        <f t="shared" si="575"/>
        <v>210231102</v>
      </c>
      <c r="D2566" s="33">
        <f t="shared" ref="D2566:D2568" si="584">D2565+1</f>
        <v>151207003</v>
      </c>
      <c r="E2566" s="27">
        <v>1</v>
      </c>
      <c r="F2566" s="27" t="s">
        <v>197</v>
      </c>
      <c r="G2566" s="54">
        <v>20</v>
      </c>
      <c r="H2566" s="147"/>
    </row>
    <row r="2567" spans="1:8" x14ac:dyDescent="0.3">
      <c r="A2567" s="27" t="b">
        <v>1</v>
      </c>
      <c r="B2567" s="27" t="s">
        <v>721</v>
      </c>
      <c r="C2567" s="32">
        <f t="shared" si="575"/>
        <v>210231102</v>
      </c>
      <c r="D2567" s="33">
        <f t="shared" si="584"/>
        <v>151207004</v>
      </c>
      <c r="E2567" s="27">
        <v>1</v>
      </c>
      <c r="F2567" s="27" t="s">
        <v>197</v>
      </c>
      <c r="G2567" s="54">
        <v>20</v>
      </c>
      <c r="H2567" s="147"/>
    </row>
    <row r="2568" spans="1:8" x14ac:dyDescent="0.3">
      <c r="A2568" s="27" t="b">
        <v>1</v>
      </c>
      <c r="B2568" s="27" t="s">
        <v>722</v>
      </c>
      <c r="C2568" s="32">
        <f t="shared" si="575"/>
        <v>210231102</v>
      </c>
      <c r="D2568" s="33">
        <f t="shared" si="584"/>
        <v>151207005</v>
      </c>
      <c r="E2568" s="27">
        <v>1</v>
      </c>
      <c r="F2568" s="27" t="s">
        <v>197</v>
      </c>
      <c r="G2568" s="54">
        <v>20</v>
      </c>
      <c r="H2568" s="147"/>
    </row>
    <row r="2569" spans="1:8" x14ac:dyDescent="0.3">
      <c r="A2569" s="29" t="b">
        <v>1</v>
      </c>
      <c r="B2569" s="29" t="s">
        <v>723</v>
      </c>
      <c r="C2569" s="34">
        <f t="shared" si="575"/>
        <v>210231102</v>
      </c>
      <c r="D2569" s="21">
        <f>D2564+1000000</f>
        <v>152207001</v>
      </c>
      <c r="E2569" s="29">
        <v>1</v>
      </c>
      <c r="F2569" s="22" t="s">
        <v>196</v>
      </c>
      <c r="G2569" s="58">
        <v>20</v>
      </c>
      <c r="H2569" s="178" t="s">
        <v>724</v>
      </c>
    </row>
    <row r="2570" spans="1:8" x14ac:dyDescent="0.3">
      <c r="A2570" s="29" t="b">
        <v>1</v>
      </c>
      <c r="B2570" s="29" t="s">
        <v>725</v>
      </c>
      <c r="C2570" s="34">
        <f t="shared" si="575"/>
        <v>210231102</v>
      </c>
      <c r="D2570" s="35">
        <f>D2569+1</f>
        <v>152207002</v>
      </c>
      <c r="E2570" s="29">
        <v>1</v>
      </c>
      <c r="F2570" s="22" t="s">
        <v>196</v>
      </c>
      <c r="G2570" s="58">
        <v>20</v>
      </c>
      <c r="H2570" s="178"/>
    </row>
    <row r="2571" spans="1:8" x14ac:dyDescent="0.3">
      <c r="A2571" s="29" t="b">
        <v>1</v>
      </c>
      <c r="B2571" s="29" t="s">
        <v>726</v>
      </c>
      <c r="C2571" s="34">
        <f t="shared" si="575"/>
        <v>210231102</v>
      </c>
      <c r="D2571" s="35">
        <f t="shared" ref="D2571:D2573" si="585">D2570+1</f>
        <v>152207003</v>
      </c>
      <c r="E2571" s="29">
        <v>1</v>
      </c>
      <c r="F2571" s="22" t="s">
        <v>196</v>
      </c>
      <c r="G2571" s="58">
        <v>20</v>
      </c>
      <c r="H2571" s="178"/>
    </row>
    <row r="2572" spans="1:8" x14ac:dyDescent="0.3">
      <c r="A2572" s="29" t="b">
        <v>1</v>
      </c>
      <c r="B2572" s="29" t="s">
        <v>727</v>
      </c>
      <c r="C2572" s="34">
        <f t="shared" si="575"/>
        <v>210231102</v>
      </c>
      <c r="D2572" s="35">
        <f t="shared" si="585"/>
        <v>152207004</v>
      </c>
      <c r="E2572" s="29">
        <v>1</v>
      </c>
      <c r="F2572" s="22" t="s">
        <v>196</v>
      </c>
      <c r="G2572" s="58">
        <v>20</v>
      </c>
      <c r="H2572" s="178"/>
    </row>
    <row r="2573" spans="1:8" x14ac:dyDescent="0.3">
      <c r="A2573" s="29" t="b">
        <v>1</v>
      </c>
      <c r="B2573" s="29" t="s">
        <v>728</v>
      </c>
      <c r="C2573" s="34">
        <f t="shared" si="575"/>
        <v>210231102</v>
      </c>
      <c r="D2573" s="35">
        <f t="shared" si="585"/>
        <v>152207005</v>
      </c>
      <c r="E2573" s="29">
        <v>1</v>
      </c>
      <c r="F2573" s="22" t="s">
        <v>196</v>
      </c>
      <c r="G2573" s="58">
        <v>20</v>
      </c>
      <c r="H2573" s="178"/>
    </row>
    <row r="2574" spans="1:8" x14ac:dyDescent="0.3">
      <c r="A2574" s="36" t="b">
        <v>1</v>
      </c>
      <c r="B2574" s="36" t="s">
        <v>2070</v>
      </c>
      <c r="C2574" s="37">
        <f t="shared" si="575"/>
        <v>210231102</v>
      </c>
      <c r="D2574" s="21">
        <f>D2569+1000000</f>
        <v>153207001</v>
      </c>
      <c r="E2574" s="36">
        <v>1</v>
      </c>
      <c r="F2574" s="23" t="s">
        <v>195</v>
      </c>
      <c r="G2574" s="56">
        <v>20</v>
      </c>
      <c r="H2574" s="151" t="s">
        <v>2071</v>
      </c>
    </row>
    <row r="2575" spans="1:8" x14ac:dyDescent="0.3">
      <c r="A2575" s="36" t="b">
        <v>1</v>
      </c>
      <c r="B2575" s="36" t="s">
        <v>2072</v>
      </c>
      <c r="C2575" s="37">
        <f t="shared" si="575"/>
        <v>210231102</v>
      </c>
      <c r="D2575" s="38">
        <f>D2574+1</f>
        <v>153207002</v>
      </c>
      <c r="E2575" s="36">
        <v>1</v>
      </c>
      <c r="F2575" s="23" t="s">
        <v>195</v>
      </c>
      <c r="G2575" s="56">
        <v>20</v>
      </c>
      <c r="H2575" s="151"/>
    </row>
    <row r="2576" spans="1:8" x14ac:dyDescent="0.3">
      <c r="A2576" s="36" t="b">
        <v>1</v>
      </c>
      <c r="B2576" s="36" t="s">
        <v>2073</v>
      </c>
      <c r="C2576" s="37">
        <f t="shared" si="575"/>
        <v>210231102</v>
      </c>
      <c r="D2576" s="38">
        <f t="shared" ref="D2576:D2578" si="586">D2575+1</f>
        <v>153207003</v>
      </c>
      <c r="E2576" s="36">
        <v>1</v>
      </c>
      <c r="F2576" s="23" t="s">
        <v>195</v>
      </c>
      <c r="G2576" s="56">
        <v>20</v>
      </c>
      <c r="H2576" s="151"/>
    </row>
    <row r="2577" spans="1:8" x14ac:dyDescent="0.3">
      <c r="A2577" s="36" t="b">
        <v>1</v>
      </c>
      <c r="B2577" s="36" t="s">
        <v>2074</v>
      </c>
      <c r="C2577" s="37">
        <f t="shared" si="575"/>
        <v>210231102</v>
      </c>
      <c r="D2577" s="38">
        <f t="shared" si="586"/>
        <v>153207004</v>
      </c>
      <c r="E2577" s="36">
        <v>1</v>
      </c>
      <c r="F2577" s="23" t="s">
        <v>195</v>
      </c>
      <c r="G2577" s="56">
        <v>20</v>
      </c>
      <c r="H2577" s="151"/>
    </row>
    <row r="2578" spans="1:8" x14ac:dyDescent="0.3">
      <c r="A2578" s="36" t="b">
        <v>1</v>
      </c>
      <c r="B2578" s="36" t="s">
        <v>2075</v>
      </c>
      <c r="C2578" s="37">
        <f t="shared" si="575"/>
        <v>210231102</v>
      </c>
      <c r="D2578" s="38">
        <f t="shared" si="586"/>
        <v>153207005</v>
      </c>
      <c r="E2578" s="36">
        <v>1</v>
      </c>
      <c r="F2578" s="23" t="s">
        <v>195</v>
      </c>
      <c r="G2578" s="56">
        <v>20</v>
      </c>
      <c r="H2578" s="151"/>
    </row>
    <row r="2579" spans="1:8" x14ac:dyDescent="0.3">
      <c r="A2579" s="50" t="b">
        <v>1</v>
      </c>
      <c r="B2579" s="50" t="s">
        <v>989</v>
      </c>
      <c r="C2579" s="51">
        <f t="shared" si="575"/>
        <v>210231102</v>
      </c>
      <c r="D2579" s="50">
        <f>D2574+1000000</f>
        <v>154207001</v>
      </c>
      <c r="E2579" s="50">
        <v>1</v>
      </c>
      <c r="F2579" s="49" t="s">
        <v>1145</v>
      </c>
      <c r="G2579" s="57">
        <v>20</v>
      </c>
      <c r="H2579" s="177" t="s">
        <v>990</v>
      </c>
    </row>
    <row r="2580" spans="1:8" x14ac:dyDescent="0.3">
      <c r="A2580" s="50" t="b">
        <v>1</v>
      </c>
      <c r="B2580" s="50" t="s">
        <v>991</v>
      </c>
      <c r="C2580" s="51">
        <f t="shared" si="575"/>
        <v>210231102</v>
      </c>
      <c r="D2580" s="52">
        <f>D2579+1</f>
        <v>154207002</v>
      </c>
      <c r="E2580" s="50">
        <v>1</v>
      </c>
      <c r="F2580" s="49" t="s">
        <v>1145</v>
      </c>
      <c r="G2580" s="57">
        <v>20</v>
      </c>
      <c r="H2580" s="177"/>
    </row>
    <row r="2581" spans="1:8" x14ac:dyDescent="0.3">
      <c r="A2581" s="50" t="b">
        <v>1</v>
      </c>
      <c r="B2581" s="50" t="s">
        <v>992</v>
      </c>
      <c r="C2581" s="51">
        <f t="shared" si="575"/>
        <v>210231102</v>
      </c>
      <c r="D2581" s="52">
        <f t="shared" ref="D2581:D2583" si="587">D2580+1</f>
        <v>154207003</v>
      </c>
      <c r="E2581" s="50">
        <v>1</v>
      </c>
      <c r="F2581" s="49" t="s">
        <v>1145</v>
      </c>
      <c r="G2581" s="57">
        <v>20</v>
      </c>
      <c r="H2581" s="177"/>
    </row>
    <row r="2582" spans="1:8" x14ac:dyDescent="0.3">
      <c r="A2582" s="50" t="b">
        <v>1</v>
      </c>
      <c r="B2582" s="50" t="s">
        <v>993</v>
      </c>
      <c r="C2582" s="51">
        <f t="shared" si="575"/>
        <v>210231102</v>
      </c>
      <c r="D2582" s="52">
        <f t="shared" si="587"/>
        <v>154207004</v>
      </c>
      <c r="E2582" s="50">
        <v>1</v>
      </c>
      <c r="F2582" s="49" t="s">
        <v>1145</v>
      </c>
      <c r="G2582" s="57">
        <v>20</v>
      </c>
      <c r="H2582" s="177"/>
    </row>
    <row r="2583" spans="1:8" x14ac:dyDescent="0.3">
      <c r="A2583" s="50" t="b">
        <v>1</v>
      </c>
      <c r="B2583" s="50" t="s">
        <v>994</v>
      </c>
      <c r="C2583" s="51">
        <f t="shared" si="575"/>
        <v>210231102</v>
      </c>
      <c r="D2583" s="52">
        <f t="shared" si="587"/>
        <v>154207005</v>
      </c>
      <c r="E2583" s="50">
        <v>1</v>
      </c>
      <c r="F2583" s="49" t="s">
        <v>1145</v>
      </c>
      <c r="G2583" s="57">
        <v>20</v>
      </c>
      <c r="H2583" s="177"/>
    </row>
    <row r="2584" spans="1:8" x14ac:dyDescent="0.3">
      <c r="A2584" s="27" t="b">
        <v>1</v>
      </c>
      <c r="B2584" s="27" t="s">
        <v>729</v>
      </c>
      <c r="C2584" s="39">
        <f>C2564+1</f>
        <v>210231103</v>
      </c>
      <c r="D2584" s="21">
        <f>D2564+100000</f>
        <v>151307001</v>
      </c>
      <c r="E2584" s="27">
        <v>1</v>
      </c>
      <c r="F2584" s="27" t="s">
        <v>197</v>
      </c>
      <c r="G2584" s="54">
        <v>20</v>
      </c>
      <c r="H2584" s="147" t="s">
        <v>730</v>
      </c>
    </row>
    <row r="2585" spans="1:8" x14ac:dyDescent="0.3">
      <c r="A2585" s="27" t="b">
        <v>1</v>
      </c>
      <c r="B2585" s="27" t="s">
        <v>731</v>
      </c>
      <c r="C2585" s="32">
        <f t="shared" si="575"/>
        <v>210231103</v>
      </c>
      <c r="D2585" s="33">
        <f>D2584+1</f>
        <v>151307002</v>
      </c>
      <c r="E2585" s="27">
        <v>1</v>
      </c>
      <c r="F2585" s="27" t="s">
        <v>197</v>
      </c>
      <c r="G2585" s="54">
        <v>20</v>
      </c>
      <c r="H2585" s="147"/>
    </row>
    <row r="2586" spans="1:8" x14ac:dyDescent="0.3">
      <c r="A2586" s="27" t="b">
        <v>1</v>
      </c>
      <c r="B2586" s="27" t="s">
        <v>732</v>
      </c>
      <c r="C2586" s="32">
        <f t="shared" si="575"/>
        <v>210231103</v>
      </c>
      <c r="D2586" s="33">
        <f t="shared" ref="D2586:D2588" si="588">D2585+1</f>
        <v>151307003</v>
      </c>
      <c r="E2586" s="27">
        <v>1</v>
      </c>
      <c r="F2586" s="27" t="s">
        <v>197</v>
      </c>
      <c r="G2586" s="54">
        <v>20</v>
      </c>
      <c r="H2586" s="147"/>
    </row>
    <row r="2587" spans="1:8" x14ac:dyDescent="0.3">
      <c r="A2587" s="27" t="b">
        <v>1</v>
      </c>
      <c r="B2587" s="27" t="s">
        <v>733</v>
      </c>
      <c r="C2587" s="32">
        <f t="shared" si="575"/>
        <v>210231103</v>
      </c>
      <c r="D2587" s="33">
        <f t="shared" si="588"/>
        <v>151307004</v>
      </c>
      <c r="E2587" s="27">
        <v>1</v>
      </c>
      <c r="F2587" s="27" t="s">
        <v>197</v>
      </c>
      <c r="G2587" s="54">
        <v>20</v>
      </c>
      <c r="H2587" s="147"/>
    </row>
    <row r="2588" spans="1:8" x14ac:dyDescent="0.3">
      <c r="A2588" s="27" t="b">
        <v>1</v>
      </c>
      <c r="B2588" s="27" t="s">
        <v>734</v>
      </c>
      <c r="C2588" s="32">
        <f t="shared" si="575"/>
        <v>210231103</v>
      </c>
      <c r="D2588" s="33">
        <f t="shared" si="588"/>
        <v>151307005</v>
      </c>
      <c r="E2588" s="27">
        <v>1</v>
      </c>
      <c r="F2588" s="27" t="s">
        <v>197</v>
      </c>
      <c r="G2588" s="54">
        <v>20</v>
      </c>
      <c r="H2588" s="147"/>
    </row>
    <row r="2589" spans="1:8" x14ac:dyDescent="0.3">
      <c r="A2589" s="29" t="b">
        <v>1</v>
      </c>
      <c r="B2589" s="29" t="s">
        <v>735</v>
      </c>
      <c r="C2589" s="34">
        <f t="shared" ref="C2589:C2652" si="589">C2588</f>
        <v>210231103</v>
      </c>
      <c r="D2589" s="21">
        <f>D2584+1000000</f>
        <v>152307001</v>
      </c>
      <c r="E2589" s="29">
        <v>1</v>
      </c>
      <c r="F2589" s="22" t="s">
        <v>196</v>
      </c>
      <c r="G2589" s="58">
        <v>20</v>
      </c>
      <c r="H2589" s="178" t="s">
        <v>736</v>
      </c>
    </row>
    <row r="2590" spans="1:8" x14ac:dyDescent="0.3">
      <c r="A2590" s="29" t="b">
        <v>1</v>
      </c>
      <c r="B2590" s="29" t="s">
        <v>737</v>
      </c>
      <c r="C2590" s="34">
        <f t="shared" si="589"/>
        <v>210231103</v>
      </c>
      <c r="D2590" s="35">
        <f>D2589+1</f>
        <v>152307002</v>
      </c>
      <c r="E2590" s="29">
        <v>1</v>
      </c>
      <c r="F2590" s="22" t="s">
        <v>196</v>
      </c>
      <c r="G2590" s="58">
        <v>20</v>
      </c>
      <c r="H2590" s="178"/>
    </row>
    <row r="2591" spans="1:8" x14ac:dyDescent="0.3">
      <c r="A2591" s="29" t="b">
        <v>1</v>
      </c>
      <c r="B2591" s="29" t="s">
        <v>738</v>
      </c>
      <c r="C2591" s="34">
        <f t="shared" si="589"/>
        <v>210231103</v>
      </c>
      <c r="D2591" s="35">
        <f t="shared" ref="D2591:D2593" si="590">D2590+1</f>
        <v>152307003</v>
      </c>
      <c r="E2591" s="29">
        <v>1</v>
      </c>
      <c r="F2591" s="22" t="s">
        <v>196</v>
      </c>
      <c r="G2591" s="58">
        <v>20</v>
      </c>
      <c r="H2591" s="178"/>
    </row>
    <row r="2592" spans="1:8" x14ac:dyDescent="0.3">
      <c r="A2592" s="29" t="b">
        <v>1</v>
      </c>
      <c r="B2592" s="29" t="s">
        <v>739</v>
      </c>
      <c r="C2592" s="34">
        <f t="shared" si="589"/>
        <v>210231103</v>
      </c>
      <c r="D2592" s="35">
        <f t="shared" si="590"/>
        <v>152307004</v>
      </c>
      <c r="E2592" s="29">
        <v>1</v>
      </c>
      <c r="F2592" s="22" t="s">
        <v>196</v>
      </c>
      <c r="G2592" s="58">
        <v>20</v>
      </c>
      <c r="H2592" s="178"/>
    </row>
    <row r="2593" spans="1:8" x14ac:dyDescent="0.3">
      <c r="A2593" s="29" t="b">
        <v>1</v>
      </c>
      <c r="B2593" s="29" t="s">
        <v>740</v>
      </c>
      <c r="C2593" s="34">
        <f t="shared" si="589"/>
        <v>210231103</v>
      </c>
      <c r="D2593" s="35">
        <f t="shared" si="590"/>
        <v>152307005</v>
      </c>
      <c r="E2593" s="29">
        <v>1</v>
      </c>
      <c r="F2593" s="22" t="s">
        <v>196</v>
      </c>
      <c r="G2593" s="58">
        <v>20</v>
      </c>
      <c r="H2593" s="178"/>
    </row>
    <row r="2594" spans="1:8" x14ac:dyDescent="0.3">
      <c r="A2594" s="36" t="b">
        <v>1</v>
      </c>
      <c r="B2594" s="36" t="s">
        <v>2100</v>
      </c>
      <c r="C2594" s="37">
        <f t="shared" si="589"/>
        <v>210231103</v>
      </c>
      <c r="D2594" s="21">
        <f>D2589+1000000</f>
        <v>153307001</v>
      </c>
      <c r="E2594" s="36">
        <v>1</v>
      </c>
      <c r="F2594" s="23" t="s">
        <v>195</v>
      </c>
      <c r="G2594" s="56">
        <v>20</v>
      </c>
      <c r="H2594" s="151" t="s">
        <v>2101</v>
      </c>
    </row>
    <row r="2595" spans="1:8" x14ac:dyDescent="0.3">
      <c r="A2595" s="36" t="b">
        <v>1</v>
      </c>
      <c r="B2595" s="36" t="s">
        <v>2102</v>
      </c>
      <c r="C2595" s="37">
        <f t="shared" si="589"/>
        <v>210231103</v>
      </c>
      <c r="D2595" s="38">
        <f>D2594+1</f>
        <v>153307002</v>
      </c>
      <c r="E2595" s="36">
        <v>1</v>
      </c>
      <c r="F2595" s="23" t="s">
        <v>195</v>
      </c>
      <c r="G2595" s="56">
        <v>20</v>
      </c>
      <c r="H2595" s="151"/>
    </row>
    <row r="2596" spans="1:8" x14ac:dyDescent="0.3">
      <c r="A2596" s="36" t="b">
        <v>1</v>
      </c>
      <c r="B2596" s="36" t="s">
        <v>2103</v>
      </c>
      <c r="C2596" s="37">
        <f t="shared" si="589"/>
        <v>210231103</v>
      </c>
      <c r="D2596" s="38">
        <f t="shared" ref="D2596:D2598" si="591">D2595+1</f>
        <v>153307003</v>
      </c>
      <c r="E2596" s="36">
        <v>1</v>
      </c>
      <c r="F2596" s="23" t="s">
        <v>195</v>
      </c>
      <c r="G2596" s="56">
        <v>20</v>
      </c>
      <c r="H2596" s="151"/>
    </row>
    <row r="2597" spans="1:8" x14ac:dyDescent="0.3">
      <c r="A2597" s="36" t="b">
        <v>1</v>
      </c>
      <c r="B2597" s="36" t="s">
        <v>2104</v>
      </c>
      <c r="C2597" s="37">
        <f t="shared" si="589"/>
        <v>210231103</v>
      </c>
      <c r="D2597" s="38">
        <f t="shared" si="591"/>
        <v>153307004</v>
      </c>
      <c r="E2597" s="36">
        <v>1</v>
      </c>
      <c r="F2597" s="23" t="s">
        <v>195</v>
      </c>
      <c r="G2597" s="56">
        <v>20</v>
      </c>
      <c r="H2597" s="151"/>
    </row>
    <row r="2598" spans="1:8" x14ac:dyDescent="0.3">
      <c r="A2598" s="36" t="b">
        <v>1</v>
      </c>
      <c r="B2598" s="36" t="s">
        <v>2105</v>
      </c>
      <c r="C2598" s="37">
        <f t="shared" si="589"/>
        <v>210231103</v>
      </c>
      <c r="D2598" s="38">
        <f t="shared" si="591"/>
        <v>153307005</v>
      </c>
      <c r="E2598" s="36">
        <v>1</v>
      </c>
      <c r="F2598" s="23" t="s">
        <v>195</v>
      </c>
      <c r="G2598" s="56">
        <v>20</v>
      </c>
      <c r="H2598" s="151"/>
    </row>
    <row r="2599" spans="1:8" x14ac:dyDescent="0.3">
      <c r="A2599" s="50" t="b">
        <v>1</v>
      </c>
      <c r="B2599" s="50" t="s">
        <v>1019</v>
      </c>
      <c r="C2599" s="51">
        <f t="shared" si="589"/>
        <v>210231103</v>
      </c>
      <c r="D2599" s="50">
        <f>D2594+1000000</f>
        <v>154307001</v>
      </c>
      <c r="E2599" s="50">
        <v>1</v>
      </c>
      <c r="F2599" s="49" t="s">
        <v>1145</v>
      </c>
      <c r="G2599" s="57">
        <v>20</v>
      </c>
      <c r="H2599" s="177" t="s">
        <v>1020</v>
      </c>
    </row>
    <row r="2600" spans="1:8" x14ac:dyDescent="0.3">
      <c r="A2600" s="50" t="b">
        <v>1</v>
      </c>
      <c r="B2600" s="50" t="s">
        <v>1021</v>
      </c>
      <c r="C2600" s="51">
        <f t="shared" si="589"/>
        <v>210231103</v>
      </c>
      <c r="D2600" s="52">
        <f>D2599+1</f>
        <v>154307002</v>
      </c>
      <c r="E2600" s="50">
        <v>1</v>
      </c>
      <c r="F2600" s="49" t="s">
        <v>1145</v>
      </c>
      <c r="G2600" s="57">
        <v>20</v>
      </c>
      <c r="H2600" s="177"/>
    </row>
    <row r="2601" spans="1:8" x14ac:dyDescent="0.3">
      <c r="A2601" s="50" t="b">
        <v>1</v>
      </c>
      <c r="B2601" s="50" t="s">
        <v>1022</v>
      </c>
      <c r="C2601" s="51">
        <f t="shared" si="589"/>
        <v>210231103</v>
      </c>
      <c r="D2601" s="52">
        <f t="shared" ref="D2601:D2603" si="592">D2600+1</f>
        <v>154307003</v>
      </c>
      <c r="E2601" s="50">
        <v>1</v>
      </c>
      <c r="F2601" s="49" t="s">
        <v>1145</v>
      </c>
      <c r="G2601" s="57">
        <v>20</v>
      </c>
      <c r="H2601" s="177"/>
    </row>
    <row r="2602" spans="1:8" x14ac:dyDescent="0.3">
      <c r="A2602" s="50" t="b">
        <v>1</v>
      </c>
      <c r="B2602" s="50" t="s">
        <v>1023</v>
      </c>
      <c r="C2602" s="51">
        <f t="shared" si="589"/>
        <v>210231103</v>
      </c>
      <c r="D2602" s="52">
        <f t="shared" si="592"/>
        <v>154307004</v>
      </c>
      <c r="E2602" s="50">
        <v>1</v>
      </c>
      <c r="F2602" s="49" t="s">
        <v>1145</v>
      </c>
      <c r="G2602" s="57">
        <v>20</v>
      </c>
      <c r="H2602" s="177"/>
    </row>
    <row r="2603" spans="1:8" x14ac:dyDescent="0.3">
      <c r="A2603" s="50" t="b">
        <v>1</v>
      </c>
      <c r="B2603" s="50" t="s">
        <v>1024</v>
      </c>
      <c r="C2603" s="51">
        <f t="shared" si="589"/>
        <v>210231103</v>
      </c>
      <c r="D2603" s="52">
        <f t="shared" si="592"/>
        <v>154307005</v>
      </c>
      <c r="E2603" s="50">
        <v>1</v>
      </c>
      <c r="F2603" s="49" t="s">
        <v>1145</v>
      </c>
      <c r="G2603" s="57">
        <v>20</v>
      </c>
      <c r="H2603" s="177"/>
    </row>
    <row r="2604" spans="1:8" x14ac:dyDescent="0.3">
      <c r="A2604" s="27" t="b">
        <v>1</v>
      </c>
      <c r="B2604" s="27" t="s">
        <v>741</v>
      </c>
      <c r="C2604" s="39">
        <f>C2584+1</f>
        <v>210231104</v>
      </c>
      <c r="D2604" s="21">
        <f>D2584+100000</f>
        <v>151407001</v>
      </c>
      <c r="E2604" s="27">
        <v>1</v>
      </c>
      <c r="F2604" s="27" t="s">
        <v>197</v>
      </c>
      <c r="G2604" s="54">
        <v>20</v>
      </c>
      <c r="H2604" s="147" t="s">
        <v>742</v>
      </c>
    </row>
    <row r="2605" spans="1:8" x14ac:dyDescent="0.3">
      <c r="A2605" s="27" t="b">
        <v>1</v>
      </c>
      <c r="B2605" s="27" t="s">
        <v>743</v>
      </c>
      <c r="C2605" s="32">
        <f t="shared" si="589"/>
        <v>210231104</v>
      </c>
      <c r="D2605" s="33">
        <f>D2604+1</f>
        <v>151407002</v>
      </c>
      <c r="E2605" s="27">
        <v>1</v>
      </c>
      <c r="F2605" s="27" t="s">
        <v>197</v>
      </c>
      <c r="G2605" s="54">
        <v>20</v>
      </c>
      <c r="H2605" s="147"/>
    </row>
    <row r="2606" spans="1:8" x14ac:dyDescent="0.3">
      <c r="A2606" s="27" t="b">
        <v>1</v>
      </c>
      <c r="B2606" s="27" t="s">
        <v>744</v>
      </c>
      <c r="C2606" s="32">
        <f t="shared" si="589"/>
        <v>210231104</v>
      </c>
      <c r="D2606" s="33">
        <f t="shared" ref="D2606:D2608" si="593">D2605+1</f>
        <v>151407003</v>
      </c>
      <c r="E2606" s="27">
        <v>1</v>
      </c>
      <c r="F2606" s="27" t="s">
        <v>197</v>
      </c>
      <c r="G2606" s="54">
        <v>20</v>
      </c>
      <c r="H2606" s="147"/>
    </row>
    <row r="2607" spans="1:8" x14ac:dyDescent="0.3">
      <c r="A2607" s="27" t="b">
        <v>1</v>
      </c>
      <c r="B2607" s="27" t="s">
        <v>745</v>
      </c>
      <c r="C2607" s="32">
        <f t="shared" si="589"/>
        <v>210231104</v>
      </c>
      <c r="D2607" s="33">
        <f t="shared" si="593"/>
        <v>151407004</v>
      </c>
      <c r="E2607" s="27">
        <v>1</v>
      </c>
      <c r="F2607" s="27" t="s">
        <v>197</v>
      </c>
      <c r="G2607" s="54">
        <v>20</v>
      </c>
      <c r="H2607" s="147"/>
    </row>
    <row r="2608" spans="1:8" x14ac:dyDescent="0.3">
      <c r="A2608" s="27" t="b">
        <v>1</v>
      </c>
      <c r="B2608" s="27" t="s">
        <v>746</v>
      </c>
      <c r="C2608" s="32">
        <f t="shared" si="589"/>
        <v>210231104</v>
      </c>
      <c r="D2608" s="33">
        <f t="shared" si="593"/>
        <v>151407005</v>
      </c>
      <c r="E2608" s="27">
        <v>1</v>
      </c>
      <c r="F2608" s="27" t="s">
        <v>197</v>
      </c>
      <c r="G2608" s="54">
        <v>20</v>
      </c>
      <c r="H2608" s="147"/>
    </row>
    <row r="2609" spans="1:8" x14ac:dyDescent="0.3">
      <c r="A2609" s="29" t="b">
        <v>1</v>
      </c>
      <c r="B2609" s="29" t="s">
        <v>747</v>
      </c>
      <c r="C2609" s="34">
        <f t="shared" si="589"/>
        <v>210231104</v>
      </c>
      <c r="D2609" s="21">
        <f>D2604+1000000</f>
        <v>152407001</v>
      </c>
      <c r="E2609" s="29">
        <v>1</v>
      </c>
      <c r="F2609" s="22" t="s">
        <v>196</v>
      </c>
      <c r="G2609" s="58">
        <v>20</v>
      </c>
      <c r="H2609" s="178" t="s">
        <v>748</v>
      </c>
    </row>
    <row r="2610" spans="1:8" x14ac:dyDescent="0.3">
      <c r="A2610" s="29" t="b">
        <v>1</v>
      </c>
      <c r="B2610" s="29" t="s">
        <v>749</v>
      </c>
      <c r="C2610" s="34">
        <f t="shared" si="589"/>
        <v>210231104</v>
      </c>
      <c r="D2610" s="35">
        <f>D2609+1</f>
        <v>152407002</v>
      </c>
      <c r="E2610" s="29">
        <v>1</v>
      </c>
      <c r="F2610" s="22" t="s">
        <v>196</v>
      </c>
      <c r="G2610" s="58">
        <v>20</v>
      </c>
      <c r="H2610" s="178"/>
    </row>
    <row r="2611" spans="1:8" x14ac:dyDescent="0.3">
      <c r="A2611" s="29" t="b">
        <v>1</v>
      </c>
      <c r="B2611" s="29" t="s">
        <v>750</v>
      </c>
      <c r="C2611" s="34">
        <f t="shared" si="589"/>
        <v>210231104</v>
      </c>
      <c r="D2611" s="35">
        <f t="shared" ref="D2611:D2613" si="594">D2610+1</f>
        <v>152407003</v>
      </c>
      <c r="E2611" s="29">
        <v>1</v>
      </c>
      <c r="F2611" s="22" t="s">
        <v>196</v>
      </c>
      <c r="G2611" s="58">
        <v>20</v>
      </c>
      <c r="H2611" s="178"/>
    </row>
    <row r="2612" spans="1:8" x14ac:dyDescent="0.3">
      <c r="A2612" s="29" t="b">
        <v>1</v>
      </c>
      <c r="B2612" s="29" t="s">
        <v>751</v>
      </c>
      <c r="C2612" s="34">
        <f t="shared" si="589"/>
        <v>210231104</v>
      </c>
      <c r="D2612" s="35">
        <f t="shared" si="594"/>
        <v>152407004</v>
      </c>
      <c r="E2612" s="29">
        <v>1</v>
      </c>
      <c r="F2612" s="22" t="s">
        <v>196</v>
      </c>
      <c r="G2612" s="58">
        <v>20</v>
      </c>
      <c r="H2612" s="178"/>
    </row>
    <row r="2613" spans="1:8" x14ac:dyDescent="0.3">
      <c r="A2613" s="29" t="b">
        <v>1</v>
      </c>
      <c r="B2613" s="29" t="s">
        <v>752</v>
      </c>
      <c r="C2613" s="34">
        <f t="shared" si="589"/>
        <v>210231104</v>
      </c>
      <c r="D2613" s="35">
        <f t="shared" si="594"/>
        <v>152407005</v>
      </c>
      <c r="E2613" s="29">
        <v>1</v>
      </c>
      <c r="F2613" s="22" t="s">
        <v>196</v>
      </c>
      <c r="G2613" s="58">
        <v>20</v>
      </c>
      <c r="H2613" s="178"/>
    </row>
    <row r="2614" spans="1:8" x14ac:dyDescent="0.3">
      <c r="A2614" s="36" t="b">
        <v>1</v>
      </c>
      <c r="B2614" s="36" t="s">
        <v>2130</v>
      </c>
      <c r="C2614" s="37">
        <f t="shared" si="589"/>
        <v>210231104</v>
      </c>
      <c r="D2614" s="21">
        <f>D2609+1000000</f>
        <v>153407001</v>
      </c>
      <c r="E2614" s="36">
        <v>1</v>
      </c>
      <c r="F2614" s="23" t="s">
        <v>195</v>
      </c>
      <c r="G2614" s="56">
        <v>20</v>
      </c>
      <c r="H2614" s="151" t="s">
        <v>2131</v>
      </c>
    </row>
    <row r="2615" spans="1:8" x14ac:dyDescent="0.3">
      <c r="A2615" s="36" t="b">
        <v>1</v>
      </c>
      <c r="B2615" s="36" t="s">
        <v>2132</v>
      </c>
      <c r="C2615" s="37">
        <f t="shared" si="589"/>
        <v>210231104</v>
      </c>
      <c r="D2615" s="38">
        <f>D2614+1</f>
        <v>153407002</v>
      </c>
      <c r="E2615" s="36">
        <v>1</v>
      </c>
      <c r="F2615" s="23" t="s">
        <v>195</v>
      </c>
      <c r="G2615" s="56">
        <v>20</v>
      </c>
      <c r="H2615" s="151"/>
    </row>
    <row r="2616" spans="1:8" x14ac:dyDescent="0.3">
      <c r="A2616" s="36" t="b">
        <v>1</v>
      </c>
      <c r="B2616" s="36" t="s">
        <v>2133</v>
      </c>
      <c r="C2616" s="37">
        <f t="shared" si="589"/>
        <v>210231104</v>
      </c>
      <c r="D2616" s="38">
        <f t="shared" ref="D2616:D2618" si="595">D2615+1</f>
        <v>153407003</v>
      </c>
      <c r="E2616" s="36">
        <v>1</v>
      </c>
      <c r="F2616" s="23" t="s">
        <v>195</v>
      </c>
      <c r="G2616" s="56">
        <v>20</v>
      </c>
      <c r="H2616" s="151"/>
    </row>
    <row r="2617" spans="1:8" x14ac:dyDescent="0.3">
      <c r="A2617" s="36" t="b">
        <v>1</v>
      </c>
      <c r="B2617" s="36" t="s">
        <v>2134</v>
      </c>
      <c r="C2617" s="37">
        <f t="shared" si="589"/>
        <v>210231104</v>
      </c>
      <c r="D2617" s="38">
        <f t="shared" si="595"/>
        <v>153407004</v>
      </c>
      <c r="E2617" s="36">
        <v>1</v>
      </c>
      <c r="F2617" s="23" t="s">
        <v>195</v>
      </c>
      <c r="G2617" s="56">
        <v>20</v>
      </c>
      <c r="H2617" s="151"/>
    </row>
    <row r="2618" spans="1:8" x14ac:dyDescent="0.3">
      <c r="A2618" s="36" t="b">
        <v>1</v>
      </c>
      <c r="B2618" s="36" t="s">
        <v>2135</v>
      </c>
      <c r="C2618" s="37">
        <f t="shared" si="589"/>
        <v>210231104</v>
      </c>
      <c r="D2618" s="38">
        <f t="shared" si="595"/>
        <v>153407005</v>
      </c>
      <c r="E2618" s="36">
        <v>1</v>
      </c>
      <c r="F2618" s="23" t="s">
        <v>195</v>
      </c>
      <c r="G2618" s="56">
        <v>20</v>
      </c>
      <c r="H2618" s="151"/>
    </row>
    <row r="2619" spans="1:8" x14ac:dyDescent="0.3">
      <c r="A2619" s="50" t="b">
        <v>1</v>
      </c>
      <c r="B2619" s="50" t="s">
        <v>1049</v>
      </c>
      <c r="C2619" s="51">
        <f t="shared" si="589"/>
        <v>210231104</v>
      </c>
      <c r="D2619" s="50">
        <f>D2614+1000000</f>
        <v>154407001</v>
      </c>
      <c r="E2619" s="50">
        <v>1</v>
      </c>
      <c r="F2619" s="49" t="s">
        <v>1145</v>
      </c>
      <c r="G2619" s="57">
        <v>20</v>
      </c>
      <c r="H2619" s="177" t="s">
        <v>1050</v>
      </c>
    </row>
    <row r="2620" spans="1:8" x14ac:dyDescent="0.3">
      <c r="A2620" s="50" t="b">
        <v>1</v>
      </c>
      <c r="B2620" s="50" t="s">
        <v>1051</v>
      </c>
      <c r="C2620" s="51">
        <f t="shared" si="589"/>
        <v>210231104</v>
      </c>
      <c r="D2620" s="52">
        <f>D2619+1</f>
        <v>154407002</v>
      </c>
      <c r="E2620" s="50">
        <v>1</v>
      </c>
      <c r="F2620" s="49" t="s">
        <v>1145</v>
      </c>
      <c r="G2620" s="57">
        <v>20</v>
      </c>
      <c r="H2620" s="177"/>
    </row>
    <row r="2621" spans="1:8" x14ac:dyDescent="0.3">
      <c r="A2621" s="50" t="b">
        <v>1</v>
      </c>
      <c r="B2621" s="50" t="s">
        <v>1052</v>
      </c>
      <c r="C2621" s="51">
        <f t="shared" si="589"/>
        <v>210231104</v>
      </c>
      <c r="D2621" s="52">
        <f t="shared" ref="D2621:D2623" si="596">D2620+1</f>
        <v>154407003</v>
      </c>
      <c r="E2621" s="50">
        <v>1</v>
      </c>
      <c r="F2621" s="49" t="s">
        <v>1145</v>
      </c>
      <c r="G2621" s="57">
        <v>20</v>
      </c>
      <c r="H2621" s="177"/>
    </row>
    <row r="2622" spans="1:8" x14ac:dyDescent="0.3">
      <c r="A2622" s="50" t="b">
        <v>1</v>
      </c>
      <c r="B2622" s="50" t="s">
        <v>1053</v>
      </c>
      <c r="C2622" s="51">
        <f t="shared" si="589"/>
        <v>210231104</v>
      </c>
      <c r="D2622" s="52">
        <f t="shared" si="596"/>
        <v>154407004</v>
      </c>
      <c r="E2622" s="50">
        <v>1</v>
      </c>
      <c r="F2622" s="49" t="s">
        <v>1145</v>
      </c>
      <c r="G2622" s="57">
        <v>20</v>
      </c>
      <c r="H2622" s="177"/>
    </row>
    <row r="2623" spans="1:8" x14ac:dyDescent="0.3">
      <c r="A2623" s="50" t="b">
        <v>1</v>
      </c>
      <c r="B2623" s="50" t="s">
        <v>1054</v>
      </c>
      <c r="C2623" s="51">
        <f t="shared" si="589"/>
        <v>210231104</v>
      </c>
      <c r="D2623" s="52">
        <f t="shared" si="596"/>
        <v>154407005</v>
      </c>
      <c r="E2623" s="50">
        <v>1</v>
      </c>
      <c r="F2623" s="49" t="s">
        <v>1145</v>
      </c>
      <c r="G2623" s="57">
        <v>20</v>
      </c>
      <c r="H2623" s="177"/>
    </row>
    <row r="2624" spans="1:8" x14ac:dyDescent="0.3">
      <c r="A2624" s="27" t="b">
        <v>1</v>
      </c>
      <c r="B2624" s="27" t="s">
        <v>759</v>
      </c>
      <c r="C2624" s="39">
        <f>C2604+1</f>
        <v>210231105</v>
      </c>
      <c r="D2624" s="21">
        <f>D2604+100000</f>
        <v>151507001</v>
      </c>
      <c r="E2624" s="27">
        <v>1</v>
      </c>
      <c r="F2624" s="27" t="s">
        <v>197</v>
      </c>
      <c r="G2624" s="54">
        <v>20</v>
      </c>
      <c r="H2624" s="147" t="s">
        <v>760</v>
      </c>
    </row>
    <row r="2625" spans="1:8" x14ac:dyDescent="0.3">
      <c r="A2625" s="27" t="b">
        <v>1</v>
      </c>
      <c r="B2625" s="27" t="s">
        <v>761</v>
      </c>
      <c r="C2625" s="32">
        <f t="shared" si="589"/>
        <v>210231105</v>
      </c>
      <c r="D2625" s="33">
        <f>D2624+1</f>
        <v>151507002</v>
      </c>
      <c r="E2625" s="27">
        <v>1</v>
      </c>
      <c r="F2625" s="27" t="s">
        <v>197</v>
      </c>
      <c r="G2625" s="54">
        <v>20</v>
      </c>
      <c r="H2625" s="147"/>
    </row>
    <row r="2626" spans="1:8" x14ac:dyDescent="0.3">
      <c r="A2626" s="27" t="b">
        <v>1</v>
      </c>
      <c r="B2626" s="27" t="s">
        <v>762</v>
      </c>
      <c r="C2626" s="32">
        <f t="shared" si="589"/>
        <v>210231105</v>
      </c>
      <c r="D2626" s="33">
        <f t="shared" ref="D2626:D2628" si="597">D2625+1</f>
        <v>151507003</v>
      </c>
      <c r="E2626" s="27">
        <v>1</v>
      </c>
      <c r="F2626" s="27" t="s">
        <v>197</v>
      </c>
      <c r="G2626" s="54">
        <v>20</v>
      </c>
      <c r="H2626" s="147"/>
    </row>
    <row r="2627" spans="1:8" x14ac:dyDescent="0.3">
      <c r="A2627" s="27" t="b">
        <v>1</v>
      </c>
      <c r="B2627" s="27" t="s">
        <v>763</v>
      </c>
      <c r="C2627" s="32">
        <f t="shared" si="589"/>
        <v>210231105</v>
      </c>
      <c r="D2627" s="33">
        <f t="shared" si="597"/>
        <v>151507004</v>
      </c>
      <c r="E2627" s="27">
        <v>1</v>
      </c>
      <c r="F2627" s="27" t="s">
        <v>197</v>
      </c>
      <c r="G2627" s="54">
        <v>20</v>
      </c>
      <c r="H2627" s="147"/>
    </row>
    <row r="2628" spans="1:8" x14ac:dyDescent="0.3">
      <c r="A2628" s="27" t="b">
        <v>1</v>
      </c>
      <c r="B2628" s="27" t="s">
        <v>764</v>
      </c>
      <c r="C2628" s="32">
        <f t="shared" si="589"/>
        <v>210231105</v>
      </c>
      <c r="D2628" s="33">
        <f t="shared" si="597"/>
        <v>151507005</v>
      </c>
      <c r="E2628" s="27">
        <v>1</v>
      </c>
      <c r="F2628" s="27" t="s">
        <v>197</v>
      </c>
      <c r="G2628" s="54">
        <v>20</v>
      </c>
      <c r="H2628" s="147"/>
    </row>
    <row r="2629" spans="1:8" x14ac:dyDescent="0.3">
      <c r="A2629" s="29" t="b">
        <v>1</v>
      </c>
      <c r="B2629" s="29" t="s">
        <v>753</v>
      </c>
      <c r="C2629" s="34">
        <f t="shared" si="589"/>
        <v>210231105</v>
      </c>
      <c r="D2629" s="21">
        <f>D2624+1000000</f>
        <v>152507001</v>
      </c>
      <c r="E2629" s="29">
        <v>1</v>
      </c>
      <c r="F2629" s="22" t="s">
        <v>196</v>
      </c>
      <c r="G2629" s="58">
        <v>20</v>
      </c>
      <c r="H2629" s="178" t="s">
        <v>754</v>
      </c>
    </row>
    <row r="2630" spans="1:8" x14ac:dyDescent="0.3">
      <c r="A2630" s="29" t="b">
        <v>1</v>
      </c>
      <c r="B2630" s="29" t="s">
        <v>755</v>
      </c>
      <c r="C2630" s="34">
        <f t="shared" si="589"/>
        <v>210231105</v>
      </c>
      <c r="D2630" s="35">
        <f>D2629+1</f>
        <v>152507002</v>
      </c>
      <c r="E2630" s="29">
        <v>1</v>
      </c>
      <c r="F2630" s="22" t="s">
        <v>196</v>
      </c>
      <c r="G2630" s="58">
        <v>20</v>
      </c>
      <c r="H2630" s="178"/>
    </row>
    <row r="2631" spans="1:8" x14ac:dyDescent="0.3">
      <c r="A2631" s="29" t="b">
        <v>1</v>
      </c>
      <c r="B2631" s="29" t="s">
        <v>756</v>
      </c>
      <c r="C2631" s="34">
        <f t="shared" si="589"/>
        <v>210231105</v>
      </c>
      <c r="D2631" s="35">
        <f t="shared" ref="D2631:D2633" si="598">D2630+1</f>
        <v>152507003</v>
      </c>
      <c r="E2631" s="29">
        <v>1</v>
      </c>
      <c r="F2631" s="22" t="s">
        <v>196</v>
      </c>
      <c r="G2631" s="58">
        <v>20</v>
      </c>
      <c r="H2631" s="178"/>
    </row>
    <row r="2632" spans="1:8" x14ac:dyDescent="0.3">
      <c r="A2632" s="29" t="b">
        <v>1</v>
      </c>
      <c r="B2632" s="29" t="s">
        <v>757</v>
      </c>
      <c r="C2632" s="34">
        <f t="shared" si="589"/>
        <v>210231105</v>
      </c>
      <c r="D2632" s="35">
        <f t="shared" si="598"/>
        <v>152507004</v>
      </c>
      <c r="E2632" s="29">
        <v>1</v>
      </c>
      <c r="F2632" s="22" t="s">
        <v>196</v>
      </c>
      <c r="G2632" s="58">
        <v>20</v>
      </c>
      <c r="H2632" s="178"/>
    </row>
    <row r="2633" spans="1:8" x14ac:dyDescent="0.3">
      <c r="A2633" s="29" t="b">
        <v>1</v>
      </c>
      <c r="B2633" s="29" t="s">
        <v>758</v>
      </c>
      <c r="C2633" s="34">
        <f t="shared" si="589"/>
        <v>210231105</v>
      </c>
      <c r="D2633" s="35">
        <f t="shared" si="598"/>
        <v>152507005</v>
      </c>
      <c r="E2633" s="29">
        <v>1</v>
      </c>
      <c r="F2633" s="22" t="s">
        <v>196</v>
      </c>
      <c r="G2633" s="58">
        <v>20</v>
      </c>
      <c r="H2633" s="178"/>
    </row>
    <row r="2634" spans="1:8" x14ac:dyDescent="0.3">
      <c r="A2634" s="36" t="b">
        <v>1</v>
      </c>
      <c r="B2634" s="36" t="s">
        <v>2190</v>
      </c>
      <c r="C2634" s="37">
        <f t="shared" si="589"/>
        <v>210231105</v>
      </c>
      <c r="D2634" s="21">
        <f>D2629+1000000</f>
        <v>153507001</v>
      </c>
      <c r="E2634" s="36">
        <v>1</v>
      </c>
      <c r="F2634" s="23" t="s">
        <v>195</v>
      </c>
      <c r="G2634" s="56">
        <v>20</v>
      </c>
      <c r="H2634" s="151" t="s">
        <v>2191</v>
      </c>
    </row>
    <row r="2635" spans="1:8" x14ac:dyDescent="0.3">
      <c r="A2635" s="36" t="b">
        <v>1</v>
      </c>
      <c r="B2635" s="36" t="s">
        <v>2192</v>
      </c>
      <c r="C2635" s="37">
        <f t="shared" si="589"/>
        <v>210231105</v>
      </c>
      <c r="D2635" s="38">
        <f>D2634+1</f>
        <v>153507002</v>
      </c>
      <c r="E2635" s="36">
        <v>1</v>
      </c>
      <c r="F2635" s="23" t="s">
        <v>195</v>
      </c>
      <c r="G2635" s="56">
        <v>20</v>
      </c>
      <c r="H2635" s="151"/>
    </row>
    <row r="2636" spans="1:8" x14ac:dyDescent="0.3">
      <c r="A2636" s="36" t="b">
        <v>1</v>
      </c>
      <c r="B2636" s="36" t="s">
        <v>2193</v>
      </c>
      <c r="C2636" s="37">
        <f t="shared" si="589"/>
        <v>210231105</v>
      </c>
      <c r="D2636" s="38">
        <f t="shared" ref="D2636:D2638" si="599">D2635+1</f>
        <v>153507003</v>
      </c>
      <c r="E2636" s="36">
        <v>1</v>
      </c>
      <c r="F2636" s="23" t="s">
        <v>195</v>
      </c>
      <c r="G2636" s="56">
        <v>20</v>
      </c>
      <c r="H2636" s="151"/>
    </row>
    <row r="2637" spans="1:8" x14ac:dyDescent="0.3">
      <c r="A2637" s="36" t="b">
        <v>1</v>
      </c>
      <c r="B2637" s="36" t="s">
        <v>2194</v>
      </c>
      <c r="C2637" s="37">
        <f t="shared" si="589"/>
        <v>210231105</v>
      </c>
      <c r="D2637" s="38">
        <f t="shared" si="599"/>
        <v>153507004</v>
      </c>
      <c r="E2637" s="36">
        <v>1</v>
      </c>
      <c r="F2637" s="23" t="s">
        <v>195</v>
      </c>
      <c r="G2637" s="56">
        <v>20</v>
      </c>
      <c r="H2637" s="151"/>
    </row>
    <row r="2638" spans="1:8" x14ac:dyDescent="0.3">
      <c r="A2638" s="36" t="b">
        <v>1</v>
      </c>
      <c r="B2638" s="36" t="s">
        <v>2195</v>
      </c>
      <c r="C2638" s="37">
        <f t="shared" si="589"/>
        <v>210231105</v>
      </c>
      <c r="D2638" s="38">
        <f t="shared" si="599"/>
        <v>153507005</v>
      </c>
      <c r="E2638" s="36">
        <v>1</v>
      </c>
      <c r="F2638" s="23" t="s">
        <v>195</v>
      </c>
      <c r="G2638" s="56">
        <v>20</v>
      </c>
      <c r="H2638" s="151"/>
    </row>
    <row r="2639" spans="1:8" x14ac:dyDescent="0.3">
      <c r="A2639" s="50" t="b">
        <v>1</v>
      </c>
      <c r="B2639" s="50" t="s">
        <v>1079</v>
      </c>
      <c r="C2639" s="51">
        <f t="shared" si="589"/>
        <v>210231105</v>
      </c>
      <c r="D2639" s="50">
        <f>D2634+1000000</f>
        <v>154507001</v>
      </c>
      <c r="E2639" s="50">
        <v>1</v>
      </c>
      <c r="F2639" s="49" t="s">
        <v>1145</v>
      </c>
      <c r="G2639" s="57">
        <v>20</v>
      </c>
      <c r="H2639" s="177" t="s">
        <v>1080</v>
      </c>
    </row>
    <row r="2640" spans="1:8" x14ac:dyDescent="0.3">
      <c r="A2640" s="50" t="b">
        <v>1</v>
      </c>
      <c r="B2640" s="50" t="s">
        <v>1081</v>
      </c>
      <c r="C2640" s="51">
        <f t="shared" si="589"/>
        <v>210231105</v>
      </c>
      <c r="D2640" s="52">
        <f>D2639+1</f>
        <v>154507002</v>
      </c>
      <c r="E2640" s="50">
        <v>1</v>
      </c>
      <c r="F2640" s="49" t="s">
        <v>1145</v>
      </c>
      <c r="G2640" s="57">
        <v>20</v>
      </c>
      <c r="H2640" s="177"/>
    </row>
    <row r="2641" spans="1:8" x14ac:dyDescent="0.3">
      <c r="A2641" s="50" t="b">
        <v>1</v>
      </c>
      <c r="B2641" s="50" t="s">
        <v>1082</v>
      </c>
      <c r="C2641" s="51">
        <f t="shared" si="589"/>
        <v>210231105</v>
      </c>
      <c r="D2641" s="52">
        <f t="shared" ref="D2641:D2643" si="600">D2640+1</f>
        <v>154507003</v>
      </c>
      <c r="E2641" s="50">
        <v>1</v>
      </c>
      <c r="F2641" s="49" t="s">
        <v>1145</v>
      </c>
      <c r="G2641" s="57">
        <v>20</v>
      </c>
      <c r="H2641" s="177"/>
    </row>
    <row r="2642" spans="1:8" x14ac:dyDescent="0.3">
      <c r="A2642" s="50" t="b">
        <v>1</v>
      </c>
      <c r="B2642" s="50" t="s">
        <v>1083</v>
      </c>
      <c r="C2642" s="51">
        <f t="shared" si="589"/>
        <v>210231105</v>
      </c>
      <c r="D2642" s="52">
        <f t="shared" si="600"/>
        <v>154507004</v>
      </c>
      <c r="E2642" s="50">
        <v>1</v>
      </c>
      <c r="F2642" s="49" t="s">
        <v>1145</v>
      </c>
      <c r="G2642" s="57">
        <v>20</v>
      </c>
      <c r="H2642" s="177"/>
    </row>
    <row r="2643" spans="1:8" x14ac:dyDescent="0.3">
      <c r="A2643" s="50" t="b">
        <v>1</v>
      </c>
      <c r="B2643" s="50" t="s">
        <v>1084</v>
      </c>
      <c r="C2643" s="51">
        <f t="shared" si="589"/>
        <v>210231105</v>
      </c>
      <c r="D2643" s="52">
        <f t="shared" si="600"/>
        <v>154507005</v>
      </c>
      <c r="E2643" s="50">
        <v>1</v>
      </c>
      <c r="F2643" s="49" t="s">
        <v>1145</v>
      </c>
      <c r="G2643" s="57">
        <v>20</v>
      </c>
      <c r="H2643" s="177"/>
    </row>
    <row r="2644" spans="1:8" x14ac:dyDescent="0.3">
      <c r="A2644" s="27" t="b">
        <v>1</v>
      </c>
      <c r="B2644" s="27" t="s">
        <v>765</v>
      </c>
      <c r="C2644" s="39">
        <f>C2624+1</f>
        <v>210231106</v>
      </c>
      <c r="D2644" s="21">
        <f>D2624+100000</f>
        <v>151607001</v>
      </c>
      <c r="E2644" s="27">
        <v>1</v>
      </c>
      <c r="F2644" s="27" t="s">
        <v>197</v>
      </c>
      <c r="G2644" s="54">
        <v>20</v>
      </c>
      <c r="H2644" s="147" t="s">
        <v>766</v>
      </c>
    </row>
    <row r="2645" spans="1:8" x14ac:dyDescent="0.3">
      <c r="A2645" s="27" t="b">
        <v>1</v>
      </c>
      <c r="B2645" s="27" t="s">
        <v>767</v>
      </c>
      <c r="C2645" s="32">
        <f t="shared" ref="C2645:C2649" si="601">C2644</f>
        <v>210231106</v>
      </c>
      <c r="D2645" s="33">
        <f>D2644+1</f>
        <v>151607002</v>
      </c>
      <c r="E2645" s="27">
        <v>1</v>
      </c>
      <c r="F2645" s="27" t="s">
        <v>197</v>
      </c>
      <c r="G2645" s="54">
        <v>20</v>
      </c>
      <c r="H2645" s="147"/>
    </row>
    <row r="2646" spans="1:8" x14ac:dyDescent="0.3">
      <c r="A2646" s="27" t="b">
        <v>1</v>
      </c>
      <c r="B2646" s="27" t="s">
        <v>768</v>
      </c>
      <c r="C2646" s="32">
        <f t="shared" si="601"/>
        <v>210231106</v>
      </c>
      <c r="D2646" s="33">
        <f t="shared" ref="D2646:D2648" si="602">D2645+1</f>
        <v>151607003</v>
      </c>
      <c r="E2646" s="27">
        <v>1</v>
      </c>
      <c r="F2646" s="27" t="s">
        <v>197</v>
      </c>
      <c r="G2646" s="54">
        <v>20</v>
      </c>
      <c r="H2646" s="147"/>
    </row>
    <row r="2647" spans="1:8" x14ac:dyDescent="0.3">
      <c r="A2647" s="27" t="b">
        <v>1</v>
      </c>
      <c r="B2647" s="27" t="s">
        <v>769</v>
      </c>
      <c r="C2647" s="32">
        <f t="shared" si="601"/>
        <v>210231106</v>
      </c>
      <c r="D2647" s="33">
        <f t="shared" si="602"/>
        <v>151607004</v>
      </c>
      <c r="E2647" s="27">
        <v>1</v>
      </c>
      <c r="F2647" s="27" t="s">
        <v>197</v>
      </c>
      <c r="G2647" s="54">
        <v>20</v>
      </c>
      <c r="H2647" s="147"/>
    </row>
    <row r="2648" spans="1:8" x14ac:dyDescent="0.3">
      <c r="A2648" s="27" t="b">
        <v>1</v>
      </c>
      <c r="B2648" s="27" t="s">
        <v>770</v>
      </c>
      <c r="C2648" s="32">
        <f t="shared" si="601"/>
        <v>210231106</v>
      </c>
      <c r="D2648" s="33">
        <f t="shared" si="602"/>
        <v>151607005</v>
      </c>
      <c r="E2648" s="27">
        <v>1</v>
      </c>
      <c r="F2648" s="27" t="s">
        <v>197</v>
      </c>
      <c r="G2648" s="54">
        <v>20</v>
      </c>
      <c r="H2648" s="147"/>
    </row>
    <row r="2649" spans="1:8" x14ac:dyDescent="0.3">
      <c r="A2649" s="29" t="b">
        <v>1</v>
      </c>
      <c r="B2649" s="29" t="s">
        <v>771</v>
      </c>
      <c r="C2649" s="34">
        <f t="shared" si="601"/>
        <v>210231106</v>
      </c>
      <c r="D2649" s="21">
        <f>D2644+1000000</f>
        <v>152607001</v>
      </c>
      <c r="E2649" s="29">
        <v>1</v>
      </c>
      <c r="F2649" s="22" t="s">
        <v>196</v>
      </c>
      <c r="G2649" s="58">
        <v>20</v>
      </c>
      <c r="H2649" s="178" t="s">
        <v>772</v>
      </c>
    </row>
    <row r="2650" spans="1:8" x14ac:dyDescent="0.3">
      <c r="A2650" s="29" t="b">
        <v>1</v>
      </c>
      <c r="B2650" s="29" t="s">
        <v>773</v>
      </c>
      <c r="C2650" s="34">
        <f t="shared" si="589"/>
        <v>210231106</v>
      </c>
      <c r="D2650" s="35">
        <f>D2649+1</f>
        <v>152607002</v>
      </c>
      <c r="E2650" s="29">
        <v>1</v>
      </c>
      <c r="F2650" s="22" t="s">
        <v>196</v>
      </c>
      <c r="G2650" s="58">
        <v>20</v>
      </c>
      <c r="H2650" s="178"/>
    </row>
    <row r="2651" spans="1:8" x14ac:dyDescent="0.3">
      <c r="A2651" s="29" t="b">
        <v>1</v>
      </c>
      <c r="B2651" s="29" t="s">
        <v>774</v>
      </c>
      <c r="C2651" s="34">
        <f t="shared" si="589"/>
        <v>210231106</v>
      </c>
      <c r="D2651" s="35">
        <f t="shared" ref="D2651:D2653" si="603">D2650+1</f>
        <v>152607003</v>
      </c>
      <c r="E2651" s="29">
        <v>1</v>
      </c>
      <c r="F2651" s="22" t="s">
        <v>196</v>
      </c>
      <c r="G2651" s="58">
        <v>20</v>
      </c>
      <c r="H2651" s="178"/>
    </row>
    <row r="2652" spans="1:8" x14ac:dyDescent="0.3">
      <c r="A2652" s="29" t="b">
        <v>1</v>
      </c>
      <c r="B2652" s="29" t="s">
        <v>775</v>
      </c>
      <c r="C2652" s="34">
        <f t="shared" si="589"/>
        <v>210231106</v>
      </c>
      <c r="D2652" s="35">
        <f t="shared" si="603"/>
        <v>152607004</v>
      </c>
      <c r="E2652" s="29">
        <v>1</v>
      </c>
      <c r="F2652" s="22" t="s">
        <v>196</v>
      </c>
      <c r="G2652" s="58">
        <v>20</v>
      </c>
      <c r="H2652" s="178"/>
    </row>
    <row r="2653" spans="1:8" x14ac:dyDescent="0.3">
      <c r="A2653" s="29" t="b">
        <v>1</v>
      </c>
      <c r="B2653" s="29" t="s">
        <v>776</v>
      </c>
      <c r="C2653" s="34">
        <f t="shared" ref="C2653:C2683" si="604">C2652</f>
        <v>210231106</v>
      </c>
      <c r="D2653" s="35">
        <f t="shared" si="603"/>
        <v>152607005</v>
      </c>
      <c r="E2653" s="29">
        <v>1</v>
      </c>
      <c r="F2653" s="22" t="s">
        <v>196</v>
      </c>
      <c r="G2653" s="58">
        <v>20</v>
      </c>
      <c r="H2653" s="178"/>
    </row>
    <row r="2654" spans="1:8" x14ac:dyDescent="0.3">
      <c r="A2654" s="36" t="b">
        <v>1</v>
      </c>
      <c r="B2654" s="36" t="s">
        <v>2250</v>
      </c>
      <c r="C2654" s="37">
        <f t="shared" si="604"/>
        <v>210231106</v>
      </c>
      <c r="D2654" s="21">
        <f>D2649+1000000</f>
        <v>153607001</v>
      </c>
      <c r="E2654" s="36">
        <v>1</v>
      </c>
      <c r="F2654" s="23" t="s">
        <v>195</v>
      </c>
      <c r="G2654" s="56">
        <v>20</v>
      </c>
      <c r="H2654" s="151" t="s">
        <v>2251</v>
      </c>
    </row>
    <row r="2655" spans="1:8" x14ac:dyDescent="0.3">
      <c r="A2655" s="36" t="b">
        <v>1</v>
      </c>
      <c r="B2655" s="36" t="s">
        <v>2252</v>
      </c>
      <c r="C2655" s="37">
        <f t="shared" si="604"/>
        <v>210231106</v>
      </c>
      <c r="D2655" s="38">
        <f>D2654+1</f>
        <v>153607002</v>
      </c>
      <c r="E2655" s="36">
        <v>1</v>
      </c>
      <c r="F2655" s="23" t="s">
        <v>195</v>
      </c>
      <c r="G2655" s="56">
        <v>20</v>
      </c>
      <c r="H2655" s="151"/>
    </row>
    <row r="2656" spans="1:8" x14ac:dyDescent="0.3">
      <c r="A2656" s="36" t="b">
        <v>1</v>
      </c>
      <c r="B2656" s="36" t="s">
        <v>2253</v>
      </c>
      <c r="C2656" s="37">
        <f t="shared" si="604"/>
        <v>210231106</v>
      </c>
      <c r="D2656" s="38">
        <f t="shared" ref="D2656:D2658" si="605">D2655+1</f>
        <v>153607003</v>
      </c>
      <c r="E2656" s="36">
        <v>1</v>
      </c>
      <c r="F2656" s="23" t="s">
        <v>195</v>
      </c>
      <c r="G2656" s="56">
        <v>20</v>
      </c>
      <c r="H2656" s="151"/>
    </row>
    <row r="2657" spans="1:8" x14ac:dyDescent="0.3">
      <c r="A2657" s="36" t="b">
        <v>1</v>
      </c>
      <c r="B2657" s="36" t="s">
        <v>2254</v>
      </c>
      <c r="C2657" s="37">
        <f t="shared" si="604"/>
        <v>210231106</v>
      </c>
      <c r="D2657" s="38">
        <f t="shared" si="605"/>
        <v>153607004</v>
      </c>
      <c r="E2657" s="36">
        <v>1</v>
      </c>
      <c r="F2657" s="23" t="s">
        <v>195</v>
      </c>
      <c r="G2657" s="56">
        <v>20</v>
      </c>
      <c r="H2657" s="151"/>
    </row>
    <row r="2658" spans="1:8" x14ac:dyDescent="0.3">
      <c r="A2658" s="36" t="b">
        <v>1</v>
      </c>
      <c r="B2658" s="36" t="s">
        <v>2255</v>
      </c>
      <c r="C2658" s="37">
        <f t="shared" si="604"/>
        <v>210231106</v>
      </c>
      <c r="D2658" s="38">
        <f t="shared" si="605"/>
        <v>153607005</v>
      </c>
      <c r="E2658" s="36">
        <v>1</v>
      </c>
      <c r="F2658" s="23" t="s">
        <v>195</v>
      </c>
      <c r="G2658" s="56">
        <v>20</v>
      </c>
      <c r="H2658" s="151"/>
    </row>
    <row r="2659" spans="1:8" x14ac:dyDescent="0.3">
      <c r="A2659" s="50" t="b">
        <v>1</v>
      </c>
      <c r="B2659" s="50" t="s">
        <v>1109</v>
      </c>
      <c r="C2659" s="51">
        <f t="shared" si="604"/>
        <v>210231106</v>
      </c>
      <c r="D2659" s="50">
        <f>D2654+1000000</f>
        <v>154607001</v>
      </c>
      <c r="E2659" s="50">
        <v>1</v>
      </c>
      <c r="F2659" s="49" t="s">
        <v>1145</v>
      </c>
      <c r="G2659" s="57">
        <v>20</v>
      </c>
      <c r="H2659" s="177" t="s">
        <v>1110</v>
      </c>
    </row>
    <row r="2660" spans="1:8" x14ac:dyDescent="0.3">
      <c r="A2660" s="50" t="b">
        <v>1</v>
      </c>
      <c r="B2660" s="50" t="s">
        <v>1111</v>
      </c>
      <c r="C2660" s="51">
        <f t="shared" si="604"/>
        <v>210231106</v>
      </c>
      <c r="D2660" s="52">
        <f>D2659+1</f>
        <v>154607002</v>
      </c>
      <c r="E2660" s="50">
        <v>1</v>
      </c>
      <c r="F2660" s="49" t="s">
        <v>1145</v>
      </c>
      <c r="G2660" s="57">
        <v>20</v>
      </c>
      <c r="H2660" s="177"/>
    </row>
    <row r="2661" spans="1:8" x14ac:dyDescent="0.3">
      <c r="A2661" s="50" t="b">
        <v>1</v>
      </c>
      <c r="B2661" s="50" t="s">
        <v>1112</v>
      </c>
      <c r="C2661" s="51">
        <f t="shared" si="604"/>
        <v>210231106</v>
      </c>
      <c r="D2661" s="52">
        <f t="shared" ref="D2661:D2663" si="606">D2660+1</f>
        <v>154607003</v>
      </c>
      <c r="E2661" s="50">
        <v>1</v>
      </c>
      <c r="F2661" s="49" t="s">
        <v>1145</v>
      </c>
      <c r="G2661" s="57">
        <v>20</v>
      </c>
      <c r="H2661" s="177"/>
    </row>
    <row r="2662" spans="1:8" x14ac:dyDescent="0.3">
      <c r="A2662" s="50" t="b">
        <v>1</v>
      </c>
      <c r="B2662" s="50" t="s">
        <v>1113</v>
      </c>
      <c r="C2662" s="51">
        <f t="shared" si="604"/>
        <v>210231106</v>
      </c>
      <c r="D2662" s="52">
        <f t="shared" si="606"/>
        <v>154607004</v>
      </c>
      <c r="E2662" s="50">
        <v>1</v>
      </c>
      <c r="F2662" s="49" t="s">
        <v>1145</v>
      </c>
      <c r="G2662" s="57">
        <v>20</v>
      </c>
      <c r="H2662" s="177"/>
    </row>
    <row r="2663" spans="1:8" x14ac:dyDescent="0.3">
      <c r="A2663" s="50" t="b">
        <v>1</v>
      </c>
      <c r="B2663" s="50" t="s">
        <v>1114</v>
      </c>
      <c r="C2663" s="51">
        <f t="shared" si="604"/>
        <v>210231106</v>
      </c>
      <c r="D2663" s="52">
        <f t="shared" si="606"/>
        <v>154607005</v>
      </c>
      <c r="E2663" s="50">
        <v>1</v>
      </c>
      <c r="F2663" s="49" t="s">
        <v>1145</v>
      </c>
      <c r="G2663" s="57">
        <v>20</v>
      </c>
      <c r="H2663" s="177"/>
    </row>
    <row r="2664" spans="1:8" x14ac:dyDescent="0.3">
      <c r="A2664" s="27" t="b">
        <v>1</v>
      </c>
      <c r="B2664" s="27" t="s">
        <v>777</v>
      </c>
      <c r="C2664" s="39">
        <f>C2644+1</f>
        <v>210231107</v>
      </c>
      <c r="D2664" s="21">
        <f>D2644+100000</f>
        <v>151707001</v>
      </c>
      <c r="E2664" s="27">
        <v>1</v>
      </c>
      <c r="F2664" s="27" t="s">
        <v>197</v>
      </c>
      <c r="G2664" s="54">
        <v>20</v>
      </c>
      <c r="H2664" s="147" t="s">
        <v>778</v>
      </c>
    </row>
    <row r="2665" spans="1:8" x14ac:dyDescent="0.3">
      <c r="A2665" s="27" t="b">
        <v>1</v>
      </c>
      <c r="B2665" s="27" t="s">
        <v>779</v>
      </c>
      <c r="C2665" s="32">
        <f t="shared" ref="C2665:C2669" si="607">C2664</f>
        <v>210231107</v>
      </c>
      <c r="D2665" s="33">
        <f>D2664+1</f>
        <v>151707002</v>
      </c>
      <c r="E2665" s="27">
        <v>1</v>
      </c>
      <c r="F2665" s="27" t="s">
        <v>197</v>
      </c>
      <c r="G2665" s="54">
        <v>20</v>
      </c>
      <c r="H2665" s="147"/>
    </row>
    <row r="2666" spans="1:8" x14ac:dyDescent="0.3">
      <c r="A2666" s="27" t="b">
        <v>1</v>
      </c>
      <c r="B2666" s="27" t="s">
        <v>780</v>
      </c>
      <c r="C2666" s="32">
        <f t="shared" si="607"/>
        <v>210231107</v>
      </c>
      <c r="D2666" s="33">
        <f t="shared" ref="D2666:D2668" si="608">D2665+1</f>
        <v>151707003</v>
      </c>
      <c r="E2666" s="27">
        <v>1</v>
      </c>
      <c r="F2666" s="27" t="s">
        <v>197</v>
      </c>
      <c r="G2666" s="54">
        <v>20</v>
      </c>
      <c r="H2666" s="147"/>
    </row>
    <row r="2667" spans="1:8" x14ac:dyDescent="0.3">
      <c r="A2667" s="27" t="b">
        <v>1</v>
      </c>
      <c r="B2667" s="27" t="s">
        <v>781</v>
      </c>
      <c r="C2667" s="32">
        <f t="shared" si="607"/>
        <v>210231107</v>
      </c>
      <c r="D2667" s="33">
        <f t="shared" si="608"/>
        <v>151707004</v>
      </c>
      <c r="E2667" s="27">
        <v>1</v>
      </c>
      <c r="F2667" s="27" t="s">
        <v>197</v>
      </c>
      <c r="G2667" s="54">
        <v>20</v>
      </c>
      <c r="H2667" s="147"/>
    </row>
    <row r="2668" spans="1:8" x14ac:dyDescent="0.3">
      <c r="A2668" s="27" t="b">
        <v>1</v>
      </c>
      <c r="B2668" s="27" t="s">
        <v>782</v>
      </c>
      <c r="C2668" s="32">
        <f t="shared" si="607"/>
        <v>210231107</v>
      </c>
      <c r="D2668" s="33">
        <f t="shared" si="608"/>
        <v>151707005</v>
      </c>
      <c r="E2668" s="27">
        <v>1</v>
      </c>
      <c r="F2668" s="27" t="s">
        <v>197</v>
      </c>
      <c r="G2668" s="54">
        <v>20</v>
      </c>
      <c r="H2668" s="147"/>
    </row>
    <row r="2669" spans="1:8" x14ac:dyDescent="0.3">
      <c r="A2669" s="29" t="b">
        <v>1</v>
      </c>
      <c r="B2669" s="29" t="s">
        <v>783</v>
      </c>
      <c r="C2669" s="34">
        <f t="shared" si="607"/>
        <v>210231107</v>
      </c>
      <c r="D2669" s="21">
        <f>D2664+1000000</f>
        <v>152707001</v>
      </c>
      <c r="E2669" s="29">
        <v>1</v>
      </c>
      <c r="F2669" s="22" t="s">
        <v>196</v>
      </c>
      <c r="G2669" s="58">
        <v>20</v>
      </c>
      <c r="H2669" s="178" t="s">
        <v>784</v>
      </c>
    </row>
    <row r="2670" spans="1:8" x14ac:dyDescent="0.3">
      <c r="A2670" s="29" t="b">
        <v>1</v>
      </c>
      <c r="B2670" s="29" t="s">
        <v>785</v>
      </c>
      <c r="C2670" s="34">
        <f t="shared" si="604"/>
        <v>210231107</v>
      </c>
      <c r="D2670" s="35">
        <f>D2669+1</f>
        <v>152707002</v>
      </c>
      <c r="E2670" s="29">
        <v>1</v>
      </c>
      <c r="F2670" s="22" t="s">
        <v>196</v>
      </c>
      <c r="G2670" s="58">
        <v>20</v>
      </c>
      <c r="H2670" s="178"/>
    </row>
    <row r="2671" spans="1:8" x14ac:dyDescent="0.3">
      <c r="A2671" s="29" t="b">
        <v>1</v>
      </c>
      <c r="B2671" s="29" t="s">
        <v>786</v>
      </c>
      <c r="C2671" s="34">
        <f t="shared" si="604"/>
        <v>210231107</v>
      </c>
      <c r="D2671" s="35">
        <f t="shared" ref="D2671:D2673" si="609">D2670+1</f>
        <v>152707003</v>
      </c>
      <c r="E2671" s="29">
        <v>1</v>
      </c>
      <c r="F2671" s="22" t="s">
        <v>196</v>
      </c>
      <c r="G2671" s="58">
        <v>20</v>
      </c>
      <c r="H2671" s="178"/>
    </row>
    <row r="2672" spans="1:8" x14ac:dyDescent="0.3">
      <c r="A2672" s="29" t="b">
        <v>1</v>
      </c>
      <c r="B2672" s="29" t="s">
        <v>787</v>
      </c>
      <c r="C2672" s="34">
        <f t="shared" si="604"/>
        <v>210231107</v>
      </c>
      <c r="D2672" s="35">
        <f t="shared" si="609"/>
        <v>152707004</v>
      </c>
      <c r="E2672" s="29">
        <v>1</v>
      </c>
      <c r="F2672" s="22" t="s">
        <v>196</v>
      </c>
      <c r="G2672" s="58">
        <v>20</v>
      </c>
      <c r="H2672" s="178"/>
    </row>
    <row r="2673" spans="1:8" x14ac:dyDescent="0.3">
      <c r="A2673" s="29" t="b">
        <v>1</v>
      </c>
      <c r="B2673" s="29" t="s">
        <v>788</v>
      </c>
      <c r="C2673" s="34">
        <f t="shared" si="604"/>
        <v>210231107</v>
      </c>
      <c r="D2673" s="35">
        <f t="shared" si="609"/>
        <v>152707005</v>
      </c>
      <c r="E2673" s="29">
        <v>1</v>
      </c>
      <c r="F2673" s="22" t="s">
        <v>196</v>
      </c>
      <c r="G2673" s="58">
        <v>20</v>
      </c>
      <c r="H2673" s="178"/>
    </row>
    <row r="2674" spans="1:8" x14ac:dyDescent="0.3">
      <c r="A2674" s="36" t="b">
        <v>1</v>
      </c>
      <c r="B2674" s="36" t="s">
        <v>2280</v>
      </c>
      <c r="C2674" s="37">
        <f t="shared" si="604"/>
        <v>210231107</v>
      </c>
      <c r="D2674" s="21">
        <f>D2669+1000000</f>
        <v>153707001</v>
      </c>
      <c r="E2674" s="36">
        <v>1</v>
      </c>
      <c r="F2674" s="23" t="s">
        <v>195</v>
      </c>
      <c r="G2674" s="56">
        <v>20</v>
      </c>
      <c r="H2674" s="151" t="s">
        <v>2281</v>
      </c>
    </row>
    <row r="2675" spans="1:8" x14ac:dyDescent="0.3">
      <c r="A2675" s="36" t="b">
        <v>1</v>
      </c>
      <c r="B2675" s="36" t="s">
        <v>2282</v>
      </c>
      <c r="C2675" s="37">
        <f t="shared" si="604"/>
        <v>210231107</v>
      </c>
      <c r="D2675" s="38">
        <f>D2674+1</f>
        <v>153707002</v>
      </c>
      <c r="E2675" s="36">
        <v>1</v>
      </c>
      <c r="F2675" s="23" t="s">
        <v>195</v>
      </c>
      <c r="G2675" s="56">
        <v>20</v>
      </c>
      <c r="H2675" s="151"/>
    </row>
    <row r="2676" spans="1:8" x14ac:dyDescent="0.3">
      <c r="A2676" s="36" t="b">
        <v>1</v>
      </c>
      <c r="B2676" s="36" t="s">
        <v>2283</v>
      </c>
      <c r="C2676" s="37">
        <f t="shared" si="604"/>
        <v>210231107</v>
      </c>
      <c r="D2676" s="38">
        <f t="shared" ref="D2676:D2678" si="610">D2675+1</f>
        <v>153707003</v>
      </c>
      <c r="E2676" s="36">
        <v>1</v>
      </c>
      <c r="F2676" s="23" t="s">
        <v>195</v>
      </c>
      <c r="G2676" s="56">
        <v>20</v>
      </c>
      <c r="H2676" s="151"/>
    </row>
    <row r="2677" spans="1:8" x14ac:dyDescent="0.3">
      <c r="A2677" s="36" t="b">
        <v>1</v>
      </c>
      <c r="B2677" s="36" t="s">
        <v>2284</v>
      </c>
      <c r="C2677" s="37">
        <f t="shared" si="604"/>
        <v>210231107</v>
      </c>
      <c r="D2677" s="38">
        <f t="shared" si="610"/>
        <v>153707004</v>
      </c>
      <c r="E2677" s="36">
        <v>1</v>
      </c>
      <c r="F2677" s="23" t="s">
        <v>195</v>
      </c>
      <c r="G2677" s="56">
        <v>20</v>
      </c>
      <c r="H2677" s="151"/>
    </row>
    <row r="2678" spans="1:8" x14ac:dyDescent="0.3">
      <c r="A2678" s="36" t="b">
        <v>1</v>
      </c>
      <c r="B2678" s="36" t="s">
        <v>2285</v>
      </c>
      <c r="C2678" s="37">
        <f t="shared" si="604"/>
        <v>210231107</v>
      </c>
      <c r="D2678" s="38">
        <f t="shared" si="610"/>
        <v>153707005</v>
      </c>
      <c r="E2678" s="36">
        <v>1</v>
      </c>
      <c r="F2678" s="23" t="s">
        <v>195</v>
      </c>
      <c r="G2678" s="56">
        <v>20</v>
      </c>
      <c r="H2678" s="151"/>
    </row>
    <row r="2679" spans="1:8" x14ac:dyDescent="0.3">
      <c r="A2679" s="50" t="b">
        <v>1</v>
      </c>
      <c r="B2679" s="50" t="s">
        <v>1139</v>
      </c>
      <c r="C2679" s="51">
        <f t="shared" si="604"/>
        <v>210231107</v>
      </c>
      <c r="D2679" s="50">
        <f>D2674+1000000</f>
        <v>154707001</v>
      </c>
      <c r="E2679" s="50">
        <v>1</v>
      </c>
      <c r="F2679" s="49" t="s">
        <v>1145</v>
      </c>
      <c r="G2679" s="57">
        <v>20</v>
      </c>
      <c r="H2679" s="177" t="s">
        <v>1140</v>
      </c>
    </row>
    <row r="2680" spans="1:8" x14ac:dyDescent="0.3">
      <c r="A2680" s="50" t="b">
        <v>1</v>
      </c>
      <c r="B2680" s="50" t="s">
        <v>1141</v>
      </c>
      <c r="C2680" s="51">
        <f t="shared" si="604"/>
        <v>210231107</v>
      </c>
      <c r="D2680" s="52">
        <f>D2679+1</f>
        <v>154707002</v>
      </c>
      <c r="E2680" s="50">
        <v>1</v>
      </c>
      <c r="F2680" s="49" t="s">
        <v>1145</v>
      </c>
      <c r="G2680" s="57">
        <v>20</v>
      </c>
      <c r="H2680" s="177"/>
    </row>
    <row r="2681" spans="1:8" x14ac:dyDescent="0.3">
      <c r="A2681" s="50" t="b">
        <v>1</v>
      </c>
      <c r="B2681" s="50" t="s">
        <v>1142</v>
      </c>
      <c r="C2681" s="51">
        <f t="shared" si="604"/>
        <v>210231107</v>
      </c>
      <c r="D2681" s="52">
        <f t="shared" ref="D2681:D2683" si="611">D2680+1</f>
        <v>154707003</v>
      </c>
      <c r="E2681" s="50">
        <v>1</v>
      </c>
      <c r="F2681" s="49" t="s">
        <v>1145</v>
      </c>
      <c r="G2681" s="57">
        <v>20</v>
      </c>
      <c r="H2681" s="177"/>
    </row>
    <row r="2682" spans="1:8" x14ac:dyDescent="0.3">
      <c r="A2682" s="50" t="b">
        <v>1</v>
      </c>
      <c r="B2682" s="50" t="s">
        <v>1143</v>
      </c>
      <c r="C2682" s="51">
        <f t="shared" si="604"/>
        <v>210231107</v>
      </c>
      <c r="D2682" s="52">
        <f t="shared" si="611"/>
        <v>154707004</v>
      </c>
      <c r="E2682" s="50">
        <v>1</v>
      </c>
      <c r="F2682" s="49" t="s">
        <v>1145</v>
      </c>
      <c r="G2682" s="57">
        <v>20</v>
      </c>
      <c r="H2682" s="177"/>
    </row>
    <row r="2683" spans="1:8" x14ac:dyDescent="0.3">
      <c r="A2683" s="50" t="b">
        <v>1</v>
      </c>
      <c r="B2683" s="50" t="s">
        <v>1144</v>
      </c>
      <c r="C2683" s="51">
        <f t="shared" si="604"/>
        <v>210231107</v>
      </c>
      <c r="D2683" s="52">
        <f t="shared" si="611"/>
        <v>154707005</v>
      </c>
      <c r="E2683" s="50">
        <v>1</v>
      </c>
      <c r="F2683" s="49" t="s">
        <v>1145</v>
      </c>
      <c r="G2683" s="57">
        <v>20</v>
      </c>
      <c r="H2683" s="177"/>
    </row>
    <row r="2684" spans="1:8" x14ac:dyDescent="0.3">
      <c r="A2684" s="27" t="b">
        <v>1</v>
      </c>
      <c r="B2684" s="27" t="s">
        <v>1543</v>
      </c>
      <c r="C2684" s="31">
        <v>210231201</v>
      </c>
      <c r="D2684" s="21" t="s">
        <v>617</v>
      </c>
      <c r="E2684" s="27">
        <v>1</v>
      </c>
      <c r="F2684" s="27" t="s">
        <v>1544</v>
      </c>
      <c r="G2684" s="54">
        <v>34</v>
      </c>
      <c r="H2684" s="147" t="s">
        <v>1545</v>
      </c>
    </row>
    <row r="2685" spans="1:8" x14ac:dyDescent="0.3">
      <c r="A2685" s="27" t="b">
        <v>1</v>
      </c>
      <c r="B2685" s="27" t="s">
        <v>620</v>
      </c>
      <c r="C2685" s="32">
        <f>C2684</f>
        <v>210231201</v>
      </c>
      <c r="D2685" s="33">
        <f>D2684+1</f>
        <v>150101002</v>
      </c>
      <c r="E2685" s="27">
        <v>1</v>
      </c>
      <c r="F2685" s="27" t="s">
        <v>1544</v>
      </c>
      <c r="G2685" s="54">
        <v>33</v>
      </c>
      <c r="H2685" s="147"/>
    </row>
    <row r="2686" spans="1:8" x14ac:dyDescent="0.3">
      <c r="A2686" s="27" t="b">
        <v>1</v>
      </c>
      <c r="B2686" s="27" t="s">
        <v>621</v>
      </c>
      <c r="C2686" s="32">
        <f t="shared" ref="C2686" si="612">C2685</f>
        <v>210231201</v>
      </c>
      <c r="D2686" s="33">
        <f t="shared" ref="D2686" si="613">D2685+1</f>
        <v>150101003</v>
      </c>
      <c r="E2686" s="27">
        <v>1</v>
      </c>
      <c r="F2686" s="27" t="s">
        <v>1544</v>
      </c>
      <c r="G2686" s="54">
        <v>33</v>
      </c>
      <c r="H2686" s="147"/>
    </row>
    <row r="2687" spans="1:8" x14ac:dyDescent="0.3">
      <c r="A2687" s="40" t="b">
        <v>1</v>
      </c>
      <c r="B2687" s="40" t="s">
        <v>627</v>
      </c>
      <c r="C2687" s="31">
        <f>C2684+1</f>
        <v>210231202</v>
      </c>
      <c r="D2687" s="21">
        <f>D2684+100000</f>
        <v>150201001</v>
      </c>
      <c r="E2687" s="40">
        <v>1</v>
      </c>
      <c r="F2687" s="40" t="s">
        <v>1544</v>
      </c>
      <c r="G2687" s="55">
        <v>34</v>
      </c>
      <c r="H2687" s="150" t="s">
        <v>628</v>
      </c>
    </row>
    <row r="2688" spans="1:8" x14ac:dyDescent="0.3">
      <c r="A2688" s="40" t="b">
        <v>1</v>
      </c>
      <c r="B2688" s="40" t="s">
        <v>629</v>
      </c>
      <c r="C2688" s="41">
        <f>C2687</f>
        <v>210231202</v>
      </c>
      <c r="D2688" s="42">
        <f>D2687+1</f>
        <v>150201002</v>
      </c>
      <c r="E2688" s="40">
        <v>1</v>
      </c>
      <c r="F2688" s="40" t="s">
        <v>1544</v>
      </c>
      <c r="G2688" s="55">
        <v>33</v>
      </c>
      <c r="H2688" s="150"/>
    </row>
    <row r="2689" spans="1:8" x14ac:dyDescent="0.3">
      <c r="A2689" s="40" t="b">
        <v>1</v>
      </c>
      <c r="B2689" s="40" t="s">
        <v>630</v>
      </c>
      <c r="C2689" s="41">
        <f t="shared" ref="C2689" si="614">C2688</f>
        <v>210231202</v>
      </c>
      <c r="D2689" s="42">
        <f t="shared" ref="D2689" si="615">D2688+1</f>
        <v>150201003</v>
      </c>
      <c r="E2689" s="40">
        <v>1</v>
      </c>
      <c r="F2689" s="40" t="s">
        <v>1544</v>
      </c>
      <c r="G2689" s="55">
        <v>33</v>
      </c>
      <c r="H2689" s="150"/>
    </row>
    <row r="2690" spans="1:8" x14ac:dyDescent="0.3">
      <c r="A2690" s="27" t="b">
        <v>1</v>
      </c>
      <c r="B2690" s="27" t="s">
        <v>1546</v>
      </c>
      <c r="C2690" s="31">
        <f>C2687+1</f>
        <v>210231203</v>
      </c>
      <c r="D2690" s="21">
        <f>D2687+100000</f>
        <v>150301001</v>
      </c>
      <c r="E2690" s="27">
        <v>1</v>
      </c>
      <c r="F2690" s="27" t="s">
        <v>1544</v>
      </c>
      <c r="G2690" s="54">
        <v>34</v>
      </c>
      <c r="H2690" s="147" t="s">
        <v>1547</v>
      </c>
    </row>
    <row r="2691" spans="1:8" x14ac:dyDescent="0.3">
      <c r="A2691" s="27" t="b">
        <v>1</v>
      </c>
      <c r="B2691" s="27" t="s">
        <v>635</v>
      </c>
      <c r="C2691" s="32">
        <f>C2690</f>
        <v>210231203</v>
      </c>
      <c r="D2691" s="33">
        <f>D2690+1</f>
        <v>150301002</v>
      </c>
      <c r="E2691" s="27">
        <v>1</v>
      </c>
      <c r="F2691" s="27" t="s">
        <v>1544</v>
      </c>
      <c r="G2691" s="54">
        <v>33</v>
      </c>
      <c r="H2691" s="147"/>
    </row>
    <row r="2692" spans="1:8" x14ac:dyDescent="0.3">
      <c r="A2692" s="27" t="b">
        <v>1</v>
      </c>
      <c r="B2692" s="27" t="s">
        <v>636</v>
      </c>
      <c r="C2692" s="32">
        <f t="shared" ref="C2692" si="616">C2691</f>
        <v>210231203</v>
      </c>
      <c r="D2692" s="33">
        <f t="shared" ref="D2692" si="617">D2691+1</f>
        <v>150301003</v>
      </c>
      <c r="E2692" s="27">
        <v>1</v>
      </c>
      <c r="F2692" s="27" t="s">
        <v>1548</v>
      </c>
      <c r="G2692" s="54">
        <v>33</v>
      </c>
      <c r="H2692" s="147"/>
    </row>
    <row r="2693" spans="1:8" x14ac:dyDescent="0.3">
      <c r="A2693" s="40" t="b">
        <v>1</v>
      </c>
      <c r="B2693" s="40" t="s">
        <v>643</v>
      </c>
      <c r="C2693" s="31">
        <f>C2690+1</f>
        <v>210231204</v>
      </c>
      <c r="D2693" s="21">
        <f>D2690+100000</f>
        <v>150401001</v>
      </c>
      <c r="E2693" s="40">
        <v>1</v>
      </c>
      <c r="F2693" s="40" t="s">
        <v>1549</v>
      </c>
      <c r="G2693" s="55">
        <v>34</v>
      </c>
      <c r="H2693" s="150" t="s">
        <v>644</v>
      </c>
    </row>
    <row r="2694" spans="1:8" x14ac:dyDescent="0.3">
      <c r="A2694" s="40" t="b">
        <v>1</v>
      </c>
      <c r="B2694" s="40" t="s">
        <v>645</v>
      </c>
      <c r="C2694" s="41">
        <f>C2693</f>
        <v>210231204</v>
      </c>
      <c r="D2694" s="42">
        <f>D2693+1</f>
        <v>150401002</v>
      </c>
      <c r="E2694" s="40">
        <v>1</v>
      </c>
      <c r="F2694" s="40" t="s">
        <v>1544</v>
      </c>
      <c r="G2694" s="55">
        <v>33</v>
      </c>
      <c r="H2694" s="150"/>
    </row>
    <row r="2695" spans="1:8" x14ac:dyDescent="0.3">
      <c r="A2695" s="40" t="b">
        <v>1</v>
      </c>
      <c r="B2695" s="40" t="s">
        <v>646</v>
      </c>
      <c r="C2695" s="41">
        <f t="shared" ref="C2695" si="618">C2694</f>
        <v>210231204</v>
      </c>
      <c r="D2695" s="42">
        <f t="shared" ref="D2695" si="619">D2694+1</f>
        <v>150401003</v>
      </c>
      <c r="E2695" s="40">
        <v>1</v>
      </c>
      <c r="F2695" s="40" t="s">
        <v>1550</v>
      </c>
      <c r="G2695" s="55">
        <v>33</v>
      </c>
      <c r="H2695" s="150"/>
    </row>
    <row r="2696" spans="1:8" x14ac:dyDescent="0.3">
      <c r="A2696" s="27" t="b">
        <v>1</v>
      </c>
      <c r="B2696" s="27" t="s">
        <v>651</v>
      </c>
      <c r="C2696" s="31">
        <f>C2693+1</f>
        <v>210231205</v>
      </c>
      <c r="D2696" s="21">
        <f>D2693+100000</f>
        <v>150501001</v>
      </c>
      <c r="E2696" s="27">
        <v>1</v>
      </c>
      <c r="F2696" s="27" t="s">
        <v>1544</v>
      </c>
      <c r="G2696" s="54">
        <v>34</v>
      </c>
      <c r="H2696" s="147" t="s">
        <v>652</v>
      </c>
    </row>
    <row r="2697" spans="1:8" x14ac:dyDescent="0.3">
      <c r="A2697" s="27" t="b">
        <v>1</v>
      </c>
      <c r="B2697" s="27" t="s">
        <v>653</v>
      </c>
      <c r="C2697" s="32">
        <f>C2696</f>
        <v>210231205</v>
      </c>
      <c r="D2697" s="33">
        <f>D2696+1</f>
        <v>150501002</v>
      </c>
      <c r="E2697" s="27">
        <v>1</v>
      </c>
      <c r="F2697" s="27" t="s">
        <v>1544</v>
      </c>
      <c r="G2697" s="54">
        <v>33</v>
      </c>
      <c r="H2697" s="147"/>
    </row>
    <row r="2698" spans="1:8" x14ac:dyDescent="0.3">
      <c r="A2698" s="27" t="b">
        <v>1</v>
      </c>
      <c r="B2698" s="27" t="s">
        <v>654</v>
      </c>
      <c r="C2698" s="32">
        <f t="shared" ref="C2698" si="620">C2697</f>
        <v>210231205</v>
      </c>
      <c r="D2698" s="33">
        <f t="shared" ref="D2698" si="621">D2697+1</f>
        <v>150501003</v>
      </c>
      <c r="E2698" s="27">
        <v>1</v>
      </c>
      <c r="F2698" s="27" t="s">
        <v>1544</v>
      </c>
      <c r="G2698" s="54">
        <v>33</v>
      </c>
      <c r="H2698" s="147"/>
    </row>
    <row r="2699" spans="1:8" x14ac:dyDescent="0.3">
      <c r="A2699" s="40" t="b">
        <v>1</v>
      </c>
      <c r="B2699" s="40" t="s">
        <v>659</v>
      </c>
      <c r="C2699" s="31">
        <f>C2696+1</f>
        <v>210231206</v>
      </c>
      <c r="D2699" s="21">
        <f>D2696+100000</f>
        <v>150601001</v>
      </c>
      <c r="E2699" s="40">
        <v>1</v>
      </c>
      <c r="F2699" s="40" t="s">
        <v>1550</v>
      </c>
      <c r="G2699" s="55">
        <v>34</v>
      </c>
      <c r="H2699" s="150" t="s">
        <v>660</v>
      </c>
    </row>
    <row r="2700" spans="1:8" x14ac:dyDescent="0.3">
      <c r="A2700" s="40" t="b">
        <v>1</v>
      </c>
      <c r="B2700" s="40" t="s">
        <v>661</v>
      </c>
      <c r="C2700" s="41">
        <f>C2699</f>
        <v>210231206</v>
      </c>
      <c r="D2700" s="42">
        <f>D2699+1</f>
        <v>150601002</v>
      </c>
      <c r="E2700" s="40">
        <v>1</v>
      </c>
      <c r="F2700" s="40" t="s">
        <v>1549</v>
      </c>
      <c r="G2700" s="55">
        <v>33</v>
      </c>
      <c r="H2700" s="150"/>
    </row>
    <row r="2701" spans="1:8" x14ac:dyDescent="0.3">
      <c r="A2701" s="40" t="b">
        <v>1</v>
      </c>
      <c r="B2701" s="40" t="s">
        <v>662</v>
      </c>
      <c r="C2701" s="41">
        <f t="shared" ref="C2701" si="622">C2700</f>
        <v>210231206</v>
      </c>
      <c r="D2701" s="42">
        <f t="shared" ref="D2701" si="623">D2700+1</f>
        <v>150601003</v>
      </c>
      <c r="E2701" s="40">
        <v>1</v>
      </c>
      <c r="F2701" s="40" t="s">
        <v>1544</v>
      </c>
      <c r="G2701" s="55">
        <v>33</v>
      </c>
      <c r="H2701" s="150"/>
    </row>
    <row r="2702" spans="1:8" x14ac:dyDescent="0.3">
      <c r="A2702" s="27" t="b">
        <v>1</v>
      </c>
      <c r="B2702" s="27" t="s">
        <v>667</v>
      </c>
      <c r="C2702" s="31">
        <f>C2699+1</f>
        <v>210231207</v>
      </c>
      <c r="D2702" s="21">
        <f>D2699+100000</f>
        <v>150701001</v>
      </c>
      <c r="E2702" s="27">
        <v>1</v>
      </c>
      <c r="F2702" s="27" t="s">
        <v>1544</v>
      </c>
      <c r="G2702" s="54">
        <v>34</v>
      </c>
      <c r="H2702" s="147" t="s">
        <v>668</v>
      </c>
    </row>
    <row r="2703" spans="1:8" x14ac:dyDescent="0.3">
      <c r="A2703" s="27" t="b">
        <v>1</v>
      </c>
      <c r="B2703" s="27" t="s">
        <v>669</v>
      </c>
      <c r="C2703" s="32">
        <f>C2702</f>
        <v>210231207</v>
      </c>
      <c r="D2703" s="33">
        <f>D2702+1</f>
        <v>150701002</v>
      </c>
      <c r="E2703" s="27">
        <v>1</v>
      </c>
      <c r="F2703" s="27" t="s">
        <v>1549</v>
      </c>
      <c r="G2703" s="54">
        <v>33</v>
      </c>
      <c r="H2703" s="147"/>
    </row>
    <row r="2704" spans="1:8" x14ac:dyDescent="0.3">
      <c r="A2704" s="27" t="b">
        <v>1</v>
      </c>
      <c r="B2704" s="27" t="s">
        <v>670</v>
      </c>
      <c r="C2704" s="32">
        <f t="shared" ref="C2704:D2729" si="624">C2703</f>
        <v>210231207</v>
      </c>
      <c r="D2704" s="33">
        <f t="shared" ref="D2704" si="625">D2703+1</f>
        <v>150701003</v>
      </c>
      <c r="E2704" s="27">
        <v>1</v>
      </c>
      <c r="F2704" s="27" t="s">
        <v>1544</v>
      </c>
      <c r="G2704" s="54">
        <v>33</v>
      </c>
      <c r="H2704" s="147"/>
    </row>
    <row r="2705" spans="1:8" x14ac:dyDescent="0.3">
      <c r="A2705" s="26" t="b">
        <v>1</v>
      </c>
      <c r="B2705" s="26" t="s">
        <v>622</v>
      </c>
      <c r="C2705" s="31">
        <v>210231301</v>
      </c>
      <c r="D2705" s="21">
        <v>150102001</v>
      </c>
      <c r="E2705" s="26">
        <v>1</v>
      </c>
      <c r="F2705" s="26" t="s">
        <v>1544</v>
      </c>
      <c r="G2705" s="61">
        <v>34</v>
      </c>
      <c r="H2705" s="188" t="s">
        <v>1551</v>
      </c>
    </row>
    <row r="2706" spans="1:8" x14ac:dyDescent="0.3">
      <c r="A2706" s="26" t="b">
        <v>1</v>
      </c>
      <c r="B2706" s="26" t="s">
        <v>623</v>
      </c>
      <c r="C2706" s="43">
        <f t="shared" si="624"/>
        <v>210231301</v>
      </c>
      <c r="D2706" s="44">
        <f>D2705+1</f>
        <v>150102002</v>
      </c>
      <c r="E2706" s="26">
        <v>1</v>
      </c>
      <c r="F2706" s="26" t="s">
        <v>1544</v>
      </c>
      <c r="G2706" s="61">
        <v>33</v>
      </c>
      <c r="H2706" s="188"/>
    </row>
    <row r="2707" spans="1:8" x14ac:dyDescent="0.3">
      <c r="A2707" s="26" t="b">
        <v>1</v>
      </c>
      <c r="B2707" s="26" t="s">
        <v>624</v>
      </c>
      <c r="C2707" s="43">
        <f t="shared" si="624"/>
        <v>210231301</v>
      </c>
      <c r="D2707" s="44">
        <f t="shared" ref="D2707" si="626">D2706+1</f>
        <v>150102003</v>
      </c>
      <c r="E2707" s="26">
        <v>1</v>
      </c>
      <c r="F2707" s="26" t="s">
        <v>1544</v>
      </c>
      <c r="G2707" s="61">
        <v>33</v>
      </c>
      <c r="H2707" s="188"/>
    </row>
    <row r="2708" spans="1:8" x14ac:dyDescent="0.3">
      <c r="A2708" s="40" t="b">
        <v>1</v>
      </c>
      <c r="B2708" s="40" t="s">
        <v>631</v>
      </c>
      <c r="C2708" s="31">
        <f>C2705+1</f>
        <v>210231302</v>
      </c>
      <c r="D2708" s="21">
        <f>D2705+100000</f>
        <v>150202001</v>
      </c>
      <c r="E2708" s="40">
        <v>1</v>
      </c>
      <c r="F2708" s="40" t="s">
        <v>1544</v>
      </c>
      <c r="G2708" s="55">
        <v>34</v>
      </c>
      <c r="H2708" s="150" t="s">
        <v>632</v>
      </c>
    </row>
    <row r="2709" spans="1:8" x14ac:dyDescent="0.3">
      <c r="A2709" s="40" t="b">
        <v>1</v>
      </c>
      <c r="B2709" s="40" t="s">
        <v>633</v>
      </c>
      <c r="C2709" s="41">
        <f t="shared" si="624"/>
        <v>210231302</v>
      </c>
      <c r="D2709" s="42">
        <f>D2708+1</f>
        <v>150202002</v>
      </c>
      <c r="E2709" s="40">
        <v>1</v>
      </c>
      <c r="F2709" s="40" t="s">
        <v>1544</v>
      </c>
      <c r="G2709" s="55">
        <v>33</v>
      </c>
      <c r="H2709" s="150"/>
    </row>
    <row r="2710" spans="1:8" x14ac:dyDescent="0.3">
      <c r="A2710" s="40" t="b">
        <v>1</v>
      </c>
      <c r="B2710" s="40" t="s">
        <v>634</v>
      </c>
      <c r="C2710" s="41">
        <f t="shared" si="624"/>
        <v>210231302</v>
      </c>
      <c r="D2710" s="42">
        <f t="shared" ref="D2710" si="627">D2709+1</f>
        <v>150202003</v>
      </c>
      <c r="E2710" s="40">
        <v>1</v>
      </c>
      <c r="F2710" s="40" t="s">
        <v>1549</v>
      </c>
      <c r="G2710" s="55">
        <v>33</v>
      </c>
      <c r="H2710" s="150"/>
    </row>
    <row r="2711" spans="1:8" x14ac:dyDescent="0.3">
      <c r="A2711" s="26" t="b">
        <v>1</v>
      </c>
      <c r="B2711" s="26" t="s">
        <v>637</v>
      </c>
      <c r="C2711" s="31">
        <f>C2708+1</f>
        <v>210231303</v>
      </c>
      <c r="D2711" s="21">
        <f>D2708+100000</f>
        <v>150302001</v>
      </c>
      <c r="E2711" s="26">
        <v>1</v>
      </c>
      <c r="F2711" s="26" t="s">
        <v>1544</v>
      </c>
      <c r="G2711" s="61">
        <v>34</v>
      </c>
      <c r="H2711" s="188" t="s">
        <v>1552</v>
      </c>
    </row>
    <row r="2712" spans="1:8" x14ac:dyDescent="0.3">
      <c r="A2712" s="26" t="b">
        <v>1</v>
      </c>
      <c r="B2712" s="26" t="s">
        <v>638</v>
      </c>
      <c r="C2712" s="43">
        <f t="shared" si="624"/>
        <v>210231303</v>
      </c>
      <c r="D2712" s="44">
        <f>D2711+1</f>
        <v>150302002</v>
      </c>
      <c r="E2712" s="26">
        <v>1</v>
      </c>
      <c r="F2712" s="26" t="s">
        <v>1544</v>
      </c>
      <c r="G2712" s="61">
        <v>33</v>
      </c>
      <c r="H2712" s="188"/>
    </row>
    <row r="2713" spans="1:8" x14ac:dyDescent="0.3">
      <c r="A2713" s="26" t="b">
        <v>1</v>
      </c>
      <c r="B2713" s="26" t="s">
        <v>639</v>
      </c>
      <c r="C2713" s="43">
        <f t="shared" si="624"/>
        <v>210231303</v>
      </c>
      <c r="D2713" s="44">
        <f t="shared" ref="D2713" si="628">D2712+1</f>
        <v>150302003</v>
      </c>
      <c r="E2713" s="26">
        <v>1</v>
      </c>
      <c r="F2713" s="26" t="s">
        <v>1544</v>
      </c>
      <c r="G2713" s="61">
        <v>33</v>
      </c>
      <c r="H2713" s="188"/>
    </row>
    <row r="2714" spans="1:8" x14ac:dyDescent="0.3">
      <c r="A2714" s="40" t="b">
        <v>1</v>
      </c>
      <c r="B2714" s="40" t="s">
        <v>647</v>
      </c>
      <c r="C2714" s="31">
        <f>C2711+1</f>
        <v>210231304</v>
      </c>
      <c r="D2714" s="21">
        <f>D2711+100000</f>
        <v>150402001</v>
      </c>
      <c r="E2714" s="40">
        <v>1</v>
      </c>
      <c r="F2714" s="40" t="s">
        <v>1544</v>
      </c>
      <c r="G2714" s="55">
        <v>34</v>
      </c>
      <c r="H2714" s="150" t="s">
        <v>648</v>
      </c>
    </row>
    <row r="2715" spans="1:8" x14ac:dyDescent="0.3">
      <c r="A2715" s="40" t="b">
        <v>1</v>
      </c>
      <c r="B2715" s="40" t="s">
        <v>649</v>
      </c>
      <c r="C2715" s="41">
        <f t="shared" si="624"/>
        <v>210231304</v>
      </c>
      <c r="D2715" s="42">
        <f>D2714+1</f>
        <v>150402002</v>
      </c>
      <c r="E2715" s="40">
        <v>1</v>
      </c>
      <c r="F2715" s="40" t="s">
        <v>1544</v>
      </c>
      <c r="G2715" s="55">
        <v>33</v>
      </c>
      <c r="H2715" s="150"/>
    </row>
    <row r="2716" spans="1:8" x14ac:dyDescent="0.3">
      <c r="A2716" s="40" t="b">
        <v>1</v>
      </c>
      <c r="B2716" s="40" t="s">
        <v>650</v>
      </c>
      <c r="C2716" s="41">
        <f t="shared" si="624"/>
        <v>210231304</v>
      </c>
      <c r="D2716" s="42">
        <f t="shared" ref="D2716" si="629">D2715+1</f>
        <v>150402003</v>
      </c>
      <c r="E2716" s="40">
        <v>1</v>
      </c>
      <c r="F2716" s="40" t="s">
        <v>1544</v>
      </c>
      <c r="G2716" s="55">
        <v>33</v>
      </c>
      <c r="H2716" s="150"/>
    </row>
    <row r="2717" spans="1:8" x14ac:dyDescent="0.3">
      <c r="A2717" s="26" t="b">
        <v>1</v>
      </c>
      <c r="B2717" s="26" t="s">
        <v>655</v>
      </c>
      <c r="C2717" s="31">
        <f>C2714+1</f>
        <v>210231305</v>
      </c>
      <c r="D2717" s="21">
        <f>D2714+100000</f>
        <v>150502001</v>
      </c>
      <c r="E2717" s="26">
        <v>1</v>
      </c>
      <c r="F2717" s="26" t="s">
        <v>1549</v>
      </c>
      <c r="G2717" s="61">
        <v>34</v>
      </c>
      <c r="H2717" s="188" t="s">
        <v>1553</v>
      </c>
    </row>
    <row r="2718" spans="1:8" x14ac:dyDescent="0.3">
      <c r="A2718" s="26" t="b">
        <v>1</v>
      </c>
      <c r="B2718" s="26" t="s">
        <v>657</v>
      </c>
      <c r="C2718" s="43">
        <f t="shared" si="624"/>
        <v>210231305</v>
      </c>
      <c r="D2718" s="44">
        <f>D2717+1</f>
        <v>150502002</v>
      </c>
      <c r="E2718" s="26">
        <v>1</v>
      </c>
      <c r="F2718" s="26" t="s">
        <v>1544</v>
      </c>
      <c r="G2718" s="61">
        <v>33</v>
      </c>
      <c r="H2718" s="188"/>
    </row>
    <row r="2719" spans="1:8" x14ac:dyDescent="0.3">
      <c r="A2719" s="26" t="b">
        <v>1</v>
      </c>
      <c r="B2719" s="26" t="s">
        <v>658</v>
      </c>
      <c r="C2719" s="43">
        <f t="shared" si="624"/>
        <v>210231305</v>
      </c>
      <c r="D2719" s="44">
        <f t="shared" ref="D2719" si="630">D2718+1</f>
        <v>150502003</v>
      </c>
      <c r="E2719" s="26">
        <v>1</v>
      </c>
      <c r="F2719" s="26" t="s">
        <v>1544</v>
      </c>
      <c r="G2719" s="61">
        <v>33</v>
      </c>
      <c r="H2719" s="188"/>
    </row>
    <row r="2720" spans="1:8" x14ac:dyDescent="0.3">
      <c r="A2720" s="40" t="b">
        <v>1</v>
      </c>
      <c r="B2720" s="40" t="s">
        <v>663</v>
      </c>
      <c r="C2720" s="31">
        <f>C2717+1</f>
        <v>210231306</v>
      </c>
      <c r="D2720" s="21">
        <f>D2717+100000</f>
        <v>150602001</v>
      </c>
      <c r="E2720" s="40">
        <v>1</v>
      </c>
      <c r="F2720" s="40" t="s">
        <v>1544</v>
      </c>
      <c r="G2720" s="55">
        <v>34</v>
      </c>
      <c r="H2720" s="150" t="s">
        <v>664</v>
      </c>
    </row>
    <row r="2721" spans="1:10" x14ac:dyDescent="0.3">
      <c r="A2721" s="40" t="b">
        <v>1</v>
      </c>
      <c r="B2721" s="40" t="s">
        <v>665</v>
      </c>
      <c r="C2721" s="41">
        <f t="shared" si="624"/>
        <v>210231306</v>
      </c>
      <c r="D2721" s="42">
        <f>D2720+1</f>
        <v>150602002</v>
      </c>
      <c r="E2721" s="40">
        <v>1</v>
      </c>
      <c r="F2721" s="40" t="s">
        <v>1544</v>
      </c>
      <c r="G2721" s="55">
        <v>33</v>
      </c>
      <c r="H2721" s="150"/>
    </row>
    <row r="2722" spans="1:10" x14ac:dyDescent="0.3">
      <c r="A2722" s="40" t="b">
        <v>1</v>
      </c>
      <c r="B2722" s="40" t="s">
        <v>666</v>
      </c>
      <c r="C2722" s="41">
        <f t="shared" si="624"/>
        <v>210231306</v>
      </c>
      <c r="D2722" s="42">
        <f t="shared" ref="D2722" si="631">D2721+1</f>
        <v>150602003</v>
      </c>
      <c r="E2722" s="40">
        <v>1</v>
      </c>
      <c r="F2722" s="40" t="s">
        <v>1544</v>
      </c>
      <c r="G2722" s="55">
        <v>33</v>
      </c>
      <c r="H2722" s="150"/>
    </row>
    <row r="2723" spans="1:10" x14ac:dyDescent="0.3">
      <c r="A2723" s="26" t="b">
        <v>1</v>
      </c>
      <c r="B2723" s="26" t="s">
        <v>671</v>
      </c>
      <c r="C2723" s="31">
        <f>C2720+1</f>
        <v>210231307</v>
      </c>
      <c r="D2723" s="21">
        <f>D2720+100000</f>
        <v>150702001</v>
      </c>
      <c r="E2723" s="26">
        <v>1</v>
      </c>
      <c r="F2723" s="26" t="s">
        <v>1544</v>
      </c>
      <c r="G2723" s="61">
        <v>34</v>
      </c>
      <c r="H2723" s="188" t="s">
        <v>1554</v>
      </c>
    </row>
    <row r="2724" spans="1:10" x14ac:dyDescent="0.3">
      <c r="A2724" s="26" t="b">
        <v>1</v>
      </c>
      <c r="B2724" s="26" t="s">
        <v>673</v>
      </c>
      <c r="C2724" s="43">
        <f t="shared" si="624"/>
        <v>210231307</v>
      </c>
      <c r="D2724" s="44">
        <f>D2723+1</f>
        <v>150702002</v>
      </c>
      <c r="E2724" s="26">
        <v>1</v>
      </c>
      <c r="F2724" s="26" t="s">
        <v>1544</v>
      </c>
      <c r="G2724" s="61">
        <v>33</v>
      </c>
      <c r="H2724" s="188"/>
    </row>
    <row r="2725" spans="1:10" x14ac:dyDescent="0.3">
      <c r="A2725" s="26" t="b">
        <v>1</v>
      </c>
      <c r="B2725" s="26" t="s">
        <v>674</v>
      </c>
      <c r="C2725" s="43">
        <f t="shared" si="624"/>
        <v>210231307</v>
      </c>
      <c r="D2725" s="44">
        <f t="shared" ref="D2725" si="632">D2724+1</f>
        <v>150702003</v>
      </c>
      <c r="E2725" s="26">
        <v>1</v>
      </c>
      <c r="F2725" s="26" t="s">
        <v>1544</v>
      </c>
      <c r="G2725" s="61">
        <v>33</v>
      </c>
      <c r="H2725" s="188"/>
    </row>
    <row r="2726" spans="1:10" ht="16.5" customHeight="1" x14ac:dyDescent="0.3">
      <c r="A2726" s="27" t="b">
        <v>1</v>
      </c>
      <c r="B2726" s="27" t="s">
        <v>1575</v>
      </c>
      <c r="C2726" s="21">
        <v>210235101</v>
      </c>
      <c r="D2726" s="21">
        <v>160000601</v>
      </c>
      <c r="E2726" s="21">
        <v>1</v>
      </c>
      <c r="F2726" s="27" t="s">
        <v>1544</v>
      </c>
      <c r="G2726" s="90">
        <f>I2726/4*1.2</f>
        <v>30</v>
      </c>
      <c r="H2726" s="189" t="s">
        <v>1583</v>
      </c>
      <c r="I2726" s="152">
        <v>100</v>
      </c>
      <c r="J2726" s="176">
        <f>SUM(G2726:G2729)</f>
        <v>100</v>
      </c>
    </row>
    <row r="2727" spans="1:10" x14ac:dyDescent="0.3">
      <c r="A2727" s="27" t="b">
        <v>1</v>
      </c>
      <c r="B2727" s="27" t="s">
        <v>1575</v>
      </c>
      <c r="C2727" s="27">
        <f t="shared" si="624"/>
        <v>210235101</v>
      </c>
      <c r="D2727" s="27">
        <f>D2726</f>
        <v>160000601</v>
      </c>
      <c r="E2727" s="27">
        <f>E2726+1</f>
        <v>2</v>
      </c>
      <c r="F2727" s="27" t="s">
        <v>1576</v>
      </c>
      <c r="G2727" s="90">
        <f>I2726/4*1.1</f>
        <v>27.500000000000004</v>
      </c>
      <c r="H2727" s="158"/>
      <c r="I2727" s="152"/>
      <c r="J2727" s="152"/>
    </row>
    <row r="2728" spans="1:10" x14ac:dyDescent="0.3">
      <c r="A2728" s="27" t="b">
        <v>1</v>
      </c>
      <c r="B2728" s="27" t="s">
        <v>1575</v>
      </c>
      <c r="C2728" s="27">
        <f t="shared" ref="C2728" si="633">C2727</f>
        <v>210235101</v>
      </c>
      <c r="D2728" s="27">
        <f t="shared" si="624"/>
        <v>160000601</v>
      </c>
      <c r="E2728" s="27">
        <f t="shared" ref="E2728:E2729" si="634">E2727+1</f>
        <v>3</v>
      </c>
      <c r="F2728" s="27" t="s">
        <v>1576</v>
      </c>
      <c r="G2728" s="90">
        <f>I2726/4*0.9</f>
        <v>22.5</v>
      </c>
      <c r="H2728" s="158"/>
      <c r="I2728" s="152"/>
      <c r="J2728" s="152"/>
    </row>
    <row r="2729" spans="1:10" x14ac:dyDescent="0.3">
      <c r="A2729" s="27" t="b">
        <v>1</v>
      </c>
      <c r="B2729" s="27" t="s">
        <v>1575</v>
      </c>
      <c r="C2729" s="27">
        <f t="shared" ref="C2729" si="635">C2728</f>
        <v>210235101</v>
      </c>
      <c r="D2729" s="27">
        <f t="shared" si="624"/>
        <v>160000601</v>
      </c>
      <c r="E2729" s="27">
        <f t="shared" si="634"/>
        <v>4</v>
      </c>
      <c r="F2729" s="27" t="s">
        <v>1576</v>
      </c>
      <c r="G2729" s="90">
        <f>I2726/4*0.8</f>
        <v>20</v>
      </c>
      <c r="H2729" s="158"/>
      <c r="I2729" s="152"/>
      <c r="J2729" s="152"/>
    </row>
    <row r="2730" spans="1:10" ht="16.5" customHeight="1" x14ac:dyDescent="0.3">
      <c r="A2730" s="27" t="b">
        <v>1</v>
      </c>
      <c r="B2730" s="27" t="s">
        <v>1595</v>
      </c>
      <c r="C2730" s="27">
        <f>C2726+1</f>
        <v>210235102</v>
      </c>
      <c r="D2730" s="27">
        <f>D2726+1</f>
        <v>160000602</v>
      </c>
      <c r="E2730" s="27">
        <f>E2726</f>
        <v>1</v>
      </c>
      <c r="F2730" s="27" t="s">
        <v>618</v>
      </c>
      <c r="G2730" s="90">
        <f>I2730/4*1.2</f>
        <v>30</v>
      </c>
      <c r="H2730" s="158"/>
      <c r="I2730" s="152">
        <v>100</v>
      </c>
      <c r="J2730" s="176">
        <f>SUM(G2730:G2733)</f>
        <v>100</v>
      </c>
    </row>
    <row r="2731" spans="1:10" x14ac:dyDescent="0.3">
      <c r="A2731" s="27" t="b">
        <v>1</v>
      </c>
      <c r="B2731" s="27" t="s">
        <v>1595</v>
      </c>
      <c r="C2731" s="27">
        <f t="shared" ref="C2731:D2733" si="636">C2730</f>
        <v>210235102</v>
      </c>
      <c r="D2731" s="27">
        <f>D2730</f>
        <v>160000602</v>
      </c>
      <c r="E2731" s="27">
        <f>E2730+1</f>
        <v>2</v>
      </c>
      <c r="F2731" s="27" t="s">
        <v>618</v>
      </c>
      <c r="G2731" s="90">
        <f>I2730/4*1.1</f>
        <v>27.500000000000004</v>
      </c>
      <c r="H2731" s="158"/>
      <c r="I2731" s="152"/>
      <c r="J2731" s="152"/>
    </row>
    <row r="2732" spans="1:10" x14ac:dyDescent="0.3">
      <c r="A2732" s="27" t="b">
        <v>1</v>
      </c>
      <c r="B2732" s="27" t="s">
        <v>1595</v>
      </c>
      <c r="C2732" s="27">
        <f t="shared" si="636"/>
        <v>210235102</v>
      </c>
      <c r="D2732" s="27">
        <f t="shared" si="636"/>
        <v>160000602</v>
      </c>
      <c r="E2732" s="27">
        <f t="shared" ref="E2732:E2733" si="637">E2731+1</f>
        <v>3</v>
      </c>
      <c r="F2732" s="27" t="s">
        <v>618</v>
      </c>
      <c r="G2732" s="90">
        <f>I2730/4*0.9</f>
        <v>22.5</v>
      </c>
      <c r="H2732" s="158"/>
      <c r="I2732" s="152"/>
      <c r="J2732" s="152"/>
    </row>
    <row r="2733" spans="1:10" x14ac:dyDescent="0.3">
      <c r="A2733" s="27" t="b">
        <v>1</v>
      </c>
      <c r="B2733" s="27" t="s">
        <v>1595</v>
      </c>
      <c r="C2733" s="27">
        <f t="shared" si="636"/>
        <v>210235102</v>
      </c>
      <c r="D2733" s="27">
        <f t="shared" si="636"/>
        <v>160000602</v>
      </c>
      <c r="E2733" s="27">
        <f t="shared" si="637"/>
        <v>4</v>
      </c>
      <c r="F2733" s="27" t="s">
        <v>618</v>
      </c>
      <c r="G2733" s="90">
        <f>I2730/4*0.8</f>
        <v>20</v>
      </c>
      <c r="H2733" s="158"/>
      <c r="I2733" s="152"/>
      <c r="J2733" s="152"/>
    </row>
    <row r="2734" spans="1:10" ht="16.5" customHeight="1" x14ac:dyDescent="0.3">
      <c r="A2734" s="27" t="b">
        <v>1</v>
      </c>
      <c r="B2734" s="27" t="s">
        <v>1596</v>
      </c>
      <c r="C2734" s="27">
        <f>C2730+1</f>
        <v>210235103</v>
      </c>
      <c r="D2734" s="27">
        <f>D2730+1</f>
        <v>160000603</v>
      </c>
      <c r="E2734" s="27">
        <f>E2730</f>
        <v>1</v>
      </c>
      <c r="F2734" s="27" t="s">
        <v>618</v>
      </c>
      <c r="G2734" s="90">
        <f>I2734/4*1.2</f>
        <v>30</v>
      </c>
      <c r="H2734" s="158"/>
      <c r="I2734" s="152">
        <v>100</v>
      </c>
      <c r="J2734" s="176">
        <f>SUM(G2734:G2737)</f>
        <v>100</v>
      </c>
    </row>
    <row r="2735" spans="1:10" x14ac:dyDescent="0.3">
      <c r="A2735" s="27" t="b">
        <v>1</v>
      </c>
      <c r="B2735" s="27" t="s">
        <v>1596</v>
      </c>
      <c r="C2735" s="27">
        <f t="shared" ref="C2735" si="638">C2734</f>
        <v>210235103</v>
      </c>
      <c r="D2735" s="27">
        <f>D2734</f>
        <v>160000603</v>
      </c>
      <c r="E2735" s="27">
        <f>E2734+1</f>
        <v>2</v>
      </c>
      <c r="F2735" s="27" t="s">
        <v>618</v>
      </c>
      <c r="G2735" s="90">
        <f>I2734/4*1.1</f>
        <v>27.500000000000004</v>
      </c>
      <c r="H2735" s="158"/>
      <c r="I2735" s="152"/>
      <c r="J2735" s="152"/>
    </row>
    <row r="2736" spans="1:10" x14ac:dyDescent="0.3">
      <c r="A2736" s="27" t="b">
        <v>1</v>
      </c>
      <c r="B2736" s="27" t="s">
        <v>1596</v>
      </c>
      <c r="C2736" s="27">
        <f t="shared" ref="C2736:D2736" si="639">C2735</f>
        <v>210235103</v>
      </c>
      <c r="D2736" s="27">
        <f t="shared" si="639"/>
        <v>160000603</v>
      </c>
      <c r="E2736" s="27">
        <f t="shared" ref="E2736:E2737" si="640">E2735+1</f>
        <v>3</v>
      </c>
      <c r="F2736" s="27" t="s">
        <v>618</v>
      </c>
      <c r="G2736" s="90">
        <f>I2734/4*0.9</f>
        <v>22.5</v>
      </c>
      <c r="H2736" s="158"/>
      <c r="I2736" s="152"/>
      <c r="J2736" s="152"/>
    </row>
    <row r="2737" spans="1:10" x14ac:dyDescent="0.3">
      <c r="A2737" s="27" t="b">
        <v>1</v>
      </c>
      <c r="B2737" s="27" t="s">
        <v>1596</v>
      </c>
      <c r="C2737" s="27">
        <f t="shared" ref="C2737:D2737" si="641">C2736</f>
        <v>210235103</v>
      </c>
      <c r="D2737" s="27">
        <f t="shared" si="641"/>
        <v>160000603</v>
      </c>
      <c r="E2737" s="27">
        <f t="shared" si="640"/>
        <v>4</v>
      </c>
      <c r="F2737" s="27" t="s">
        <v>618</v>
      </c>
      <c r="G2737" s="90">
        <f>I2734/4*0.8</f>
        <v>20</v>
      </c>
      <c r="H2737" s="158"/>
      <c r="I2737" s="152"/>
      <c r="J2737" s="152"/>
    </row>
    <row r="2738" spans="1:10" x14ac:dyDescent="0.3">
      <c r="A2738" s="89" t="b">
        <v>1</v>
      </c>
      <c r="B2738" s="89" t="s">
        <v>1578</v>
      </c>
      <c r="C2738" s="89">
        <f>C2726+3</f>
        <v>210235104</v>
      </c>
      <c r="D2738" s="21" t="s">
        <v>1579</v>
      </c>
      <c r="E2738" s="89">
        <v>3000</v>
      </c>
      <c r="F2738" s="89" t="s">
        <v>1544</v>
      </c>
      <c r="G2738" s="91">
        <f>I2738/8*1.2</f>
        <v>15</v>
      </c>
      <c r="H2738" s="158"/>
      <c r="I2738" s="152">
        <v>100</v>
      </c>
      <c r="J2738" s="176">
        <f>SUM(G2738:G2745)</f>
        <v>100</v>
      </c>
    </row>
    <row r="2739" spans="1:10" x14ac:dyDescent="0.3">
      <c r="A2739" s="89" t="b">
        <v>1</v>
      </c>
      <c r="B2739" s="89" t="s">
        <v>1577</v>
      </c>
      <c r="C2739" s="89">
        <f t="shared" ref="C2739" si="642">C2738</f>
        <v>210235104</v>
      </c>
      <c r="D2739" s="89" t="str">
        <f>D2738</f>
        <v>160001001</v>
      </c>
      <c r="E2739" s="89">
        <f>E2738+500</f>
        <v>3500</v>
      </c>
      <c r="F2739" s="89" t="s">
        <v>1576</v>
      </c>
      <c r="G2739" s="91">
        <f>I2738/8*1.15</f>
        <v>14.374999999999998</v>
      </c>
      <c r="H2739" s="158"/>
      <c r="I2739" s="152"/>
      <c r="J2739" s="176"/>
    </row>
    <row r="2740" spans="1:10" x14ac:dyDescent="0.3">
      <c r="A2740" s="89" t="b">
        <v>1</v>
      </c>
      <c r="B2740" s="89" t="s">
        <v>1577</v>
      </c>
      <c r="C2740" s="89">
        <f t="shared" ref="C2740" si="643">C2739</f>
        <v>210235104</v>
      </c>
      <c r="D2740" s="89" t="str">
        <f t="shared" ref="D2740" si="644">D2739</f>
        <v>160001001</v>
      </c>
      <c r="E2740" s="89">
        <f t="shared" ref="E2740:E2741" si="645">E2739+500</f>
        <v>4000</v>
      </c>
      <c r="F2740" s="89" t="s">
        <v>1576</v>
      </c>
      <c r="G2740" s="91">
        <f>I2738/8*1.1</f>
        <v>13.750000000000002</v>
      </c>
      <c r="H2740" s="158"/>
      <c r="I2740" s="152"/>
      <c r="J2740" s="176"/>
    </row>
    <row r="2741" spans="1:10" x14ac:dyDescent="0.3">
      <c r="A2741" s="89" t="b">
        <v>1</v>
      </c>
      <c r="B2741" s="89" t="s">
        <v>1577</v>
      </c>
      <c r="C2741" s="89">
        <f t="shared" ref="C2741" si="646">C2740</f>
        <v>210235104</v>
      </c>
      <c r="D2741" s="89" t="str">
        <f t="shared" ref="D2741" si="647">D2740</f>
        <v>160001001</v>
      </c>
      <c r="E2741" s="89">
        <f t="shared" si="645"/>
        <v>4500</v>
      </c>
      <c r="F2741" s="89" t="s">
        <v>1576</v>
      </c>
      <c r="G2741" s="91">
        <f>I2738/8*1.05</f>
        <v>13.125</v>
      </c>
      <c r="H2741" s="158"/>
      <c r="I2741" s="152"/>
      <c r="J2741" s="176"/>
    </row>
    <row r="2742" spans="1:10" x14ac:dyDescent="0.3">
      <c r="A2742" s="89" t="b">
        <v>1</v>
      </c>
      <c r="B2742" s="89" t="s">
        <v>1577</v>
      </c>
      <c r="C2742" s="89">
        <f t="shared" ref="C2742" si="648">C2741</f>
        <v>210235104</v>
      </c>
      <c r="D2742" s="89" t="str">
        <f t="shared" ref="D2742" si="649">D2741</f>
        <v>160001001</v>
      </c>
      <c r="E2742" s="89">
        <f t="shared" ref="E2742:E2745" si="650">E2741+500</f>
        <v>5000</v>
      </c>
      <c r="F2742" s="89" t="s">
        <v>1576</v>
      </c>
      <c r="G2742" s="91">
        <f>I2738/8*0.95</f>
        <v>11.875</v>
      </c>
      <c r="H2742" s="158"/>
      <c r="I2742" s="152"/>
      <c r="J2742" s="176"/>
    </row>
    <row r="2743" spans="1:10" x14ac:dyDescent="0.3">
      <c r="A2743" s="89" t="b">
        <v>1</v>
      </c>
      <c r="B2743" s="89" t="s">
        <v>1577</v>
      </c>
      <c r="C2743" s="89">
        <f t="shared" ref="C2743" si="651">C2742</f>
        <v>210235104</v>
      </c>
      <c r="D2743" s="89" t="str">
        <f t="shared" ref="D2743" si="652">D2742</f>
        <v>160001001</v>
      </c>
      <c r="E2743" s="89">
        <f t="shared" si="650"/>
        <v>5500</v>
      </c>
      <c r="F2743" s="89" t="s">
        <v>1576</v>
      </c>
      <c r="G2743" s="91">
        <f>I2738/8*0.9</f>
        <v>11.25</v>
      </c>
      <c r="H2743" s="158"/>
      <c r="I2743" s="152"/>
      <c r="J2743" s="176"/>
    </row>
    <row r="2744" spans="1:10" x14ac:dyDescent="0.3">
      <c r="A2744" s="89" t="b">
        <v>1</v>
      </c>
      <c r="B2744" s="89" t="s">
        <v>1577</v>
      </c>
      <c r="C2744" s="89">
        <f t="shared" ref="C2744" si="653">C2743</f>
        <v>210235104</v>
      </c>
      <c r="D2744" s="89" t="str">
        <f t="shared" ref="D2744" si="654">D2743</f>
        <v>160001001</v>
      </c>
      <c r="E2744" s="89">
        <f t="shared" si="650"/>
        <v>6000</v>
      </c>
      <c r="F2744" s="89" t="s">
        <v>1576</v>
      </c>
      <c r="G2744" s="91">
        <f>I2738/8*0.85</f>
        <v>10.625</v>
      </c>
      <c r="H2744" s="158"/>
      <c r="I2744" s="152"/>
      <c r="J2744" s="176"/>
    </row>
    <row r="2745" spans="1:10" x14ac:dyDescent="0.3">
      <c r="A2745" s="89" t="b">
        <v>1</v>
      </c>
      <c r="B2745" s="89" t="s">
        <v>1577</v>
      </c>
      <c r="C2745" s="89">
        <f t="shared" ref="C2745" si="655">C2744</f>
        <v>210235104</v>
      </c>
      <c r="D2745" s="89" t="str">
        <f t="shared" ref="D2745" si="656">D2744</f>
        <v>160001001</v>
      </c>
      <c r="E2745" s="89">
        <f t="shared" si="650"/>
        <v>6500</v>
      </c>
      <c r="F2745" s="89" t="s">
        <v>1576</v>
      </c>
      <c r="G2745" s="91">
        <f>I2738/8*0.8</f>
        <v>10</v>
      </c>
      <c r="H2745" s="158"/>
      <c r="I2745" s="152"/>
      <c r="J2745" s="176"/>
    </row>
    <row r="2746" spans="1:10" x14ac:dyDescent="0.3">
      <c r="A2746" s="26" t="b">
        <v>1</v>
      </c>
      <c r="B2746" s="26" t="s">
        <v>1580</v>
      </c>
      <c r="C2746" s="26">
        <f>C2738+1</f>
        <v>210235105</v>
      </c>
      <c r="D2746" s="21">
        <v>160001002</v>
      </c>
      <c r="E2746" s="21">
        <v>10</v>
      </c>
      <c r="F2746" s="26" t="s">
        <v>1544</v>
      </c>
      <c r="G2746" s="92">
        <f>I2746/8*1.2</f>
        <v>15</v>
      </c>
      <c r="H2746" s="158"/>
      <c r="I2746" s="152">
        <v>100</v>
      </c>
      <c r="J2746" s="176">
        <f>SUM(G2746:G2753)</f>
        <v>100</v>
      </c>
    </row>
    <row r="2747" spans="1:10" x14ac:dyDescent="0.3">
      <c r="A2747" s="26" t="b">
        <v>1</v>
      </c>
      <c r="B2747" s="26" t="s">
        <v>1580</v>
      </c>
      <c r="C2747" s="26">
        <f t="shared" ref="C2747" si="657">C2746</f>
        <v>210235105</v>
      </c>
      <c r="D2747" s="26">
        <f>D2746</f>
        <v>160001002</v>
      </c>
      <c r="E2747" s="26">
        <f>E2746+1</f>
        <v>11</v>
      </c>
      <c r="F2747" s="26" t="s">
        <v>1576</v>
      </c>
      <c r="G2747" s="92">
        <f>I2746/8*1.15</f>
        <v>14.374999999999998</v>
      </c>
      <c r="H2747" s="158"/>
      <c r="I2747" s="152"/>
      <c r="J2747" s="176"/>
    </row>
    <row r="2748" spans="1:10" x14ac:dyDescent="0.3">
      <c r="A2748" s="26" t="b">
        <v>1</v>
      </c>
      <c r="B2748" s="26" t="s">
        <v>1580</v>
      </c>
      <c r="C2748" s="26">
        <f t="shared" ref="C2748" si="658">C2747</f>
        <v>210235105</v>
      </c>
      <c r="D2748" s="26">
        <f t="shared" ref="D2748" si="659">D2747</f>
        <v>160001002</v>
      </c>
      <c r="E2748" s="26">
        <f t="shared" ref="E2748:E2753" si="660">E2747+1</f>
        <v>12</v>
      </c>
      <c r="F2748" s="26" t="s">
        <v>1576</v>
      </c>
      <c r="G2748" s="92">
        <f>I2746/8*1.1</f>
        <v>13.750000000000002</v>
      </c>
      <c r="H2748" s="158"/>
      <c r="I2748" s="152"/>
      <c r="J2748" s="176"/>
    </row>
    <row r="2749" spans="1:10" x14ac:dyDescent="0.3">
      <c r="A2749" s="26" t="b">
        <v>1</v>
      </c>
      <c r="B2749" s="26" t="s">
        <v>1580</v>
      </c>
      <c r="C2749" s="26">
        <f t="shared" ref="C2749" si="661">C2748</f>
        <v>210235105</v>
      </c>
      <c r="D2749" s="26">
        <f t="shared" ref="D2749" si="662">D2748</f>
        <v>160001002</v>
      </c>
      <c r="E2749" s="26">
        <f t="shared" si="660"/>
        <v>13</v>
      </c>
      <c r="F2749" s="26" t="s">
        <v>1576</v>
      </c>
      <c r="G2749" s="92">
        <f>I2746/8*1.05</f>
        <v>13.125</v>
      </c>
      <c r="H2749" s="158"/>
      <c r="I2749" s="152"/>
      <c r="J2749" s="176"/>
    </row>
    <row r="2750" spans="1:10" x14ac:dyDescent="0.3">
      <c r="A2750" s="26" t="b">
        <v>1</v>
      </c>
      <c r="B2750" s="26" t="s">
        <v>1580</v>
      </c>
      <c r="C2750" s="26">
        <f t="shared" ref="C2750" si="663">C2749</f>
        <v>210235105</v>
      </c>
      <c r="D2750" s="26">
        <f t="shared" ref="D2750" si="664">D2749</f>
        <v>160001002</v>
      </c>
      <c r="E2750" s="26">
        <f t="shared" si="660"/>
        <v>14</v>
      </c>
      <c r="F2750" s="26" t="s">
        <v>1576</v>
      </c>
      <c r="G2750" s="92">
        <f>I2746/8*0.95</f>
        <v>11.875</v>
      </c>
      <c r="H2750" s="158"/>
      <c r="I2750" s="152"/>
      <c r="J2750" s="176"/>
    </row>
    <row r="2751" spans="1:10" x14ac:dyDescent="0.3">
      <c r="A2751" s="26" t="b">
        <v>1</v>
      </c>
      <c r="B2751" s="26" t="s">
        <v>1580</v>
      </c>
      <c r="C2751" s="26">
        <f t="shared" ref="C2751" si="665">C2750</f>
        <v>210235105</v>
      </c>
      <c r="D2751" s="26">
        <f t="shared" ref="D2751" si="666">D2750</f>
        <v>160001002</v>
      </c>
      <c r="E2751" s="26">
        <f t="shared" si="660"/>
        <v>15</v>
      </c>
      <c r="F2751" s="26" t="s">
        <v>1576</v>
      </c>
      <c r="G2751" s="92">
        <f>I2746/8*0.9</f>
        <v>11.25</v>
      </c>
      <c r="H2751" s="158"/>
      <c r="I2751" s="152"/>
      <c r="J2751" s="176"/>
    </row>
    <row r="2752" spans="1:10" x14ac:dyDescent="0.3">
      <c r="A2752" s="26" t="b">
        <v>1</v>
      </c>
      <c r="B2752" s="26" t="s">
        <v>1580</v>
      </c>
      <c r="C2752" s="26">
        <f t="shared" ref="C2752" si="667">C2751</f>
        <v>210235105</v>
      </c>
      <c r="D2752" s="26">
        <f t="shared" ref="D2752" si="668">D2751</f>
        <v>160001002</v>
      </c>
      <c r="E2752" s="26">
        <f t="shared" si="660"/>
        <v>16</v>
      </c>
      <c r="F2752" s="26" t="s">
        <v>1576</v>
      </c>
      <c r="G2752" s="92">
        <f>I2746/8*0.85</f>
        <v>10.625</v>
      </c>
      <c r="H2752" s="158"/>
      <c r="I2752" s="152"/>
      <c r="J2752" s="176"/>
    </row>
    <row r="2753" spans="1:10" x14ac:dyDescent="0.3">
      <c r="A2753" s="26" t="b">
        <v>1</v>
      </c>
      <c r="B2753" s="26" t="s">
        <v>1580</v>
      </c>
      <c r="C2753" s="26">
        <f t="shared" ref="C2753" si="669">C2752</f>
        <v>210235105</v>
      </c>
      <c r="D2753" s="26">
        <f t="shared" ref="D2753" si="670">D2752</f>
        <v>160001002</v>
      </c>
      <c r="E2753" s="26">
        <f t="shared" si="660"/>
        <v>17</v>
      </c>
      <c r="F2753" s="26" t="s">
        <v>1576</v>
      </c>
      <c r="G2753" s="92">
        <f>I2746/8*0.8</f>
        <v>10</v>
      </c>
      <c r="H2753" s="158"/>
      <c r="I2753" s="152"/>
      <c r="J2753" s="176"/>
    </row>
    <row r="2754" spans="1:10" ht="16.5" customHeight="1" x14ac:dyDescent="0.3">
      <c r="A2754" s="36" t="b">
        <v>1</v>
      </c>
      <c r="B2754" s="36" t="s">
        <v>1581</v>
      </c>
      <c r="C2754" s="36">
        <f>C2746+1</f>
        <v>210235106</v>
      </c>
      <c r="D2754" s="21" t="s">
        <v>1582</v>
      </c>
      <c r="E2754" s="21">
        <v>150</v>
      </c>
      <c r="F2754" s="36" t="s">
        <v>1544</v>
      </c>
      <c r="G2754" s="93">
        <f>I2754/8*1.2</f>
        <v>15</v>
      </c>
      <c r="H2754" s="158"/>
      <c r="I2754" s="152">
        <v>100</v>
      </c>
      <c r="J2754" s="176">
        <f>SUM(G2754:G2761)</f>
        <v>100</v>
      </c>
    </row>
    <row r="2755" spans="1:10" x14ac:dyDescent="0.3">
      <c r="A2755" s="36" t="b">
        <v>1</v>
      </c>
      <c r="B2755" s="36" t="s">
        <v>1581</v>
      </c>
      <c r="C2755" s="36">
        <f t="shared" ref="C2755" si="671">C2754</f>
        <v>210235106</v>
      </c>
      <c r="D2755" s="36" t="str">
        <f>D2754</f>
        <v>150000101</v>
      </c>
      <c r="E2755" s="36">
        <f>E2754+10</f>
        <v>160</v>
      </c>
      <c r="F2755" s="36" t="s">
        <v>1576</v>
      </c>
      <c r="G2755" s="93">
        <f>I2754/8*1.15</f>
        <v>14.374999999999998</v>
      </c>
      <c r="H2755" s="158"/>
      <c r="I2755" s="152"/>
      <c r="J2755" s="176"/>
    </row>
    <row r="2756" spans="1:10" x14ac:dyDescent="0.3">
      <c r="A2756" s="36" t="b">
        <v>1</v>
      </c>
      <c r="B2756" s="36" t="s">
        <v>1581</v>
      </c>
      <c r="C2756" s="36">
        <f t="shared" ref="C2756" si="672">C2755</f>
        <v>210235106</v>
      </c>
      <c r="D2756" s="36" t="str">
        <f t="shared" ref="D2756" si="673">D2755</f>
        <v>150000101</v>
      </c>
      <c r="E2756" s="36">
        <f t="shared" ref="E2756:E2761" si="674">E2755+10</f>
        <v>170</v>
      </c>
      <c r="F2756" s="36" t="s">
        <v>1576</v>
      </c>
      <c r="G2756" s="93">
        <f>I2754/8*1.1</f>
        <v>13.750000000000002</v>
      </c>
      <c r="H2756" s="158"/>
      <c r="I2756" s="152"/>
      <c r="J2756" s="176"/>
    </row>
    <row r="2757" spans="1:10" x14ac:dyDescent="0.3">
      <c r="A2757" s="36" t="b">
        <v>1</v>
      </c>
      <c r="B2757" s="36" t="s">
        <v>1581</v>
      </c>
      <c r="C2757" s="36">
        <f t="shared" ref="C2757" si="675">C2756</f>
        <v>210235106</v>
      </c>
      <c r="D2757" s="36" t="str">
        <f t="shared" ref="D2757" si="676">D2756</f>
        <v>150000101</v>
      </c>
      <c r="E2757" s="36">
        <f t="shared" si="674"/>
        <v>180</v>
      </c>
      <c r="F2757" s="36" t="s">
        <v>1576</v>
      </c>
      <c r="G2757" s="93">
        <f>I2754/8*1.05</f>
        <v>13.125</v>
      </c>
      <c r="H2757" s="158"/>
      <c r="I2757" s="152"/>
      <c r="J2757" s="176"/>
    </row>
    <row r="2758" spans="1:10" x14ac:dyDescent="0.3">
      <c r="A2758" s="36" t="b">
        <v>1</v>
      </c>
      <c r="B2758" s="36" t="s">
        <v>1581</v>
      </c>
      <c r="C2758" s="36">
        <f t="shared" ref="C2758" si="677">C2757</f>
        <v>210235106</v>
      </c>
      <c r="D2758" s="36" t="str">
        <f t="shared" ref="D2758" si="678">D2757</f>
        <v>150000101</v>
      </c>
      <c r="E2758" s="36">
        <f t="shared" si="674"/>
        <v>190</v>
      </c>
      <c r="F2758" s="36" t="s">
        <v>1544</v>
      </c>
      <c r="G2758" s="93">
        <f>I2754/8*0.95</f>
        <v>11.875</v>
      </c>
      <c r="H2758" s="158"/>
      <c r="I2758" s="152"/>
      <c r="J2758" s="176"/>
    </row>
    <row r="2759" spans="1:10" x14ac:dyDescent="0.3">
      <c r="A2759" s="36" t="b">
        <v>1</v>
      </c>
      <c r="B2759" s="36" t="s">
        <v>1581</v>
      </c>
      <c r="C2759" s="36">
        <f t="shared" ref="C2759" si="679">C2758</f>
        <v>210235106</v>
      </c>
      <c r="D2759" s="36" t="str">
        <f t="shared" ref="D2759" si="680">D2758</f>
        <v>150000101</v>
      </c>
      <c r="E2759" s="36">
        <f t="shared" si="674"/>
        <v>200</v>
      </c>
      <c r="F2759" s="36" t="s">
        <v>1576</v>
      </c>
      <c r="G2759" s="93">
        <f>I2754/8*0.9</f>
        <v>11.25</v>
      </c>
      <c r="H2759" s="158"/>
      <c r="I2759" s="152"/>
      <c r="J2759" s="176"/>
    </row>
    <row r="2760" spans="1:10" x14ac:dyDescent="0.3">
      <c r="A2760" s="36" t="b">
        <v>1</v>
      </c>
      <c r="B2760" s="36" t="s">
        <v>1581</v>
      </c>
      <c r="C2760" s="36">
        <f t="shared" ref="C2760" si="681">C2759</f>
        <v>210235106</v>
      </c>
      <c r="D2760" s="36" t="str">
        <f t="shared" ref="D2760" si="682">D2759</f>
        <v>150000101</v>
      </c>
      <c r="E2760" s="36">
        <f t="shared" si="674"/>
        <v>210</v>
      </c>
      <c r="F2760" s="36" t="s">
        <v>1576</v>
      </c>
      <c r="G2760" s="93">
        <f>I2754/8*0.85</f>
        <v>10.625</v>
      </c>
      <c r="H2760" s="158"/>
      <c r="I2760" s="152"/>
      <c r="J2760" s="176"/>
    </row>
    <row r="2761" spans="1:10" x14ac:dyDescent="0.3">
      <c r="A2761" s="36" t="b">
        <v>1</v>
      </c>
      <c r="B2761" s="36" t="s">
        <v>1581</v>
      </c>
      <c r="C2761" s="36">
        <f t="shared" ref="C2761" si="683">C2760</f>
        <v>210235106</v>
      </c>
      <c r="D2761" s="36" t="str">
        <f t="shared" ref="D2761" si="684">D2760</f>
        <v>150000101</v>
      </c>
      <c r="E2761" s="36">
        <f t="shared" si="674"/>
        <v>220</v>
      </c>
      <c r="F2761" s="36" t="s">
        <v>1576</v>
      </c>
      <c r="G2761" s="93">
        <f>I2754/8*0.8</f>
        <v>10</v>
      </c>
      <c r="H2761" s="158"/>
      <c r="I2761" s="152"/>
      <c r="J2761" s="176"/>
    </row>
    <row r="2762" spans="1:10" x14ac:dyDescent="0.3">
      <c r="A2762" s="27" t="b">
        <v>1</v>
      </c>
      <c r="B2762" s="27" t="s">
        <v>1575</v>
      </c>
      <c r="C2762" s="21">
        <f>C2726+10</f>
        <v>210235111</v>
      </c>
      <c r="D2762" s="21">
        <v>160000601</v>
      </c>
      <c r="E2762" s="21">
        <v>2</v>
      </c>
      <c r="F2762" s="27" t="s">
        <v>1544</v>
      </c>
      <c r="G2762" s="90">
        <f>I2762/4*1.2</f>
        <v>30</v>
      </c>
      <c r="H2762" s="190" t="s">
        <v>1584</v>
      </c>
      <c r="I2762" s="152">
        <v>100</v>
      </c>
      <c r="J2762" s="176">
        <f>SUM(G2762:G2765)</f>
        <v>100</v>
      </c>
    </row>
    <row r="2763" spans="1:10" x14ac:dyDescent="0.3">
      <c r="A2763" s="27" t="b">
        <v>1</v>
      </c>
      <c r="B2763" s="27" t="s">
        <v>1575</v>
      </c>
      <c r="C2763" s="27">
        <f t="shared" ref="C2763:D2765" si="685">C2762</f>
        <v>210235111</v>
      </c>
      <c r="D2763" s="27">
        <f>D2762</f>
        <v>160000601</v>
      </c>
      <c r="E2763" s="27">
        <f>E2762+1</f>
        <v>3</v>
      </c>
      <c r="F2763" s="27" t="s">
        <v>1576</v>
      </c>
      <c r="G2763" s="90">
        <f>I2762/4*1.1</f>
        <v>27.500000000000004</v>
      </c>
      <c r="H2763" s="191"/>
      <c r="I2763" s="152"/>
      <c r="J2763" s="152"/>
    </row>
    <row r="2764" spans="1:10" x14ac:dyDescent="0.3">
      <c r="A2764" s="27" t="b">
        <v>1</v>
      </c>
      <c r="B2764" s="27" t="s">
        <v>1575</v>
      </c>
      <c r="C2764" s="27">
        <f t="shared" si="685"/>
        <v>210235111</v>
      </c>
      <c r="D2764" s="27">
        <f t="shared" si="685"/>
        <v>160000601</v>
      </c>
      <c r="E2764" s="27">
        <f t="shared" ref="E2764:E2773" si="686">E2763+1</f>
        <v>4</v>
      </c>
      <c r="F2764" s="27" t="s">
        <v>1576</v>
      </c>
      <c r="G2764" s="90">
        <f>I2762/4*0.9</f>
        <v>22.5</v>
      </c>
      <c r="H2764" s="191"/>
      <c r="I2764" s="152"/>
      <c r="J2764" s="152"/>
    </row>
    <row r="2765" spans="1:10" x14ac:dyDescent="0.3">
      <c r="A2765" s="27" t="b">
        <v>1</v>
      </c>
      <c r="B2765" s="27" t="s">
        <v>1575</v>
      </c>
      <c r="C2765" s="27">
        <f t="shared" si="685"/>
        <v>210235111</v>
      </c>
      <c r="D2765" s="27">
        <f t="shared" si="685"/>
        <v>160000601</v>
      </c>
      <c r="E2765" s="27">
        <f t="shared" si="686"/>
        <v>5</v>
      </c>
      <c r="F2765" s="27" t="s">
        <v>1576</v>
      </c>
      <c r="G2765" s="90">
        <f>I2762/4*0.8</f>
        <v>20</v>
      </c>
      <c r="H2765" s="191"/>
      <c r="I2765" s="152"/>
      <c r="J2765" s="152"/>
    </row>
    <row r="2766" spans="1:10" x14ac:dyDescent="0.3">
      <c r="A2766" s="27" t="b">
        <v>1</v>
      </c>
      <c r="B2766" s="27" t="s">
        <v>1595</v>
      </c>
      <c r="C2766" s="27">
        <f>C2762+1</f>
        <v>210235112</v>
      </c>
      <c r="D2766" s="27">
        <f>D2762+1</f>
        <v>160000602</v>
      </c>
      <c r="E2766" s="27">
        <f>E2762</f>
        <v>2</v>
      </c>
      <c r="F2766" s="27" t="s">
        <v>618</v>
      </c>
      <c r="G2766" s="90">
        <f>I2765/4*1.1</f>
        <v>0</v>
      </c>
      <c r="H2766" s="191"/>
      <c r="I2766" s="152">
        <v>100</v>
      </c>
      <c r="J2766" s="176">
        <f t="shared" ref="J2766" si="687">SUM(G2766:G2769)</f>
        <v>0</v>
      </c>
    </row>
    <row r="2767" spans="1:10" x14ac:dyDescent="0.3">
      <c r="A2767" s="27" t="b">
        <v>1</v>
      </c>
      <c r="B2767" s="27" t="s">
        <v>1595</v>
      </c>
      <c r="C2767" s="27">
        <f t="shared" ref="C2767" si="688">C2766</f>
        <v>210235112</v>
      </c>
      <c r="D2767" s="27">
        <f>D2766</f>
        <v>160000602</v>
      </c>
      <c r="E2767" s="27">
        <f t="shared" si="686"/>
        <v>3</v>
      </c>
      <c r="F2767" s="27" t="s">
        <v>618</v>
      </c>
      <c r="G2767" s="90">
        <f>I2765/4*0.9</f>
        <v>0</v>
      </c>
      <c r="H2767" s="191"/>
      <c r="I2767" s="152"/>
      <c r="J2767" s="152"/>
    </row>
    <row r="2768" spans="1:10" x14ac:dyDescent="0.3">
      <c r="A2768" s="27" t="b">
        <v>1</v>
      </c>
      <c r="B2768" s="27" t="s">
        <v>1595</v>
      </c>
      <c r="C2768" s="27">
        <f t="shared" ref="C2768:D2768" si="689">C2767</f>
        <v>210235112</v>
      </c>
      <c r="D2768" s="27">
        <f t="shared" si="689"/>
        <v>160000602</v>
      </c>
      <c r="E2768" s="27">
        <f t="shared" si="686"/>
        <v>4</v>
      </c>
      <c r="F2768" s="27" t="s">
        <v>618</v>
      </c>
      <c r="G2768" s="90">
        <f>I2765/4*0.8</f>
        <v>0</v>
      </c>
      <c r="H2768" s="191"/>
      <c r="I2768" s="152"/>
      <c r="J2768" s="152"/>
    </row>
    <row r="2769" spans="1:10" x14ac:dyDescent="0.3">
      <c r="A2769" s="27" t="b">
        <v>1</v>
      </c>
      <c r="B2769" s="27" t="s">
        <v>1595</v>
      </c>
      <c r="C2769" s="27">
        <f t="shared" ref="C2769:D2769" si="690">C2768</f>
        <v>210235112</v>
      </c>
      <c r="D2769" s="27">
        <f t="shared" si="690"/>
        <v>160000602</v>
      </c>
      <c r="E2769" s="27">
        <f>E2768+1</f>
        <v>5</v>
      </c>
      <c r="F2769" s="27" t="s">
        <v>618</v>
      </c>
      <c r="G2769" s="90">
        <f>I2768/4*1.1</f>
        <v>0</v>
      </c>
      <c r="H2769" s="191"/>
      <c r="I2769" s="152"/>
      <c r="J2769" s="152"/>
    </row>
    <row r="2770" spans="1:10" x14ac:dyDescent="0.3">
      <c r="A2770" s="27" t="b">
        <v>1</v>
      </c>
      <c r="B2770" s="27" t="s">
        <v>1596</v>
      </c>
      <c r="C2770" s="27">
        <f>C2766+1</f>
        <v>210235113</v>
      </c>
      <c r="D2770" s="27">
        <f>D2766+1</f>
        <v>160000603</v>
      </c>
      <c r="E2770" s="27">
        <f>E2766</f>
        <v>2</v>
      </c>
      <c r="F2770" s="27" t="s">
        <v>618</v>
      </c>
      <c r="G2770" s="90">
        <f>I2768/4*0.9</f>
        <v>0</v>
      </c>
      <c r="H2770" s="191"/>
      <c r="I2770" s="152">
        <v>100</v>
      </c>
      <c r="J2770" s="176">
        <f t="shared" ref="J2770" si="691">SUM(G2770:G2773)</f>
        <v>42.5</v>
      </c>
    </row>
    <row r="2771" spans="1:10" x14ac:dyDescent="0.3">
      <c r="A2771" s="27" t="b">
        <v>1</v>
      </c>
      <c r="B2771" s="27" t="s">
        <v>1596</v>
      </c>
      <c r="C2771" s="27">
        <f t="shared" ref="C2771" si="692">C2770</f>
        <v>210235113</v>
      </c>
      <c r="D2771" s="27">
        <f>D2770</f>
        <v>160000603</v>
      </c>
      <c r="E2771" s="27">
        <f t="shared" si="686"/>
        <v>3</v>
      </c>
      <c r="F2771" s="27" t="s">
        <v>618</v>
      </c>
      <c r="G2771" s="90">
        <f>I2768/4*0.8</f>
        <v>0</v>
      </c>
      <c r="H2771" s="191"/>
      <c r="I2771" s="152"/>
      <c r="J2771" s="152"/>
    </row>
    <row r="2772" spans="1:10" x14ac:dyDescent="0.3">
      <c r="A2772" s="27" t="b">
        <v>1</v>
      </c>
      <c r="B2772" s="27" t="s">
        <v>1596</v>
      </c>
      <c r="C2772" s="27">
        <f t="shared" ref="C2772:D2772" si="693">C2771</f>
        <v>210235113</v>
      </c>
      <c r="D2772" s="27">
        <f t="shared" si="693"/>
        <v>160000603</v>
      </c>
      <c r="E2772" s="27">
        <f t="shared" si="686"/>
        <v>4</v>
      </c>
      <c r="F2772" s="27" t="s">
        <v>618</v>
      </c>
      <c r="G2772" s="90">
        <f>I2770/4*0.9</f>
        <v>22.5</v>
      </c>
      <c r="H2772" s="191"/>
      <c r="I2772" s="152"/>
      <c r="J2772" s="152"/>
    </row>
    <row r="2773" spans="1:10" x14ac:dyDescent="0.3">
      <c r="A2773" s="27" t="b">
        <v>1</v>
      </c>
      <c r="B2773" s="27" t="s">
        <v>1596</v>
      </c>
      <c r="C2773" s="27">
        <f t="shared" ref="C2773:D2773" si="694">C2772</f>
        <v>210235113</v>
      </c>
      <c r="D2773" s="27">
        <f t="shared" si="694"/>
        <v>160000603</v>
      </c>
      <c r="E2773" s="27">
        <f t="shared" si="686"/>
        <v>5</v>
      </c>
      <c r="F2773" s="27" t="s">
        <v>618</v>
      </c>
      <c r="G2773" s="90">
        <f>I2770/4*0.8</f>
        <v>20</v>
      </c>
      <c r="H2773" s="191"/>
      <c r="I2773" s="152"/>
      <c r="J2773" s="152"/>
    </row>
    <row r="2774" spans="1:10" x14ac:dyDescent="0.3">
      <c r="A2774" s="89" t="b">
        <v>1</v>
      </c>
      <c r="B2774" s="89" t="s">
        <v>1577</v>
      </c>
      <c r="C2774" s="89">
        <f>C2762+3</f>
        <v>210235114</v>
      </c>
      <c r="D2774" s="21" t="s">
        <v>1579</v>
      </c>
      <c r="E2774" s="21">
        <v>4000</v>
      </c>
      <c r="F2774" s="89" t="s">
        <v>1544</v>
      </c>
      <c r="G2774" s="91">
        <f>I2774/8*1.2</f>
        <v>15</v>
      </c>
      <c r="H2774" s="191"/>
      <c r="I2774" s="152">
        <v>100</v>
      </c>
      <c r="J2774" s="176">
        <f>SUM(G2774:G2781)</f>
        <v>100</v>
      </c>
    </row>
    <row r="2775" spans="1:10" x14ac:dyDescent="0.3">
      <c r="A2775" s="89" t="b">
        <v>1</v>
      </c>
      <c r="B2775" s="89" t="s">
        <v>1577</v>
      </c>
      <c r="C2775" s="89">
        <f t="shared" ref="C2775:D2781" si="695">C2774</f>
        <v>210235114</v>
      </c>
      <c r="D2775" s="89" t="str">
        <f>D2774</f>
        <v>160001001</v>
      </c>
      <c r="E2775" s="89">
        <f>E2774+500</f>
        <v>4500</v>
      </c>
      <c r="F2775" s="89" t="s">
        <v>1576</v>
      </c>
      <c r="G2775" s="91">
        <f>I2774/8*1.15</f>
        <v>14.374999999999998</v>
      </c>
      <c r="H2775" s="191"/>
      <c r="I2775" s="152"/>
      <c r="J2775" s="176"/>
    </row>
    <row r="2776" spans="1:10" x14ac:dyDescent="0.3">
      <c r="A2776" s="89" t="b">
        <v>1</v>
      </c>
      <c r="B2776" s="89" t="s">
        <v>1577</v>
      </c>
      <c r="C2776" s="89">
        <f t="shared" si="695"/>
        <v>210235114</v>
      </c>
      <c r="D2776" s="89" t="str">
        <f t="shared" si="695"/>
        <v>160001001</v>
      </c>
      <c r="E2776" s="89">
        <f t="shared" ref="E2776:E2781" si="696">E2775+500</f>
        <v>5000</v>
      </c>
      <c r="F2776" s="89" t="s">
        <v>1576</v>
      </c>
      <c r="G2776" s="91">
        <f>I2774/8*1.1</f>
        <v>13.750000000000002</v>
      </c>
      <c r="H2776" s="191"/>
      <c r="I2776" s="152"/>
      <c r="J2776" s="176"/>
    </row>
    <row r="2777" spans="1:10" x14ac:dyDescent="0.3">
      <c r="A2777" s="89" t="b">
        <v>1</v>
      </c>
      <c r="B2777" s="89" t="s">
        <v>1577</v>
      </c>
      <c r="C2777" s="89">
        <f t="shared" si="695"/>
        <v>210235114</v>
      </c>
      <c r="D2777" s="89" t="str">
        <f t="shared" si="695"/>
        <v>160001001</v>
      </c>
      <c r="E2777" s="89">
        <f t="shared" si="696"/>
        <v>5500</v>
      </c>
      <c r="F2777" s="89" t="s">
        <v>1576</v>
      </c>
      <c r="G2777" s="91">
        <f>I2774/8*1.05</f>
        <v>13.125</v>
      </c>
      <c r="H2777" s="191"/>
      <c r="I2777" s="152"/>
      <c r="J2777" s="176"/>
    </row>
    <row r="2778" spans="1:10" x14ac:dyDescent="0.3">
      <c r="A2778" s="89" t="b">
        <v>1</v>
      </c>
      <c r="B2778" s="89" t="s">
        <v>1577</v>
      </c>
      <c r="C2778" s="89">
        <f t="shared" si="695"/>
        <v>210235114</v>
      </c>
      <c r="D2778" s="89" t="str">
        <f t="shared" si="695"/>
        <v>160001001</v>
      </c>
      <c r="E2778" s="89">
        <f t="shared" si="696"/>
        <v>6000</v>
      </c>
      <c r="F2778" s="89" t="s">
        <v>1576</v>
      </c>
      <c r="G2778" s="91">
        <f>I2774/8*0.95</f>
        <v>11.875</v>
      </c>
      <c r="H2778" s="191"/>
      <c r="I2778" s="152"/>
      <c r="J2778" s="176"/>
    </row>
    <row r="2779" spans="1:10" x14ac:dyDescent="0.3">
      <c r="A2779" s="89" t="b">
        <v>1</v>
      </c>
      <c r="B2779" s="89" t="s">
        <v>1577</v>
      </c>
      <c r="C2779" s="89">
        <f t="shared" si="695"/>
        <v>210235114</v>
      </c>
      <c r="D2779" s="89" t="str">
        <f t="shared" si="695"/>
        <v>160001001</v>
      </c>
      <c r="E2779" s="89">
        <f t="shared" si="696"/>
        <v>6500</v>
      </c>
      <c r="F2779" s="89" t="s">
        <v>1576</v>
      </c>
      <c r="G2779" s="91">
        <f>I2774/8*0.9</f>
        <v>11.25</v>
      </c>
      <c r="H2779" s="191"/>
      <c r="I2779" s="152"/>
      <c r="J2779" s="176"/>
    </row>
    <row r="2780" spans="1:10" x14ac:dyDescent="0.3">
      <c r="A2780" s="89" t="b">
        <v>1</v>
      </c>
      <c r="B2780" s="89" t="s">
        <v>1577</v>
      </c>
      <c r="C2780" s="89">
        <f t="shared" si="695"/>
        <v>210235114</v>
      </c>
      <c r="D2780" s="89" t="str">
        <f t="shared" si="695"/>
        <v>160001001</v>
      </c>
      <c r="E2780" s="89">
        <f t="shared" si="696"/>
        <v>7000</v>
      </c>
      <c r="F2780" s="89" t="s">
        <v>1576</v>
      </c>
      <c r="G2780" s="91">
        <f>I2774/8*0.85</f>
        <v>10.625</v>
      </c>
      <c r="H2780" s="191"/>
      <c r="I2780" s="152"/>
      <c r="J2780" s="176"/>
    </row>
    <row r="2781" spans="1:10" x14ac:dyDescent="0.3">
      <c r="A2781" s="89" t="b">
        <v>1</v>
      </c>
      <c r="B2781" s="89" t="s">
        <v>1577</v>
      </c>
      <c r="C2781" s="89">
        <f t="shared" si="695"/>
        <v>210235114</v>
      </c>
      <c r="D2781" s="89" t="str">
        <f t="shared" si="695"/>
        <v>160001001</v>
      </c>
      <c r="E2781" s="89">
        <f t="shared" si="696"/>
        <v>7500</v>
      </c>
      <c r="F2781" s="89" t="s">
        <v>1576</v>
      </c>
      <c r="G2781" s="91">
        <f>I2774/8*0.8</f>
        <v>10</v>
      </c>
      <c r="H2781" s="191"/>
      <c r="I2781" s="152"/>
      <c r="J2781" s="176"/>
    </row>
    <row r="2782" spans="1:10" x14ac:dyDescent="0.3">
      <c r="A2782" s="26" t="b">
        <v>1</v>
      </c>
      <c r="B2782" s="26" t="s">
        <v>1580</v>
      </c>
      <c r="C2782" s="26">
        <f>C2774+1</f>
        <v>210235115</v>
      </c>
      <c r="D2782" s="21">
        <v>160001002</v>
      </c>
      <c r="E2782" s="21">
        <v>11</v>
      </c>
      <c r="F2782" s="26" t="s">
        <v>1544</v>
      </c>
      <c r="G2782" s="92">
        <f>I2782/8*1.2</f>
        <v>15</v>
      </c>
      <c r="H2782" s="191"/>
      <c r="I2782" s="152">
        <v>100</v>
      </c>
      <c r="J2782" s="176">
        <f>SUM(G2782:G2789)</f>
        <v>100</v>
      </c>
    </row>
    <row r="2783" spans="1:10" x14ac:dyDescent="0.3">
      <c r="A2783" s="26" t="b">
        <v>1</v>
      </c>
      <c r="B2783" s="26" t="s">
        <v>1580</v>
      </c>
      <c r="C2783" s="26">
        <f t="shared" ref="C2783:D2789" si="697">C2782</f>
        <v>210235115</v>
      </c>
      <c r="D2783" s="26">
        <f>D2782</f>
        <v>160001002</v>
      </c>
      <c r="E2783" s="26">
        <f>E2782+1</f>
        <v>12</v>
      </c>
      <c r="F2783" s="26" t="s">
        <v>1576</v>
      </c>
      <c r="G2783" s="92">
        <f>I2782/8*1.15</f>
        <v>14.374999999999998</v>
      </c>
      <c r="H2783" s="191"/>
      <c r="I2783" s="152"/>
      <c r="J2783" s="176"/>
    </row>
    <row r="2784" spans="1:10" x14ac:dyDescent="0.3">
      <c r="A2784" s="26" t="b">
        <v>1</v>
      </c>
      <c r="B2784" s="26" t="s">
        <v>1580</v>
      </c>
      <c r="C2784" s="26">
        <f t="shared" si="697"/>
        <v>210235115</v>
      </c>
      <c r="D2784" s="26">
        <f t="shared" si="697"/>
        <v>160001002</v>
      </c>
      <c r="E2784" s="26">
        <f t="shared" ref="E2784:E2789" si="698">E2783+1</f>
        <v>13</v>
      </c>
      <c r="F2784" s="26" t="s">
        <v>1576</v>
      </c>
      <c r="G2784" s="92">
        <f>I2782/8*1.1</f>
        <v>13.750000000000002</v>
      </c>
      <c r="H2784" s="191"/>
      <c r="I2784" s="152"/>
      <c r="J2784" s="176"/>
    </row>
    <row r="2785" spans="1:10" x14ac:dyDescent="0.3">
      <c r="A2785" s="26" t="b">
        <v>1</v>
      </c>
      <c r="B2785" s="26" t="s">
        <v>1580</v>
      </c>
      <c r="C2785" s="26">
        <f t="shared" si="697"/>
        <v>210235115</v>
      </c>
      <c r="D2785" s="26">
        <f t="shared" si="697"/>
        <v>160001002</v>
      </c>
      <c r="E2785" s="26">
        <f t="shared" si="698"/>
        <v>14</v>
      </c>
      <c r="F2785" s="26" t="s">
        <v>1576</v>
      </c>
      <c r="G2785" s="92">
        <f>I2782/8*1.05</f>
        <v>13.125</v>
      </c>
      <c r="H2785" s="191"/>
      <c r="I2785" s="152"/>
      <c r="J2785" s="176"/>
    </row>
    <row r="2786" spans="1:10" x14ac:dyDescent="0.3">
      <c r="A2786" s="26" t="b">
        <v>1</v>
      </c>
      <c r="B2786" s="26" t="s">
        <v>1580</v>
      </c>
      <c r="C2786" s="26">
        <f t="shared" si="697"/>
        <v>210235115</v>
      </c>
      <c r="D2786" s="26">
        <f t="shared" si="697"/>
        <v>160001002</v>
      </c>
      <c r="E2786" s="26">
        <f t="shared" si="698"/>
        <v>15</v>
      </c>
      <c r="F2786" s="26" t="s">
        <v>1576</v>
      </c>
      <c r="G2786" s="92">
        <f>I2782/8*0.95</f>
        <v>11.875</v>
      </c>
      <c r="H2786" s="191"/>
      <c r="I2786" s="152"/>
      <c r="J2786" s="176"/>
    </row>
    <row r="2787" spans="1:10" x14ac:dyDescent="0.3">
      <c r="A2787" s="26" t="b">
        <v>1</v>
      </c>
      <c r="B2787" s="26" t="s">
        <v>1580</v>
      </c>
      <c r="C2787" s="26">
        <f t="shared" si="697"/>
        <v>210235115</v>
      </c>
      <c r="D2787" s="26">
        <f t="shared" si="697"/>
        <v>160001002</v>
      </c>
      <c r="E2787" s="26">
        <f t="shared" si="698"/>
        <v>16</v>
      </c>
      <c r="F2787" s="26" t="s">
        <v>1576</v>
      </c>
      <c r="G2787" s="92">
        <f>I2782/8*0.9</f>
        <v>11.25</v>
      </c>
      <c r="H2787" s="191"/>
      <c r="I2787" s="152"/>
      <c r="J2787" s="176"/>
    </row>
    <row r="2788" spans="1:10" x14ac:dyDescent="0.3">
      <c r="A2788" s="26" t="b">
        <v>1</v>
      </c>
      <c r="B2788" s="26" t="s">
        <v>1580</v>
      </c>
      <c r="C2788" s="26">
        <f t="shared" si="697"/>
        <v>210235115</v>
      </c>
      <c r="D2788" s="26">
        <f t="shared" si="697"/>
        <v>160001002</v>
      </c>
      <c r="E2788" s="26">
        <f t="shared" si="698"/>
        <v>17</v>
      </c>
      <c r="F2788" s="26" t="s">
        <v>1576</v>
      </c>
      <c r="G2788" s="92">
        <f>I2782/8*0.85</f>
        <v>10.625</v>
      </c>
      <c r="H2788" s="191"/>
      <c r="I2788" s="152"/>
      <c r="J2788" s="176"/>
    </row>
    <row r="2789" spans="1:10" x14ac:dyDescent="0.3">
      <c r="A2789" s="26" t="b">
        <v>1</v>
      </c>
      <c r="B2789" s="26" t="s">
        <v>1580</v>
      </c>
      <c r="C2789" s="26">
        <f t="shared" si="697"/>
        <v>210235115</v>
      </c>
      <c r="D2789" s="26">
        <f t="shared" si="697"/>
        <v>160001002</v>
      </c>
      <c r="E2789" s="26">
        <f t="shared" si="698"/>
        <v>18</v>
      </c>
      <c r="F2789" s="26" t="s">
        <v>1576</v>
      </c>
      <c r="G2789" s="92">
        <f>I2782/8*0.8</f>
        <v>10</v>
      </c>
      <c r="H2789" s="191"/>
      <c r="I2789" s="152"/>
      <c r="J2789" s="176"/>
    </row>
    <row r="2790" spans="1:10" x14ac:dyDescent="0.3">
      <c r="A2790" s="36" t="b">
        <v>1</v>
      </c>
      <c r="B2790" s="36" t="s">
        <v>1581</v>
      </c>
      <c r="C2790" s="36">
        <f>C2782+1</f>
        <v>210235116</v>
      </c>
      <c r="D2790" s="21" t="s">
        <v>1582</v>
      </c>
      <c r="E2790" s="21">
        <v>200</v>
      </c>
      <c r="F2790" s="36" t="s">
        <v>1544</v>
      </c>
      <c r="G2790" s="93">
        <f>I2790/8*1.2</f>
        <v>15</v>
      </c>
      <c r="H2790" s="191"/>
      <c r="I2790" s="152">
        <v>100</v>
      </c>
      <c r="J2790" s="176">
        <f>SUM(G2790:G2797)</f>
        <v>100</v>
      </c>
    </row>
    <row r="2791" spans="1:10" x14ac:dyDescent="0.3">
      <c r="A2791" s="36" t="b">
        <v>1</v>
      </c>
      <c r="B2791" s="36" t="s">
        <v>1581</v>
      </c>
      <c r="C2791" s="36">
        <f t="shared" ref="C2791:D2797" si="699">C2790</f>
        <v>210235116</v>
      </c>
      <c r="D2791" s="36" t="str">
        <f>D2790</f>
        <v>150000101</v>
      </c>
      <c r="E2791" s="36">
        <f>E2790+10</f>
        <v>210</v>
      </c>
      <c r="F2791" s="36" t="s">
        <v>1576</v>
      </c>
      <c r="G2791" s="93">
        <f>I2790/8*1.15</f>
        <v>14.374999999999998</v>
      </c>
      <c r="H2791" s="191"/>
      <c r="I2791" s="152"/>
      <c r="J2791" s="176"/>
    </row>
    <row r="2792" spans="1:10" x14ac:dyDescent="0.3">
      <c r="A2792" s="36" t="b">
        <v>1</v>
      </c>
      <c r="B2792" s="36" t="s">
        <v>1581</v>
      </c>
      <c r="C2792" s="36">
        <f t="shared" si="699"/>
        <v>210235116</v>
      </c>
      <c r="D2792" s="36" t="str">
        <f t="shared" si="699"/>
        <v>150000101</v>
      </c>
      <c r="E2792" s="36">
        <f t="shared" ref="E2792:E2797" si="700">E2791+10</f>
        <v>220</v>
      </c>
      <c r="F2792" s="36" t="s">
        <v>1576</v>
      </c>
      <c r="G2792" s="93">
        <f>I2790/8*1.1</f>
        <v>13.750000000000002</v>
      </c>
      <c r="H2792" s="191"/>
      <c r="I2792" s="152"/>
      <c r="J2792" s="176"/>
    </row>
    <row r="2793" spans="1:10" x14ac:dyDescent="0.3">
      <c r="A2793" s="36" t="b">
        <v>1</v>
      </c>
      <c r="B2793" s="36" t="s">
        <v>1581</v>
      </c>
      <c r="C2793" s="36">
        <f t="shared" si="699"/>
        <v>210235116</v>
      </c>
      <c r="D2793" s="36" t="str">
        <f t="shared" si="699"/>
        <v>150000101</v>
      </c>
      <c r="E2793" s="36">
        <f t="shared" si="700"/>
        <v>230</v>
      </c>
      <c r="F2793" s="36" t="s">
        <v>1576</v>
      </c>
      <c r="G2793" s="93">
        <f>I2790/8*1.05</f>
        <v>13.125</v>
      </c>
      <c r="H2793" s="191"/>
      <c r="I2793" s="152"/>
      <c r="J2793" s="176"/>
    </row>
    <row r="2794" spans="1:10" x14ac:dyDescent="0.3">
      <c r="A2794" s="36" t="b">
        <v>1</v>
      </c>
      <c r="B2794" s="36" t="s">
        <v>1581</v>
      </c>
      <c r="C2794" s="36">
        <f t="shared" si="699"/>
        <v>210235116</v>
      </c>
      <c r="D2794" s="36" t="str">
        <f t="shared" si="699"/>
        <v>150000101</v>
      </c>
      <c r="E2794" s="36">
        <f t="shared" si="700"/>
        <v>240</v>
      </c>
      <c r="F2794" s="36" t="s">
        <v>1544</v>
      </c>
      <c r="G2794" s="93">
        <f>I2790/8*0.95</f>
        <v>11.875</v>
      </c>
      <c r="H2794" s="191"/>
      <c r="I2794" s="152"/>
      <c r="J2794" s="176"/>
    </row>
    <row r="2795" spans="1:10" x14ac:dyDescent="0.3">
      <c r="A2795" s="36" t="b">
        <v>1</v>
      </c>
      <c r="B2795" s="36" t="s">
        <v>1581</v>
      </c>
      <c r="C2795" s="36">
        <f t="shared" si="699"/>
        <v>210235116</v>
      </c>
      <c r="D2795" s="36" t="str">
        <f t="shared" si="699"/>
        <v>150000101</v>
      </c>
      <c r="E2795" s="36">
        <f t="shared" si="700"/>
        <v>250</v>
      </c>
      <c r="F2795" s="36" t="s">
        <v>1576</v>
      </c>
      <c r="G2795" s="93">
        <f>I2790/8*0.9</f>
        <v>11.25</v>
      </c>
      <c r="H2795" s="191"/>
      <c r="I2795" s="152"/>
      <c r="J2795" s="176"/>
    </row>
    <row r="2796" spans="1:10" x14ac:dyDescent="0.3">
      <c r="A2796" s="36" t="b">
        <v>1</v>
      </c>
      <c r="B2796" s="36" t="s">
        <v>1581</v>
      </c>
      <c r="C2796" s="36">
        <f t="shared" si="699"/>
        <v>210235116</v>
      </c>
      <c r="D2796" s="36" t="str">
        <f t="shared" si="699"/>
        <v>150000101</v>
      </c>
      <c r="E2796" s="36">
        <f t="shared" si="700"/>
        <v>260</v>
      </c>
      <c r="F2796" s="36" t="s">
        <v>1576</v>
      </c>
      <c r="G2796" s="93">
        <f>I2790/8*0.85</f>
        <v>10.625</v>
      </c>
      <c r="H2796" s="191"/>
      <c r="I2796" s="152"/>
      <c r="J2796" s="176"/>
    </row>
    <row r="2797" spans="1:10" x14ac:dyDescent="0.3">
      <c r="A2797" s="36" t="b">
        <v>1</v>
      </c>
      <c r="B2797" s="36" t="s">
        <v>1581</v>
      </c>
      <c r="C2797" s="36">
        <f t="shared" si="699"/>
        <v>210235116</v>
      </c>
      <c r="D2797" s="36" t="str">
        <f t="shared" si="699"/>
        <v>150000101</v>
      </c>
      <c r="E2797" s="36">
        <f t="shared" si="700"/>
        <v>270</v>
      </c>
      <c r="F2797" s="36" t="s">
        <v>1576</v>
      </c>
      <c r="G2797" s="93">
        <f>I2790/8*0.8</f>
        <v>10</v>
      </c>
      <c r="H2797" s="191"/>
      <c r="I2797" s="152"/>
      <c r="J2797" s="176"/>
    </row>
    <row r="2798" spans="1:10" ht="16.5" customHeight="1" x14ac:dyDescent="0.3">
      <c r="A2798" s="27" t="b">
        <v>1</v>
      </c>
      <c r="B2798" s="27" t="s">
        <v>1575</v>
      </c>
      <c r="C2798" s="21">
        <f>C2762+10</f>
        <v>210235121</v>
      </c>
      <c r="D2798" s="21">
        <v>160000601</v>
      </c>
      <c r="E2798" s="21">
        <v>3</v>
      </c>
      <c r="F2798" s="27" t="s">
        <v>1544</v>
      </c>
      <c r="G2798" s="90">
        <f>I2798/4*1.2</f>
        <v>30</v>
      </c>
      <c r="H2798" s="189" t="s">
        <v>1586</v>
      </c>
      <c r="I2798" s="152">
        <v>100</v>
      </c>
      <c r="J2798" s="176">
        <f>SUM(G2798:G2801)</f>
        <v>100</v>
      </c>
    </row>
    <row r="2799" spans="1:10" x14ac:dyDescent="0.3">
      <c r="A2799" s="27" t="b">
        <v>1</v>
      </c>
      <c r="B2799" s="27" t="s">
        <v>1575</v>
      </c>
      <c r="C2799" s="27">
        <f t="shared" ref="C2799" si="701">C2798</f>
        <v>210235121</v>
      </c>
      <c r="D2799" s="27">
        <f>D2798</f>
        <v>160000601</v>
      </c>
      <c r="E2799" s="27">
        <f>E2798+1</f>
        <v>4</v>
      </c>
      <c r="F2799" s="27" t="s">
        <v>1576</v>
      </c>
      <c r="G2799" s="90">
        <f>I2798/4*1.1</f>
        <v>27.500000000000004</v>
      </c>
      <c r="H2799" s="158"/>
      <c r="I2799" s="152"/>
      <c r="J2799" s="152"/>
    </row>
    <row r="2800" spans="1:10" x14ac:dyDescent="0.3">
      <c r="A2800" s="27" t="b">
        <v>1</v>
      </c>
      <c r="B2800" s="27" t="s">
        <v>1575</v>
      </c>
      <c r="C2800" s="27">
        <f t="shared" ref="C2800:D2800" si="702">C2799</f>
        <v>210235121</v>
      </c>
      <c r="D2800" s="27">
        <f t="shared" si="702"/>
        <v>160000601</v>
      </c>
      <c r="E2800" s="27">
        <f t="shared" ref="E2800:E2809" si="703">E2799+1</f>
        <v>5</v>
      </c>
      <c r="F2800" s="27" t="s">
        <v>1576</v>
      </c>
      <c r="G2800" s="90">
        <f>I2798/4*0.9</f>
        <v>22.5</v>
      </c>
      <c r="H2800" s="158"/>
      <c r="I2800" s="152"/>
      <c r="J2800" s="152"/>
    </row>
    <row r="2801" spans="1:10" x14ac:dyDescent="0.3">
      <c r="A2801" s="27" t="b">
        <v>1</v>
      </c>
      <c r="B2801" s="27" t="s">
        <v>1575</v>
      </c>
      <c r="C2801" s="27">
        <f t="shared" ref="C2801:D2801" si="704">C2800</f>
        <v>210235121</v>
      </c>
      <c r="D2801" s="27">
        <f t="shared" si="704"/>
        <v>160000601</v>
      </c>
      <c r="E2801" s="27">
        <f t="shared" si="703"/>
        <v>6</v>
      </c>
      <c r="F2801" s="27" t="s">
        <v>1576</v>
      </c>
      <c r="G2801" s="90">
        <f>I2798/4*0.8</f>
        <v>20</v>
      </c>
      <c r="H2801" s="158"/>
      <c r="I2801" s="152"/>
      <c r="J2801" s="152"/>
    </row>
    <row r="2802" spans="1:10" ht="16.5" customHeight="1" x14ac:dyDescent="0.3">
      <c r="A2802" s="27" t="b">
        <v>1</v>
      </c>
      <c r="B2802" s="27" t="s">
        <v>1595</v>
      </c>
      <c r="C2802" s="27">
        <f>C2798+1</f>
        <v>210235122</v>
      </c>
      <c r="D2802" s="27">
        <f>D2798+1</f>
        <v>160000602</v>
      </c>
      <c r="E2802" s="27">
        <f>E2798</f>
        <v>3</v>
      </c>
      <c r="F2802" s="27" t="s">
        <v>618</v>
      </c>
      <c r="G2802" s="90">
        <f>I2802/4*1.2</f>
        <v>30</v>
      </c>
      <c r="H2802" s="158"/>
      <c r="I2802" s="152">
        <v>100</v>
      </c>
      <c r="J2802" s="176">
        <f>SUM(G2802:G2805)</f>
        <v>100</v>
      </c>
    </row>
    <row r="2803" spans="1:10" x14ac:dyDescent="0.3">
      <c r="A2803" s="27" t="b">
        <v>1</v>
      </c>
      <c r="B2803" s="27" t="s">
        <v>1595</v>
      </c>
      <c r="C2803" s="27">
        <f t="shared" ref="C2803" si="705">C2802</f>
        <v>210235122</v>
      </c>
      <c r="D2803" s="27">
        <f>D2802</f>
        <v>160000602</v>
      </c>
      <c r="E2803" s="27">
        <f t="shared" si="703"/>
        <v>4</v>
      </c>
      <c r="F2803" s="27" t="s">
        <v>618</v>
      </c>
      <c r="G2803" s="90">
        <f>I2802/4*1.1</f>
        <v>27.500000000000004</v>
      </c>
      <c r="H2803" s="158"/>
      <c r="I2803" s="152"/>
      <c r="J2803" s="152"/>
    </row>
    <row r="2804" spans="1:10" x14ac:dyDescent="0.3">
      <c r="A2804" s="27" t="b">
        <v>1</v>
      </c>
      <c r="B2804" s="27" t="s">
        <v>1595</v>
      </c>
      <c r="C2804" s="27">
        <f t="shared" ref="C2804:D2804" si="706">C2803</f>
        <v>210235122</v>
      </c>
      <c r="D2804" s="27">
        <f t="shared" si="706"/>
        <v>160000602</v>
      </c>
      <c r="E2804" s="27">
        <f t="shared" si="703"/>
        <v>5</v>
      </c>
      <c r="F2804" s="27" t="s">
        <v>618</v>
      </c>
      <c r="G2804" s="90">
        <f>I2802/4*0.9</f>
        <v>22.5</v>
      </c>
      <c r="H2804" s="158"/>
      <c r="I2804" s="152"/>
      <c r="J2804" s="152"/>
    </row>
    <row r="2805" spans="1:10" x14ac:dyDescent="0.3">
      <c r="A2805" s="27" t="b">
        <v>1</v>
      </c>
      <c r="B2805" s="27" t="s">
        <v>1595</v>
      </c>
      <c r="C2805" s="27">
        <f t="shared" ref="C2805:D2805" si="707">C2804</f>
        <v>210235122</v>
      </c>
      <c r="D2805" s="27">
        <f t="shared" si="707"/>
        <v>160000602</v>
      </c>
      <c r="E2805" s="27">
        <f>E2804+1</f>
        <v>6</v>
      </c>
      <c r="F2805" s="27" t="s">
        <v>618</v>
      </c>
      <c r="G2805" s="90">
        <f>I2802/4*0.8</f>
        <v>20</v>
      </c>
      <c r="H2805" s="158"/>
      <c r="I2805" s="152"/>
      <c r="J2805" s="152"/>
    </row>
    <row r="2806" spans="1:10" ht="16.5" customHeight="1" x14ac:dyDescent="0.3">
      <c r="A2806" s="27" t="b">
        <v>1</v>
      </c>
      <c r="B2806" s="27" t="s">
        <v>1596</v>
      </c>
      <c r="C2806" s="27">
        <f>C2802+1</f>
        <v>210235123</v>
      </c>
      <c r="D2806" s="27">
        <f>D2802+1</f>
        <v>160000603</v>
      </c>
      <c r="E2806" s="27">
        <f>E2802</f>
        <v>3</v>
      </c>
      <c r="F2806" s="27" t="s">
        <v>618</v>
      </c>
      <c r="G2806" s="90">
        <f>I2806/4*1.2</f>
        <v>30</v>
      </c>
      <c r="H2806" s="158"/>
      <c r="I2806" s="152">
        <v>100</v>
      </c>
      <c r="J2806" s="176">
        <f>SUM(G2806:G2809)</f>
        <v>100</v>
      </c>
    </row>
    <row r="2807" spans="1:10" x14ac:dyDescent="0.3">
      <c r="A2807" s="27" t="b">
        <v>1</v>
      </c>
      <c r="B2807" s="27" t="s">
        <v>1596</v>
      </c>
      <c r="C2807" s="27">
        <f t="shared" ref="C2807" si="708">C2806</f>
        <v>210235123</v>
      </c>
      <c r="D2807" s="27">
        <f>D2806</f>
        <v>160000603</v>
      </c>
      <c r="E2807" s="27">
        <f t="shared" si="703"/>
        <v>4</v>
      </c>
      <c r="F2807" s="27" t="s">
        <v>618</v>
      </c>
      <c r="G2807" s="90">
        <f>I2806/4*1.1</f>
        <v>27.500000000000004</v>
      </c>
      <c r="H2807" s="158"/>
      <c r="I2807" s="152"/>
      <c r="J2807" s="152"/>
    </row>
    <row r="2808" spans="1:10" x14ac:dyDescent="0.3">
      <c r="A2808" s="27" t="b">
        <v>1</v>
      </c>
      <c r="B2808" s="27" t="s">
        <v>1596</v>
      </c>
      <c r="C2808" s="27">
        <f t="shared" ref="C2808:D2808" si="709">C2807</f>
        <v>210235123</v>
      </c>
      <c r="D2808" s="27">
        <f t="shared" si="709"/>
        <v>160000603</v>
      </c>
      <c r="E2808" s="27">
        <f t="shared" si="703"/>
        <v>5</v>
      </c>
      <c r="F2808" s="27" t="s">
        <v>618</v>
      </c>
      <c r="G2808" s="90">
        <f>I2806/4*0.9</f>
        <v>22.5</v>
      </c>
      <c r="H2808" s="158"/>
      <c r="I2808" s="152"/>
      <c r="J2808" s="152"/>
    </row>
    <row r="2809" spans="1:10" x14ac:dyDescent="0.3">
      <c r="A2809" s="27" t="b">
        <v>1</v>
      </c>
      <c r="B2809" s="27" t="s">
        <v>1596</v>
      </c>
      <c r="C2809" s="27">
        <f t="shared" ref="C2809:D2809" si="710">C2808</f>
        <v>210235123</v>
      </c>
      <c r="D2809" s="27">
        <f t="shared" si="710"/>
        <v>160000603</v>
      </c>
      <c r="E2809" s="27">
        <f t="shared" si="703"/>
        <v>6</v>
      </c>
      <c r="F2809" s="27" t="s">
        <v>618</v>
      </c>
      <c r="G2809" s="90">
        <f>I2806/4*0.8</f>
        <v>20</v>
      </c>
      <c r="H2809" s="158"/>
      <c r="I2809" s="152"/>
      <c r="J2809" s="152"/>
    </row>
    <row r="2810" spans="1:10" x14ac:dyDescent="0.3">
      <c r="A2810" s="89" t="b">
        <v>1</v>
      </c>
      <c r="B2810" s="89" t="s">
        <v>1577</v>
      </c>
      <c r="C2810" s="89">
        <f>C2798+3</f>
        <v>210235124</v>
      </c>
      <c r="D2810" s="21" t="s">
        <v>1579</v>
      </c>
      <c r="E2810" s="21">
        <v>5000</v>
      </c>
      <c r="F2810" s="89" t="s">
        <v>1544</v>
      </c>
      <c r="G2810" s="91">
        <f>I2810/8*1.2</f>
        <v>15</v>
      </c>
      <c r="H2810" s="158"/>
      <c r="I2810" s="152">
        <v>100</v>
      </c>
      <c r="J2810" s="176">
        <f>SUM(G2810:G2817)</f>
        <v>100</v>
      </c>
    </row>
    <row r="2811" spans="1:10" x14ac:dyDescent="0.3">
      <c r="A2811" s="89" t="b">
        <v>1</v>
      </c>
      <c r="B2811" s="89" t="s">
        <v>1577</v>
      </c>
      <c r="C2811" s="89">
        <f t="shared" ref="C2811" si="711">C2810</f>
        <v>210235124</v>
      </c>
      <c r="D2811" s="89" t="str">
        <f>D2810</f>
        <v>160001001</v>
      </c>
      <c r="E2811" s="89">
        <f>E2810+500</f>
        <v>5500</v>
      </c>
      <c r="F2811" s="89" t="s">
        <v>1576</v>
      </c>
      <c r="G2811" s="91">
        <f>I2810/8*1.15</f>
        <v>14.374999999999998</v>
      </c>
      <c r="H2811" s="158"/>
      <c r="I2811" s="152"/>
      <c r="J2811" s="176"/>
    </row>
    <row r="2812" spans="1:10" x14ac:dyDescent="0.3">
      <c r="A2812" s="89" t="b">
        <v>1</v>
      </c>
      <c r="B2812" s="89" t="s">
        <v>1577</v>
      </c>
      <c r="C2812" s="89">
        <f t="shared" ref="C2812:D2812" si="712">C2811</f>
        <v>210235124</v>
      </c>
      <c r="D2812" s="89" t="str">
        <f t="shared" si="712"/>
        <v>160001001</v>
      </c>
      <c r="E2812" s="89">
        <f t="shared" ref="E2812:E2817" si="713">E2811+500</f>
        <v>6000</v>
      </c>
      <c r="F2812" s="89" t="s">
        <v>1576</v>
      </c>
      <c r="G2812" s="91">
        <f>I2810/8*1.1</f>
        <v>13.750000000000002</v>
      </c>
      <c r="H2812" s="158"/>
      <c r="I2812" s="152"/>
      <c r="J2812" s="176"/>
    </row>
    <row r="2813" spans="1:10" x14ac:dyDescent="0.3">
      <c r="A2813" s="89" t="b">
        <v>1</v>
      </c>
      <c r="B2813" s="89" t="s">
        <v>1577</v>
      </c>
      <c r="C2813" s="89">
        <f t="shared" ref="C2813:D2813" si="714">C2812</f>
        <v>210235124</v>
      </c>
      <c r="D2813" s="89" t="str">
        <f t="shared" si="714"/>
        <v>160001001</v>
      </c>
      <c r="E2813" s="89">
        <f t="shared" si="713"/>
        <v>6500</v>
      </c>
      <c r="F2813" s="89" t="s">
        <v>1576</v>
      </c>
      <c r="G2813" s="91">
        <f>I2810/8*1.05</f>
        <v>13.125</v>
      </c>
      <c r="H2813" s="158"/>
      <c r="I2813" s="152"/>
      <c r="J2813" s="176"/>
    </row>
    <row r="2814" spans="1:10" x14ac:dyDescent="0.3">
      <c r="A2814" s="89" t="b">
        <v>1</v>
      </c>
      <c r="B2814" s="89" t="s">
        <v>1577</v>
      </c>
      <c r="C2814" s="89">
        <f t="shared" ref="C2814:D2814" si="715">C2813</f>
        <v>210235124</v>
      </c>
      <c r="D2814" s="89" t="str">
        <f t="shared" si="715"/>
        <v>160001001</v>
      </c>
      <c r="E2814" s="89">
        <f t="shared" si="713"/>
        <v>7000</v>
      </c>
      <c r="F2814" s="89" t="s">
        <v>1576</v>
      </c>
      <c r="G2814" s="91">
        <f>I2810/8*0.95</f>
        <v>11.875</v>
      </c>
      <c r="H2814" s="158"/>
      <c r="I2814" s="152"/>
      <c r="J2814" s="176"/>
    </row>
    <row r="2815" spans="1:10" x14ac:dyDescent="0.3">
      <c r="A2815" s="89" t="b">
        <v>1</v>
      </c>
      <c r="B2815" s="89" t="s">
        <v>1577</v>
      </c>
      <c r="C2815" s="89">
        <f t="shared" ref="C2815:D2815" si="716">C2814</f>
        <v>210235124</v>
      </c>
      <c r="D2815" s="89" t="str">
        <f t="shared" si="716"/>
        <v>160001001</v>
      </c>
      <c r="E2815" s="89">
        <f t="shared" si="713"/>
        <v>7500</v>
      </c>
      <c r="F2815" s="89" t="s">
        <v>1576</v>
      </c>
      <c r="G2815" s="91">
        <f>I2810/8*0.9</f>
        <v>11.25</v>
      </c>
      <c r="H2815" s="158"/>
      <c r="I2815" s="152"/>
      <c r="J2815" s="176"/>
    </row>
    <row r="2816" spans="1:10" x14ac:dyDescent="0.3">
      <c r="A2816" s="89" t="b">
        <v>1</v>
      </c>
      <c r="B2816" s="89" t="s">
        <v>1577</v>
      </c>
      <c r="C2816" s="89">
        <f t="shared" ref="C2816:D2816" si="717">C2815</f>
        <v>210235124</v>
      </c>
      <c r="D2816" s="89" t="str">
        <f t="shared" si="717"/>
        <v>160001001</v>
      </c>
      <c r="E2816" s="89">
        <f t="shared" si="713"/>
        <v>8000</v>
      </c>
      <c r="F2816" s="89" t="s">
        <v>1576</v>
      </c>
      <c r="G2816" s="91">
        <f>I2810/8*0.85</f>
        <v>10.625</v>
      </c>
      <c r="H2816" s="158"/>
      <c r="I2816" s="152"/>
      <c r="J2816" s="176"/>
    </row>
    <row r="2817" spans="1:10" x14ac:dyDescent="0.3">
      <c r="A2817" s="89" t="b">
        <v>1</v>
      </c>
      <c r="B2817" s="89" t="s">
        <v>1577</v>
      </c>
      <c r="C2817" s="89">
        <f t="shared" ref="C2817:D2817" si="718">C2816</f>
        <v>210235124</v>
      </c>
      <c r="D2817" s="89" t="str">
        <f t="shared" si="718"/>
        <v>160001001</v>
      </c>
      <c r="E2817" s="89">
        <f t="shared" si="713"/>
        <v>8500</v>
      </c>
      <c r="F2817" s="89" t="s">
        <v>1576</v>
      </c>
      <c r="G2817" s="91">
        <f>I2810/8*0.8</f>
        <v>10</v>
      </c>
      <c r="H2817" s="158"/>
      <c r="I2817" s="152"/>
      <c r="J2817" s="176"/>
    </row>
    <row r="2818" spans="1:10" x14ac:dyDescent="0.3">
      <c r="A2818" s="26" t="b">
        <v>1</v>
      </c>
      <c r="B2818" s="26" t="s">
        <v>1580</v>
      </c>
      <c r="C2818" s="26">
        <f>C2810+1</f>
        <v>210235125</v>
      </c>
      <c r="D2818" s="21">
        <v>160001002</v>
      </c>
      <c r="E2818" s="21">
        <v>12</v>
      </c>
      <c r="F2818" s="26" t="s">
        <v>1544</v>
      </c>
      <c r="G2818" s="92">
        <f>I2818/8*1.2</f>
        <v>15</v>
      </c>
      <c r="H2818" s="158"/>
      <c r="I2818" s="152">
        <v>100</v>
      </c>
      <c r="J2818" s="176">
        <f>SUM(G2818:G2825)</f>
        <v>100</v>
      </c>
    </row>
    <row r="2819" spans="1:10" x14ac:dyDescent="0.3">
      <c r="A2819" s="26" t="b">
        <v>1</v>
      </c>
      <c r="B2819" s="26" t="s">
        <v>1580</v>
      </c>
      <c r="C2819" s="26">
        <f t="shared" ref="C2819" si="719">C2818</f>
        <v>210235125</v>
      </c>
      <c r="D2819" s="26">
        <f>D2818</f>
        <v>160001002</v>
      </c>
      <c r="E2819" s="26">
        <f>E2818+1</f>
        <v>13</v>
      </c>
      <c r="F2819" s="26" t="s">
        <v>1576</v>
      </c>
      <c r="G2819" s="92">
        <f>I2818/8*1.15</f>
        <v>14.374999999999998</v>
      </c>
      <c r="H2819" s="158"/>
      <c r="I2819" s="152"/>
      <c r="J2819" s="176"/>
    </row>
    <row r="2820" spans="1:10" x14ac:dyDescent="0.3">
      <c r="A2820" s="26" t="b">
        <v>1</v>
      </c>
      <c r="B2820" s="26" t="s">
        <v>1580</v>
      </c>
      <c r="C2820" s="26">
        <f t="shared" ref="C2820:D2820" si="720">C2819</f>
        <v>210235125</v>
      </c>
      <c r="D2820" s="26">
        <f t="shared" si="720"/>
        <v>160001002</v>
      </c>
      <c r="E2820" s="26">
        <f t="shared" ref="E2820:E2825" si="721">E2819+1</f>
        <v>14</v>
      </c>
      <c r="F2820" s="26" t="s">
        <v>1576</v>
      </c>
      <c r="G2820" s="92">
        <f>I2818/8*1.1</f>
        <v>13.750000000000002</v>
      </c>
      <c r="H2820" s="158"/>
      <c r="I2820" s="152"/>
      <c r="J2820" s="176"/>
    </row>
    <row r="2821" spans="1:10" x14ac:dyDescent="0.3">
      <c r="A2821" s="26" t="b">
        <v>1</v>
      </c>
      <c r="B2821" s="26" t="s">
        <v>1580</v>
      </c>
      <c r="C2821" s="26">
        <f t="shared" ref="C2821:D2821" si="722">C2820</f>
        <v>210235125</v>
      </c>
      <c r="D2821" s="26">
        <f t="shared" si="722"/>
        <v>160001002</v>
      </c>
      <c r="E2821" s="26">
        <f t="shared" si="721"/>
        <v>15</v>
      </c>
      <c r="F2821" s="26" t="s">
        <v>1576</v>
      </c>
      <c r="G2821" s="92">
        <f>I2818/8*1.05</f>
        <v>13.125</v>
      </c>
      <c r="H2821" s="158"/>
      <c r="I2821" s="152"/>
      <c r="J2821" s="176"/>
    </row>
    <row r="2822" spans="1:10" x14ac:dyDescent="0.3">
      <c r="A2822" s="26" t="b">
        <v>1</v>
      </c>
      <c r="B2822" s="26" t="s">
        <v>1580</v>
      </c>
      <c r="C2822" s="26">
        <f t="shared" ref="C2822:D2822" si="723">C2821</f>
        <v>210235125</v>
      </c>
      <c r="D2822" s="26">
        <f t="shared" si="723"/>
        <v>160001002</v>
      </c>
      <c r="E2822" s="26">
        <f t="shared" si="721"/>
        <v>16</v>
      </c>
      <c r="F2822" s="26" t="s">
        <v>1576</v>
      </c>
      <c r="G2822" s="92">
        <f>I2818/8*0.95</f>
        <v>11.875</v>
      </c>
      <c r="H2822" s="158"/>
      <c r="I2822" s="152"/>
      <c r="J2822" s="176"/>
    </row>
    <row r="2823" spans="1:10" x14ac:dyDescent="0.3">
      <c r="A2823" s="26" t="b">
        <v>1</v>
      </c>
      <c r="B2823" s="26" t="s">
        <v>1580</v>
      </c>
      <c r="C2823" s="26">
        <f t="shared" ref="C2823:D2823" si="724">C2822</f>
        <v>210235125</v>
      </c>
      <c r="D2823" s="26">
        <f t="shared" si="724"/>
        <v>160001002</v>
      </c>
      <c r="E2823" s="26">
        <f t="shared" si="721"/>
        <v>17</v>
      </c>
      <c r="F2823" s="26" t="s">
        <v>1576</v>
      </c>
      <c r="G2823" s="92">
        <f>I2818/8*0.9</f>
        <v>11.25</v>
      </c>
      <c r="H2823" s="158"/>
      <c r="I2823" s="152"/>
      <c r="J2823" s="176"/>
    </row>
    <row r="2824" spans="1:10" x14ac:dyDescent="0.3">
      <c r="A2824" s="26" t="b">
        <v>1</v>
      </c>
      <c r="B2824" s="26" t="s">
        <v>1580</v>
      </c>
      <c r="C2824" s="26">
        <f t="shared" ref="C2824:D2824" si="725">C2823</f>
        <v>210235125</v>
      </c>
      <c r="D2824" s="26">
        <f t="shared" si="725"/>
        <v>160001002</v>
      </c>
      <c r="E2824" s="26">
        <f t="shared" si="721"/>
        <v>18</v>
      </c>
      <c r="F2824" s="26" t="s">
        <v>1576</v>
      </c>
      <c r="G2824" s="92">
        <f>I2818/8*0.85</f>
        <v>10.625</v>
      </c>
      <c r="H2824" s="158"/>
      <c r="I2824" s="152"/>
      <c r="J2824" s="176"/>
    </row>
    <row r="2825" spans="1:10" x14ac:dyDescent="0.3">
      <c r="A2825" s="26" t="b">
        <v>1</v>
      </c>
      <c r="B2825" s="26" t="s">
        <v>1580</v>
      </c>
      <c r="C2825" s="26">
        <f t="shared" ref="C2825:D2825" si="726">C2824</f>
        <v>210235125</v>
      </c>
      <c r="D2825" s="26">
        <f t="shared" si="726"/>
        <v>160001002</v>
      </c>
      <c r="E2825" s="26">
        <f t="shared" si="721"/>
        <v>19</v>
      </c>
      <c r="F2825" s="26" t="s">
        <v>1576</v>
      </c>
      <c r="G2825" s="92">
        <f>I2818/8*0.8</f>
        <v>10</v>
      </c>
      <c r="H2825" s="158"/>
      <c r="I2825" s="152"/>
      <c r="J2825" s="176"/>
    </row>
    <row r="2826" spans="1:10" x14ac:dyDescent="0.3">
      <c r="A2826" s="36" t="b">
        <v>1</v>
      </c>
      <c r="B2826" s="36" t="s">
        <v>1581</v>
      </c>
      <c r="C2826" s="36">
        <f>C2818+1</f>
        <v>210235126</v>
      </c>
      <c r="D2826" s="21" t="s">
        <v>1582</v>
      </c>
      <c r="E2826" s="21">
        <v>250</v>
      </c>
      <c r="F2826" s="36" t="s">
        <v>1544</v>
      </c>
      <c r="G2826" s="93">
        <f>I2826/8*1.2</f>
        <v>15</v>
      </c>
      <c r="H2826" s="158"/>
      <c r="I2826" s="152">
        <v>100</v>
      </c>
      <c r="J2826" s="176">
        <f>SUM(G2826:G2833)</f>
        <v>100</v>
      </c>
    </row>
    <row r="2827" spans="1:10" x14ac:dyDescent="0.3">
      <c r="A2827" s="36" t="b">
        <v>1</v>
      </c>
      <c r="B2827" s="36" t="s">
        <v>1581</v>
      </c>
      <c r="C2827" s="36">
        <f t="shared" ref="C2827" si="727">C2826</f>
        <v>210235126</v>
      </c>
      <c r="D2827" s="36" t="str">
        <f>D2826</f>
        <v>150000101</v>
      </c>
      <c r="E2827" s="36">
        <f>E2826+10</f>
        <v>260</v>
      </c>
      <c r="F2827" s="36" t="s">
        <v>1576</v>
      </c>
      <c r="G2827" s="93">
        <f>I2826/8*1.15</f>
        <v>14.374999999999998</v>
      </c>
      <c r="H2827" s="158"/>
      <c r="I2827" s="152"/>
      <c r="J2827" s="176"/>
    </row>
    <row r="2828" spans="1:10" x14ac:dyDescent="0.3">
      <c r="A2828" s="36" t="b">
        <v>1</v>
      </c>
      <c r="B2828" s="36" t="s">
        <v>1581</v>
      </c>
      <c r="C2828" s="36">
        <f t="shared" ref="C2828:D2828" si="728">C2827</f>
        <v>210235126</v>
      </c>
      <c r="D2828" s="36" t="str">
        <f t="shared" si="728"/>
        <v>150000101</v>
      </c>
      <c r="E2828" s="36">
        <f t="shared" ref="E2828:E2833" si="729">E2827+10</f>
        <v>270</v>
      </c>
      <c r="F2828" s="36" t="s">
        <v>1576</v>
      </c>
      <c r="G2828" s="93">
        <f>I2826/8*1.1</f>
        <v>13.750000000000002</v>
      </c>
      <c r="H2828" s="158"/>
      <c r="I2828" s="152"/>
      <c r="J2828" s="176"/>
    </row>
    <row r="2829" spans="1:10" x14ac:dyDescent="0.3">
      <c r="A2829" s="36" t="b">
        <v>1</v>
      </c>
      <c r="B2829" s="36" t="s">
        <v>1581</v>
      </c>
      <c r="C2829" s="36">
        <f t="shared" ref="C2829:D2829" si="730">C2828</f>
        <v>210235126</v>
      </c>
      <c r="D2829" s="36" t="str">
        <f t="shared" si="730"/>
        <v>150000101</v>
      </c>
      <c r="E2829" s="36">
        <f t="shared" si="729"/>
        <v>280</v>
      </c>
      <c r="F2829" s="36" t="s">
        <v>1576</v>
      </c>
      <c r="G2829" s="93">
        <f>I2826/8*1.05</f>
        <v>13.125</v>
      </c>
      <c r="H2829" s="158"/>
      <c r="I2829" s="152"/>
      <c r="J2829" s="176"/>
    </row>
    <row r="2830" spans="1:10" x14ac:dyDescent="0.3">
      <c r="A2830" s="36" t="b">
        <v>1</v>
      </c>
      <c r="B2830" s="36" t="s">
        <v>1581</v>
      </c>
      <c r="C2830" s="36">
        <f t="shared" ref="C2830:D2830" si="731">C2829</f>
        <v>210235126</v>
      </c>
      <c r="D2830" s="36" t="str">
        <f t="shared" si="731"/>
        <v>150000101</v>
      </c>
      <c r="E2830" s="36">
        <f t="shared" si="729"/>
        <v>290</v>
      </c>
      <c r="F2830" s="36" t="s">
        <v>1544</v>
      </c>
      <c r="G2830" s="93">
        <f>I2826/8*0.95</f>
        <v>11.875</v>
      </c>
      <c r="H2830" s="158"/>
      <c r="I2830" s="152"/>
      <c r="J2830" s="176"/>
    </row>
    <row r="2831" spans="1:10" x14ac:dyDescent="0.3">
      <c r="A2831" s="36" t="b">
        <v>1</v>
      </c>
      <c r="B2831" s="36" t="s">
        <v>1581</v>
      </c>
      <c r="C2831" s="36">
        <f t="shared" ref="C2831:D2831" si="732">C2830</f>
        <v>210235126</v>
      </c>
      <c r="D2831" s="36" t="str">
        <f t="shared" si="732"/>
        <v>150000101</v>
      </c>
      <c r="E2831" s="36">
        <f t="shared" si="729"/>
        <v>300</v>
      </c>
      <c r="F2831" s="36" t="s">
        <v>1576</v>
      </c>
      <c r="G2831" s="93">
        <f>I2826/8*0.9</f>
        <v>11.25</v>
      </c>
      <c r="H2831" s="158"/>
      <c r="I2831" s="152"/>
      <c r="J2831" s="176"/>
    </row>
    <row r="2832" spans="1:10" x14ac:dyDescent="0.3">
      <c r="A2832" s="36" t="b">
        <v>1</v>
      </c>
      <c r="B2832" s="36" t="s">
        <v>1581</v>
      </c>
      <c r="C2832" s="36">
        <f t="shared" ref="C2832:D2832" si="733">C2831</f>
        <v>210235126</v>
      </c>
      <c r="D2832" s="36" t="str">
        <f t="shared" si="733"/>
        <v>150000101</v>
      </c>
      <c r="E2832" s="36">
        <f t="shared" si="729"/>
        <v>310</v>
      </c>
      <c r="F2832" s="36" t="s">
        <v>1576</v>
      </c>
      <c r="G2832" s="93">
        <f>I2826/8*0.85</f>
        <v>10.625</v>
      </c>
      <c r="H2832" s="158"/>
      <c r="I2832" s="152"/>
      <c r="J2832" s="176"/>
    </row>
    <row r="2833" spans="1:10" x14ac:dyDescent="0.3">
      <c r="A2833" s="36" t="b">
        <v>1</v>
      </c>
      <c r="B2833" s="36" t="s">
        <v>1581</v>
      </c>
      <c r="C2833" s="36">
        <f t="shared" ref="C2833:D2833" si="734">C2832</f>
        <v>210235126</v>
      </c>
      <c r="D2833" s="36" t="str">
        <f t="shared" si="734"/>
        <v>150000101</v>
      </c>
      <c r="E2833" s="36">
        <f t="shared" si="729"/>
        <v>320</v>
      </c>
      <c r="F2833" s="36" t="s">
        <v>1576</v>
      </c>
      <c r="G2833" s="93">
        <f>I2826/8*0.8</f>
        <v>10</v>
      </c>
      <c r="H2833" s="158"/>
      <c r="I2833" s="152"/>
      <c r="J2833" s="176"/>
    </row>
    <row r="2834" spans="1:10" x14ac:dyDescent="0.3">
      <c r="A2834" s="27" t="b">
        <v>1</v>
      </c>
      <c r="B2834" s="27" t="s">
        <v>1575</v>
      </c>
      <c r="C2834" s="21">
        <f>C2798+10</f>
        <v>210235131</v>
      </c>
      <c r="D2834" s="21">
        <v>160000601</v>
      </c>
      <c r="E2834" s="21">
        <v>4</v>
      </c>
      <c r="F2834" s="27" t="s">
        <v>1544</v>
      </c>
      <c r="G2834" s="90">
        <f>I2834/4*1.2</f>
        <v>30</v>
      </c>
      <c r="H2834" s="190" t="s">
        <v>1585</v>
      </c>
      <c r="I2834" s="152">
        <v>100</v>
      </c>
      <c r="J2834" s="176">
        <f>SUM(G2834:G2837)</f>
        <v>100</v>
      </c>
    </row>
    <row r="2835" spans="1:10" x14ac:dyDescent="0.3">
      <c r="A2835" s="27" t="b">
        <v>1</v>
      </c>
      <c r="B2835" s="27" t="s">
        <v>1575</v>
      </c>
      <c r="C2835" s="27">
        <f t="shared" ref="C2835" si="735">C2834</f>
        <v>210235131</v>
      </c>
      <c r="D2835" s="27">
        <f>D2834</f>
        <v>160000601</v>
      </c>
      <c r="E2835" s="27">
        <f>E2834+1</f>
        <v>5</v>
      </c>
      <c r="F2835" s="27" t="s">
        <v>1576</v>
      </c>
      <c r="G2835" s="90">
        <f>I2834/4*1.1</f>
        <v>27.500000000000004</v>
      </c>
      <c r="H2835" s="191"/>
      <c r="I2835" s="152"/>
      <c r="J2835" s="152"/>
    </row>
    <row r="2836" spans="1:10" x14ac:dyDescent="0.3">
      <c r="A2836" s="27" t="b">
        <v>1</v>
      </c>
      <c r="B2836" s="27" t="s">
        <v>1575</v>
      </c>
      <c r="C2836" s="27">
        <f t="shared" ref="C2836:D2836" si="736">C2835</f>
        <v>210235131</v>
      </c>
      <c r="D2836" s="27">
        <f t="shared" si="736"/>
        <v>160000601</v>
      </c>
      <c r="E2836" s="27">
        <f t="shared" ref="E2836:E2845" si="737">E2835+1</f>
        <v>6</v>
      </c>
      <c r="F2836" s="27" t="s">
        <v>1576</v>
      </c>
      <c r="G2836" s="90">
        <f>I2834/4*0.9</f>
        <v>22.5</v>
      </c>
      <c r="H2836" s="191"/>
      <c r="I2836" s="152"/>
      <c r="J2836" s="152"/>
    </row>
    <row r="2837" spans="1:10" x14ac:dyDescent="0.3">
      <c r="A2837" s="27" t="b">
        <v>1</v>
      </c>
      <c r="B2837" s="27" t="s">
        <v>1575</v>
      </c>
      <c r="C2837" s="27">
        <f t="shared" ref="C2837:D2837" si="738">C2836</f>
        <v>210235131</v>
      </c>
      <c r="D2837" s="27">
        <f t="shared" si="738"/>
        <v>160000601</v>
      </c>
      <c r="E2837" s="27">
        <f t="shared" si="737"/>
        <v>7</v>
      </c>
      <c r="F2837" s="27" t="s">
        <v>1576</v>
      </c>
      <c r="G2837" s="90">
        <f>I2834/4*0.8</f>
        <v>20</v>
      </c>
      <c r="H2837" s="191"/>
      <c r="I2837" s="152"/>
      <c r="J2837" s="152"/>
    </row>
    <row r="2838" spans="1:10" x14ac:dyDescent="0.3">
      <c r="A2838" s="27" t="b">
        <v>1</v>
      </c>
      <c r="B2838" s="27" t="s">
        <v>1595</v>
      </c>
      <c r="C2838" s="27">
        <f>C2834+1</f>
        <v>210235132</v>
      </c>
      <c r="D2838" s="27">
        <f>D2834+1</f>
        <v>160000602</v>
      </c>
      <c r="E2838" s="27">
        <f>E2834</f>
        <v>4</v>
      </c>
      <c r="F2838" s="27" t="s">
        <v>618</v>
      </c>
      <c r="G2838" s="90">
        <f>I2838/4*1.2</f>
        <v>30</v>
      </c>
      <c r="H2838" s="191"/>
      <c r="I2838" s="152">
        <v>100</v>
      </c>
      <c r="J2838" s="176">
        <f>SUM(G2838:G2841)</f>
        <v>100</v>
      </c>
    </row>
    <row r="2839" spans="1:10" x14ac:dyDescent="0.3">
      <c r="A2839" s="27" t="b">
        <v>1</v>
      </c>
      <c r="B2839" s="27" t="s">
        <v>1595</v>
      </c>
      <c r="C2839" s="27">
        <f t="shared" ref="C2839" si="739">C2838</f>
        <v>210235132</v>
      </c>
      <c r="D2839" s="27">
        <f>D2838</f>
        <v>160000602</v>
      </c>
      <c r="E2839" s="27">
        <f t="shared" si="737"/>
        <v>5</v>
      </c>
      <c r="F2839" s="27" t="s">
        <v>618</v>
      </c>
      <c r="G2839" s="90">
        <f>I2838/4*1.1</f>
        <v>27.500000000000004</v>
      </c>
      <c r="H2839" s="191"/>
      <c r="I2839" s="152"/>
      <c r="J2839" s="152"/>
    </row>
    <row r="2840" spans="1:10" x14ac:dyDescent="0.3">
      <c r="A2840" s="27" t="b">
        <v>1</v>
      </c>
      <c r="B2840" s="27" t="s">
        <v>1595</v>
      </c>
      <c r="C2840" s="27">
        <f t="shared" ref="C2840:D2840" si="740">C2839</f>
        <v>210235132</v>
      </c>
      <c r="D2840" s="27">
        <f t="shared" si="740"/>
        <v>160000602</v>
      </c>
      <c r="E2840" s="27">
        <f t="shared" si="737"/>
        <v>6</v>
      </c>
      <c r="F2840" s="27" t="s">
        <v>618</v>
      </c>
      <c r="G2840" s="90">
        <f>I2838/4*0.9</f>
        <v>22.5</v>
      </c>
      <c r="H2840" s="191"/>
      <c r="I2840" s="152"/>
      <c r="J2840" s="152"/>
    </row>
    <row r="2841" spans="1:10" x14ac:dyDescent="0.3">
      <c r="A2841" s="27" t="b">
        <v>1</v>
      </c>
      <c r="B2841" s="27" t="s">
        <v>1595</v>
      </c>
      <c r="C2841" s="27">
        <f t="shared" ref="C2841:D2841" si="741">C2840</f>
        <v>210235132</v>
      </c>
      <c r="D2841" s="27">
        <f t="shared" si="741"/>
        <v>160000602</v>
      </c>
      <c r="E2841" s="27">
        <f>E2840+1</f>
        <v>7</v>
      </c>
      <c r="F2841" s="27" t="s">
        <v>618</v>
      </c>
      <c r="G2841" s="90">
        <f>I2838/4*0.8</f>
        <v>20</v>
      </c>
      <c r="H2841" s="191"/>
      <c r="I2841" s="152"/>
      <c r="J2841" s="152"/>
    </row>
    <row r="2842" spans="1:10" x14ac:dyDescent="0.3">
      <c r="A2842" s="27" t="b">
        <v>1</v>
      </c>
      <c r="B2842" s="27" t="s">
        <v>1596</v>
      </c>
      <c r="C2842" s="27">
        <f>C2838+1</f>
        <v>210235133</v>
      </c>
      <c r="D2842" s="27">
        <f>D2838+1</f>
        <v>160000603</v>
      </c>
      <c r="E2842" s="27">
        <f>E2838</f>
        <v>4</v>
      </c>
      <c r="F2842" s="27" t="s">
        <v>618</v>
      </c>
      <c r="G2842" s="90">
        <f>I2842/4*1.2</f>
        <v>30</v>
      </c>
      <c r="H2842" s="191"/>
      <c r="I2842" s="152">
        <v>100</v>
      </c>
      <c r="J2842" s="176">
        <f>SUM(G2842:G2845)</f>
        <v>100</v>
      </c>
    </row>
    <row r="2843" spans="1:10" x14ac:dyDescent="0.3">
      <c r="A2843" s="27" t="b">
        <v>1</v>
      </c>
      <c r="B2843" s="27" t="s">
        <v>1596</v>
      </c>
      <c r="C2843" s="27">
        <f t="shared" ref="C2843" si="742">C2842</f>
        <v>210235133</v>
      </c>
      <c r="D2843" s="27">
        <f>D2842</f>
        <v>160000603</v>
      </c>
      <c r="E2843" s="27">
        <f t="shared" si="737"/>
        <v>5</v>
      </c>
      <c r="F2843" s="27" t="s">
        <v>618</v>
      </c>
      <c r="G2843" s="90">
        <f>I2842/4*1.1</f>
        <v>27.500000000000004</v>
      </c>
      <c r="H2843" s="191"/>
      <c r="I2843" s="152"/>
      <c r="J2843" s="152"/>
    </row>
    <row r="2844" spans="1:10" x14ac:dyDescent="0.3">
      <c r="A2844" s="27" t="b">
        <v>1</v>
      </c>
      <c r="B2844" s="27" t="s">
        <v>1596</v>
      </c>
      <c r="C2844" s="27">
        <f t="shared" ref="C2844:D2844" si="743">C2843</f>
        <v>210235133</v>
      </c>
      <c r="D2844" s="27">
        <f t="shared" si="743"/>
        <v>160000603</v>
      </c>
      <c r="E2844" s="27">
        <f t="shared" si="737"/>
        <v>6</v>
      </c>
      <c r="F2844" s="27" t="s">
        <v>618</v>
      </c>
      <c r="G2844" s="90">
        <f>I2842/4*0.9</f>
        <v>22.5</v>
      </c>
      <c r="H2844" s="191"/>
      <c r="I2844" s="152"/>
      <c r="J2844" s="152"/>
    </row>
    <row r="2845" spans="1:10" x14ac:dyDescent="0.3">
      <c r="A2845" s="27" t="b">
        <v>1</v>
      </c>
      <c r="B2845" s="27" t="s">
        <v>1596</v>
      </c>
      <c r="C2845" s="27">
        <f t="shared" ref="C2845:D2845" si="744">C2844</f>
        <v>210235133</v>
      </c>
      <c r="D2845" s="27">
        <f t="shared" si="744"/>
        <v>160000603</v>
      </c>
      <c r="E2845" s="27">
        <f t="shared" si="737"/>
        <v>7</v>
      </c>
      <c r="F2845" s="27" t="s">
        <v>618</v>
      </c>
      <c r="G2845" s="90">
        <f>I2842/4*0.8</f>
        <v>20</v>
      </c>
      <c r="H2845" s="191"/>
      <c r="I2845" s="152"/>
      <c r="J2845" s="152"/>
    </row>
    <row r="2846" spans="1:10" x14ac:dyDescent="0.3">
      <c r="A2846" s="89" t="b">
        <v>1</v>
      </c>
      <c r="B2846" s="89" t="s">
        <v>1577</v>
      </c>
      <c r="C2846" s="89">
        <f>C2834+3</f>
        <v>210235134</v>
      </c>
      <c r="D2846" s="21" t="s">
        <v>1579</v>
      </c>
      <c r="E2846" s="21">
        <v>6000</v>
      </c>
      <c r="F2846" s="89" t="s">
        <v>1544</v>
      </c>
      <c r="G2846" s="91">
        <f>I2846/8*1.2</f>
        <v>15</v>
      </c>
      <c r="H2846" s="191"/>
      <c r="I2846" s="152">
        <v>100</v>
      </c>
      <c r="J2846" s="176">
        <f>SUM(G2846:G2853)</f>
        <v>100</v>
      </c>
    </row>
    <row r="2847" spans="1:10" x14ac:dyDescent="0.3">
      <c r="A2847" s="89" t="b">
        <v>1</v>
      </c>
      <c r="B2847" s="89" t="s">
        <v>1577</v>
      </c>
      <c r="C2847" s="89">
        <f t="shared" ref="C2847" si="745">C2846</f>
        <v>210235134</v>
      </c>
      <c r="D2847" s="89" t="str">
        <f>D2846</f>
        <v>160001001</v>
      </c>
      <c r="E2847" s="89">
        <f>E2846+500</f>
        <v>6500</v>
      </c>
      <c r="F2847" s="89" t="s">
        <v>1576</v>
      </c>
      <c r="G2847" s="91">
        <f>I2846/8*1.15</f>
        <v>14.374999999999998</v>
      </c>
      <c r="H2847" s="191"/>
      <c r="I2847" s="152"/>
      <c r="J2847" s="176"/>
    </row>
    <row r="2848" spans="1:10" x14ac:dyDescent="0.3">
      <c r="A2848" s="89" t="b">
        <v>1</v>
      </c>
      <c r="B2848" s="89" t="s">
        <v>1577</v>
      </c>
      <c r="C2848" s="89">
        <f t="shared" ref="C2848:D2848" si="746">C2847</f>
        <v>210235134</v>
      </c>
      <c r="D2848" s="89" t="str">
        <f t="shared" si="746"/>
        <v>160001001</v>
      </c>
      <c r="E2848" s="89">
        <f t="shared" ref="E2848:E2853" si="747">E2847+500</f>
        <v>7000</v>
      </c>
      <c r="F2848" s="89" t="s">
        <v>1576</v>
      </c>
      <c r="G2848" s="91">
        <f>I2846/8*1.1</f>
        <v>13.750000000000002</v>
      </c>
      <c r="H2848" s="191"/>
      <c r="I2848" s="152"/>
      <c r="J2848" s="176"/>
    </row>
    <row r="2849" spans="1:10" x14ac:dyDescent="0.3">
      <c r="A2849" s="89" t="b">
        <v>1</v>
      </c>
      <c r="B2849" s="89" t="s">
        <v>1577</v>
      </c>
      <c r="C2849" s="89">
        <f t="shared" ref="C2849:D2849" si="748">C2848</f>
        <v>210235134</v>
      </c>
      <c r="D2849" s="89" t="str">
        <f t="shared" si="748"/>
        <v>160001001</v>
      </c>
      <c r="E2849" s="89">
        <f t="shared" si="747"/>
        <v>7500</v>
      </c>
      <c r="F2849" s="89" t="s">
        <v>1576</v>
      </c>
      <c r="G2849" s="91">
        <f>I2846/8*1.05</f>
        <v>13.125</v>
      </c>
      <c r="H2849" s="191"/>
      <c r="I2849" s="152"/>
      <c r="J2849" s="176"/>
    </row>
    <row r="2850" spans="1:10" x14ac:dyDescent="0.3">
      <c r="A2850" s="89" t="b">
        <v>1</v>
      </c>
      <c r="B2850" s="89" t="s">
        <v>1577</v>
      </c>
      <c r="C2850" s="89">
        <f t="shared" ref="C2850:D2850" si="749">C2849</f>
        <v>210235134</v>
      </c>
      <c r="D2850" s="89" t="str">
        <f t="shared" si="749"/>
        <v>160001001</v>
      </c>
      <c r="E2850" s="89">
        <f t="shared" si="747"/>
        <v>8000</v>
      </c>
      <c r="F2850" s="89" t="s">
        <v>1576</v>
      </c>
      <c r="G2850" s="91">
        <f>I2846/8*0.95</f>
        <v>11.875</v>
      </c>
      <c r="H2850" s="191"/>
      <c r="I2850" s="152"/>
      <c r="J2850" s="176"/>
    </row>
    <row r="2851" spans="1:10" x14ac:dyDescent="0.3">
      <c r="A2851" s="89" t="b">
        <v>1</v>
      </c>
      <c r="B2851" s="89" t="s">
        <v>1577</v>
      </c>
      <c r="C2851" s="89">
        <f t="shared" ref="C2851:D2851" si="750">C2850</f>
        <v>210235134</v>
      </c>
      <c r="D2851" s="89" t="str">
        <f t="shared" si="750"/>
        <v>160001001</v>
      </c>
      <c r="E2851" s="89">
        <f t="shared" si="747"/>
        <v>8500</v>
      </c>
      <c r="F2851" s="89" t="s">
        <v>1576</v>
      </c>
      <c r="G2851" s="91">
        <f>I2846/8*0.9</f>
        <v>11.25</v>
      </c>
      <c r="H2851" s="191"/>
      <c r="I2851" s="152"/>
      <c r="J2851" s="176"/>
    </row>
    <row r="2852" spans="1:10" x14ac:dyDescent="0.3">
      <c r="A2852" s="89" t="b">
        <v>1</v>
      </c>
      <c r="B2852" s="89" t="s">
        <v>1577</v>
      </c>
      <c r="C2852" s="89">
        <f t="shared" ref="C2852:D2852" si="751">C2851</f>
        <v>210235134</v>
      </c>
      <c r="D2852" s="89" t="str">
        <f t="shared" si="751"/>
        <v>160001001</v>
      </c>
      <c r="E2852" s="89">
        <f t="shared" si="747"/>
        <v>9000</v>
      </c>
      <c r="F2852" s="89" t="s">
        <v>1576</v>
      </c>
      <c r="G2852" s="91">
        <f>I2846/8*0.85</f>
        <v>10.625</v>
      </c>
      <c r="H2852" s="191"/>
      <c r="I2852" s="152"/>
      <c r="J2852" s="176"/>
    </row>
    <row r="2853" spans="1:10" x14ac:dyDescent="0.3">
      <c r="A2853" s="89" t="b">
        <v>1</v>
      </c>
      <c r="B2853" s="89" t="s">
        <v>1577</v>
      </c>
      <c r="C2853" s="89">
        <f t="shared" ref="C2853:D2853" si="752">C2852</f>
        <v>210235134</v>
      </c>
      <c r="D2853" s="89" t="str">
        <f t="shared" si="752"/>
        <v>160001001</v>
      </c>
      <c r="E2853" s="89">
        <f t="shared" si="747"/>
        <v>9500</v>
      </c>
      <c r="F2853" s="89" t="s">
        <v>1576</v>
      </c>
      <c r="G2853" s="91">
        <f>I2846/8*0.8</f>
        <v>10</v>
      </c>
      <c r="H2853" s="191"/>
      <c r="I2853" s="152"/>
      <c r="J2853" s="176"/>
    </row>
    <row r="2854" spans="1:10" x14ac:dyDescent="0.3">
      <c r="A2854" s="26" t="b">
        <v>1</v>
      </c>
      <c r="B2854" s="26" t="s">
        <v>1580</v>
      </c>
      <c r="C2854" s="26">
        <f>C2846+1</f>
        <v>210235135</v>
      </c>
      <c r="D2854" s="21">
        <v>160001002</v>
      </c>
      <c r="E2854" s="21">
        <v>13</v>
      </c>
      <c r="F2854" s="26" t="s">
        <v>1544</v>
      </c>
      <c r="G2854" s="92">
        <f>I2854/8*1.2</f>
        <v>15</v>
      </c>
      <c r="H2854" s="191"/>
      <c r="I2854" s="152">
        <v>100</v>
      </c>
      <c r="J2854" s="176">
        <f>SUM(G2854:G2861)</f>
        <v>100</v>
      </c>
    </row>
    <row r="2855" spans="1:10" x14ac:dyDescent="0.3">
      <c r="A2855" s="26" t="b">
        <v>1</v>
      </c>
      <c r="B2855" s="26" t="s">
        <v>1580</v>
      </c>
      <c r="C2855" s="26">
        <f t="shared" ref="C2855" si="753">C2854</f>
        <v>210235135</v>
      </c>
      <c r="D2855" s="26">
        <f>D2854</f>
        <v>160001002</v>
      </c>
      <c r="E2855" s="26">
        <f>E2854+1</f>
        <v>14</v>
      </c>
      <c r="F2855" s="26" t="s">
        <v>1576</v>
      </c>
      <c r="G2855" s="92">
        <f>I2854/8*1.15</f>
        <v>14.374999999999998</v>
      </c>
      <c r="H2855" s="191"/>
      <c r="I2855" s="152"/>
      <c r="J2855" s="176"/>
    </row>
    <row r="2856" spans="1:10" x14ac:dyDescent="0.3">
      <c r="A2856" s="26" t="b">
        <v>1</v>
      </c>
      <c r="B2856" s="26" t="s">
        <v>1580</v>
      </c>
      <c r="C2856" s="26">
        <f t="shared" ref="C2856:D2856" si="754">C2855</f>
        <v>210235135</v>
      </c>
      <c r="D2856" s="26">
        <f t="shared" si="754"/>
        <v>160001002</v>
      </c>
      <c r="E2856" s="26">
        <f t="shared" ref="E2856:E2861" si="755">E2855+1</f>
        <v>15</v>
      </c>
      <c r="F2856" s="26" t="s">
        <v>1576</v>
      </c>
      <c r="G2856" s="92">
        <f>I2854/8*1.1</f>
        <v>13.750000000000002</v>
      </c>
      <c r="H2856" s="191"/>
      <c r="I2856" s="152"/>
      <c r="J2856" s="176"/>
    </row>
    <row r="2857" spans="1:10" x14ac:dyDescent="0.3">
      <c r="A2857" s="26" t="b">
        <v>1</v>
      </c>
      <c r="B2857" s="26" t="s">
        <v>1580</v>
      </c>
      <c r="C2857" s="26">
        <f t="shared" ref="C2857:D2857" si="756">C2856</f>
        <v>210235135</v>
      </c>
      <c r="D2857" s="26">
        <f t="shared" si="756"/>
        <v>160001002</v>
      </c>
      <c r="E2857" s="26">
        <f t="shared" si="755"/>
        <v>16</v>
      </c>
      <c r="F2857" s="26" t="s">
        <v>1576</v>
      </c>
      <c r="G2857" s="92">
        <f>I2854/8*1.05</f>
        <v>13.125</v>
      </c>
      <c r="H2857" s="191"/>
      <c r="I2857" s="152"/>
      <c r="J2857" s="176"/>
    </row>
    <row r="2858" spans="1:10" x14ac:dyDescent="0.3">
      <c r="A2858" s="26" t="b">
        <v>1</v>
      </c>
      <c r="B2858" s="26" t="s">
        <v>1580</v>
      </c>
      <c r="C2858" s="26">
        <f t="shared" ref="C2858:D2858" si="757">C2857</f>
        <v>210235135</v>
      </c>
      <c r="D2858" s="26">
        <f t="shared" si="757"/>
        <v>160001002</v>
      </c>
      <c r="E2858" s="26">
        <f t="shared" si="755"/>
        <v>17</v>
      </c>
      <c r="F2858" s="26" t="s">
        <v>1576</v>
      </c>
      <c r="G2858" s="92">
        <f>I2854/8*0.95</f>
        <v>11.875</v>
      </c>
      <c r="H2858" s="191"/>
      <c r="I2858" s="152"/>
      <c r="J2858" s="176"/>
    </row>
    <row r="2859" spans="1:10" x14ac:dyDescent="0.3">
      <c r="A2859" s="26" t="b">
        <v>1</v>
      </c>
      <c r="B2859" s="26" t="s">
        <v>1580</v>
      </c>
      <c r="C2859" s="26">
        <f t="shared" ref="C2859:D2859" si="758">C2858</f>
        <v>210235135</v>
      </c>
      <c r="D2859" s="26">
        <f t="shared" si="758"/>
        <v>160001002</v>
      </c>
      <c r="E2859" s="26">
        <f t="shared" si="755"/>
        <v>18</v>
      </c>
      <c r="F2859" s="26" t="s">
        <v>1576</v>
      </c>
      <c r="G2859" s="92">
        <f>I2854/8*0.9</f>
        <v>11.25</v>
      </c>
      <c r="H2859" s="191"/>
      <c r="I2859" s="152"/>
      <c r="J2859" s="176"/>
    </row>
    <row r="2860" spans="1:10" x14ac:dyDescent="0.3">
      <c r="A2860" s="26" t="b">
        <v>1</v>
      </c>
      <c r="B2860" s="26" t="s">
        <v>1580</v>
      </c>
      <c r="C2860" s="26">
        <f t="shared" ref="C2860:D2860" si="759">C2859</f>
        <v>210235135</v>
      </c>
      <c r="D2860" s="26">
        <f t="shared" si="759"/>
        <v>160001002</v>
      </c>
      <c r="E2860" s="26">
        <f t="shared" si="755"/>
        <v>19</v>
      </c>
      <c r="F2860" s="26" t="s">
        <v>1576</v>
      </c>
      <c r="G2860" s="92">
        <f>I2854/8*0.85</f>
        <v>10.625</v>
      </c>
      <c r="H2860" s="191"/>
      <c r="I2860" s="152"/>
      <c r="J2860" s="176"/>
    </row>
    <row r="2861" spans="1:10" x14ac:dyDescent="0.3">
      <c r="A2861" s="26" t="b">
        <v>1</v>
      </c>
      <c r="B2861" s="26" t="s">
        <v>1580</v>
      </c>
      <c r="C2861" s="26">
        <f t="shared" ref="C2861:D2861" si="760">C2860</f>
        <v>210235135</v>
      </c>
      <c r="D2861" s="26">
        <f t="shared" si="760"/>
        <v>160001002</v>
      </c>
      <c r="E2861" s="26">
        <f t="shared" si="755"/>
        <v>20</v>
      </c>
      <c r="F2861" s="26" t="s">
        <v>1576</v>
      </c>
      <c r="G2861" s="92">
        <f>I2854/8*0.8</f>
        <v>10</v>
      </c>
      <c r="H2861" s="191"/>
      <c r="I2861" s="152"/>
      <c r="J2861" s="176"/>
    </row>
    <row r="2862" spans="1:10" x14ac:dyDescent="0.3">
      <c r="A2862" s="36" t="b">
        <v>1</v>
      </c>
      <c r="B2862" s="36" t="s">
        <v>1581</v>
      </c>
      <c r="C2862" s="36">
        <f>C2854+1</f>
        <v>210235136</v>
      </c>
      <c r="D2862" s="21" t="s">
        <v>1582</v>
      </c>
      <c r="E2862" s="21">
        <v>300</v>
      </c>
      <c r="F2862" s="36" t="s">
        <v>1544</v>
      </c>
      <c r="G2862" s="93">
        <f>I2862/8*1.2</f>
        <v>15</v>
      </c>
      <c r="H2862" s="191"/>
      <c r="I2862" s="152">
        <v>100</v>
      </c>
      <c r="J2862" s="176">
        <f>SUM(G2862:G2869)</f>
        <v>100</v>
      </c>
    </row>
    <row r="2863" spans="1:10" x14ac:dyDescent="0.3">
      <c r="A2863" s="36" t="b">
        <v>1</v>
      </c>
      <c r="B2863" s="36" t="s">
        <v>1581</v>
      </c>
      <c r="C2863" s="36">
        <f t="shared" ref="C2863" si="761">C2862</f>
        <v>210235136</v>
      </c>
      <c r="D2863" s="36" t="str">
        <f>D2862</f>
        <v>150000101</v>
      </c>
      <c r="E2863" s="36">
        <f>E2862+10</f>
        <v>310</v>
      </c>
      <c r="F2863" s="36" t="s">
        <v>1576</v>
      </c>
      <c r="G2863" s="93">
        <f>I2862/8*1.15</f>
        <v>14.374999999999998</v>
      </c>
      <c r="H2863" s="191"/>
      <c r="I2863" s="152"/>
      <c r="J2863" s="176"/>
    </row>
    <row r="2864" spans="1:10" x14ac:dyDescent="0.3">
      <c r="A2864" s="36" t="b">
        <v>1</v>
      </c>
      <c r="B2864" s="36" t="s">
        <v>1581</v>
      </c>
      <c r="C2864" s="36">
        <f t="shared" ref="C2864:D2864" si="762">C2863</f>
        <v>210235136</v>
      </c>
      <c r="D2864" s="36" t="str">
        <f t="shared" si="762"/>
        <v>150000101</v>
      </c>
      <c r="E2864" s="36">
        <f t="shared" ref="E2864:E2869" si="763">E2863+10</f>
        <v>320</v>
      </c>
      <c r="F2864" s="36" t="s">
        <v>1576</v>
      </c>
      <c r="G2864" s="93">
        <f>I2862/8*1.1</f>
        <v>13.750000000000002</v>
      </c>
      <c r="H2864" s="191"/>
      <c r="I2864" s="152"/>
      <c r="J2864" s="176"/>
    </row>
    <row r="2865" spans="1:10" x14ac:dyDescent="0.3">
      <c r="A2865" s="36" t="b">
        <v>1</v>
      </c>
      <c r="B2865" s="36" t="s">
        <v>1581</v>
      </c>
      <c r="C2865" s="36">
        <f t="shared" ref="C2865:D2865" si="764">C2864</f>
        <v>210235136</v>
      </c>
      <c r="D2865" s="36" t="str">
        <f t="shared" si="764"/>
        <v>150000101</v>
      </c>
      <c r="E2865" s="36">
        <f t="shared" si="763"/>
        <v>330</v>
      </c>
      <c r="F2865" s="36" t="s">
        <v>1576</v>
      </c>
      <c r="G2865" s="93">
        <f>I2862/8*1.05</f>
        <v>13.125</v>
      </c>
      <c r="H2865" s="191"/>
      <c r="I2865" s="152"/>
      <c r="J2865" s="176"/>
    </row>
    <row r="2866" spans="1:10" x14ac:dyDescent="0.3">
      <c r="A2866" s="36" t="b">
        <v>1</v>
      </c>
      <c r="B2866" s="36" t="s">
        <v>1581</v>
      </c>
      <c r="C2866" s="36">
        <f t="shared" ref="C2866:D2866" si="765">C2865</f>
        <v>210235136</v>
      </c>
      <c r="D2866" s="36" t="str">
        <f t="shared" si="765"/>
        <v>150000101</v>
      </c>
      <c r="E2866" s="36">
        <f t="shared" si="763"/>
        <v>340</v>
      </c>
      <c r="F2866" s="36" t="s">
        <v>1544</v>
      </c>
      <c r="G2866" s="93">
        <f>I2862/8*0.95</f>
        <v>11.875</v>
      </c>
      <c r="H2866" s="191"/>
      <c r="I2866" s="152"/>
      <c r="J2866" s="176"/>
    </row>
    <row r="2867" spans="1:10" x14ac:dyDescent="0.3">
      <c r="A2867" s="36" t="b">
        <v>1</v>
      </c>
      <c r="B2867" s="36" t="s">
        <v>1581</v>
      </c>
      <c r="C2867" s="36">
        <f t="shared" ref="C2867:D2867" si="766">C2866</f>
        <v>210235136</v>
      </c>
      <c r="D2867" s="36" t="str">
        <f t="shared" si="766"/>
        <v>150000101</v>
      </c>
      <c r="E2867" s="36">
        <f t="shared" si="763"/>
        <v>350</v>
      </c>
      <c r="F2867" s="36" t="s">
        <v>1576</v>
      </c>
      <c r="G2867" s="93">
        <f>I2862/8*0.9</f>
        <v>11.25</v>
      </c>
      <c r="H2867" s="191"/>
      <c r="I2867" s="152"/>
      <c r="J2867" s="176"/>
    </row>
    <row r="2868" spans="1:10" x14ac:dyDescent="0.3">
      <c r="A2868" s="36" t="b">
        <v>1</v>
      </c>
      <c r="B2868" s="36" t="s">
        <v>1581</v>
      </c>
      <c r="C2868" s="36">
        <f t="shared" ref="C2868:D2868" si="767">C2867</f>
        <v>210235136</v>
      </c>
      <c r="D2868" s="36" t="str">
        <f t="shared" si="767"/>
        <v>150000101</v>
      </c>
      <c r="E2868" s="36">
        <f t="shared" si="763"/>
        <v>360</v>
      </c>
      <c r="F2868" s="36" t="s">
        <v>1576</v>
      </c>
      <c r="G2868" s="93">
        <f>I2862/8*0.85</f>
        <v>10.625</v>
      </c>
      <c r="H2868" s="191"/>
      <c r="I2868" s="152"/>
      <c r="J2868" s="176"/>
    </row>
    <row r="2869" spans="1:10" x14ac:dyDescent="0.3">
      <c r="A2869" s="36" t="b">
        <v>1</v>
      </c>
      <c r="B2869" s="36" t="s">
        <v>1581</v>
      </c>
      <c r="C2869" s="36">
        <f t="shared" ref="C2869:D2869" si="768">C2868</f>
        <v>210235136</v>
      </c>
      <c r="D2869" s="36" t="str">
        <f t="shared" si="768"/>
        <v>150000101</v>
      </c>
      <c r="E2869" s="36">
        <f t="shared" si="763"/>
        <v>370</v>
      </c>
      <c r="F2869" s="36" t="s">
        <v>1576</v>
      </c>
      <c r="G2869" s="93">
        <f>I2862/8*0.8</f>
        <v>10</v>
      </c>
      <c r="H2869" s="191"/>
      <c r="I2869" s="152"/>
      <c r="J2869" s="176"/>
    </row>
    <row r="2870" spans="1:10" x14ac:dyDescent="0.3">
      <c r="A2870" s="27" t="b">
        <v>1</v>
      </c>
      <c r="B2870" s="27" t="s">
        <v>1575</v>
      </c>
      <c r="C2870" s="21">
        <f>C2834+10</f>
        <v>210235141</v>
      </c>
      <c r="D2870" s="21">
        <v>160000601</v>
      </c>
      <c r="E2870" s="21">
        <v>5</v>
      </c>
      <c r="F2870" s="27" t="s">
        <v>1544</v>
      </c>
      <c r="G2870" s="90">
        <f>I2870/4*1.2</f>
        <v>30</v>
      </c>
      <c r="H2870" s="189" t="s">
        <v>1587</v>
      </c>
      <c r="I2870" s="152">
        <v>100</v>
      </c>
      <c r="J2870" s="176">
        <f>SUM(G2870:G2873)</f>
        <v>100</v>
      </c>
    </row>
    <row r="2871" spans="1:10" x14ac:dyDescent="0.3">
      <c r="A2871" s="27" t="b">
        <v>1</v>
      </c>
      <c r="B2871" s="27" t="s">
        <v>1575</v>
      </c>
      <c r="C2871" s="27">
        <f t="shared" ref="C2871" si="769">C2870</f>
        <v>210235141</v>
      </c>
      <c r="D2871" s="27">
        <f>D2870</f>
        <v>160000601</v>
      </c>
      <c r="E2871" s="27">
        <f>E2870+1</f>
        <v>6</v>
      </c>
      <c r="F2871" s="27" t="s">
        <v>1576</v>
      </c>
      <c r="G2871" s="90">
        <f>I2870/4*1.1</f>
        <v>27.500000000000004</v>
      </c>
      <c r="H2871" s="158"/>
      <c r="I2871" s="152"/>
      <c r="J2871" s="152"/>
    </row>
    <row r="2872" spans="1:10" x14ac:dyDescent="0.3">
      <c r="A2872" s="27" t="b">
        <v>1</v>
      </c>
      <c r="B2872" s="27" t="s">
        <v>1575</v>
      </c>
      <c r="C2872" s="27">
        <f t="shared" ref="C2872:D2872" si="770">C2871</f>
        <v>210235141</v>
      </c>
      <c r="D2872" s="27">
        <f t="shared" si="770"/>
        <v>160000601</v>
      </c>
      <c r="E2872" s="27">
        <f t="shared" ref="E2872:E2881" si="771">E2871+1</f>
        <v>7</v>
      </c>
      <c r="F2872" s="27" t="s">
        <v>1576</v>
      </c>
      <c r="G2872" s="90">
        <f>I2870/4*0.9</f>
        <v>22.5</v>
      </c>
      <c r="H2872" s="158"/>
      <c r="I2872" s="152"/>
      <c r="J2872" s="152"/>
    </row>
    <row r="2873" spans="1:10" x14ac:dyDescent="0.3">
      <c r="A2873" s="27" t="b">
        <v>1</v>
      </c>
      <c r="B2873" s="27" t="s">
        <v>1575</v>
      </c>
      <c r="C2873" s="27">
        <f t="shared" ref="C2873:D2873" si="772">C2872</f>
        <v>210235141</v>
      </c>
      <c r="D2873" s="27">
        <f t="shared" si="772"/>
        <v>160000601</v>
      </c>
      <c r="E2873" s="27">
        <f t="shared" si="771"/>
        <v>8</v>
      </c>
      <c r="F2873" s="27" t="s">
        <v>1576</v>
      </c>
      <c r="G2873" s="90">
        <f>I2870/4*0.8</f>
        <v>20</v>
      </c>
      <c r="H2873" s="158"/>
      <c r="I2873" s="152"/>
      <c r="J2873" s="152"/>
    </row>
    <row r="2874" spans="1:10" x14ac:dyDescent="0.3">
      <c r="A2874" s="27" t="b">
        <v>1</v>
      </c>
      <c r="B2874" s="27" t="s">
        <v>1595</v>
      </c>
      <c r="C2874" s="27">
        <f>C2870+1</f>
        <v>210235142</v>
      </c>
      <c r="D2874" s="27">
        <f>D2870+1</f>
        <v>160000602</v>
      </c>
      <c r="E2874" s="27">
        <f>E2870</f>
        <v>5</v>
      </c>
      <c r="F2874" s="27" t="s">
        <v>618</v>
      </c>
      <c r="G2874" s="90">
        <f>I2874/4*1.2</f>
        <v>30</v>
      </c>
      <c r="H2874" s="158"/>
      <c r="I2874" s="152">
        <v>100</v>
      </c>
      <c r="J2874" s="176">
        <f>SUM(G2874:G2877)</f>
        <v>100</v>
      </c>
    </row>
    <row r="2875" spans="1:10" x14ac:dyDescent="0.3">
      <c r="A2875" s="27" t="b">
        <v>1</v>
      </c>
      <c r="B2875" s="27" t="s">
        <v>1595</v>
      </c>
      <c r="C2875" s="27">
        <f t="shared" ref="C2875" si="773">C2874</f>
        <v>210235142</v>
      </c>
      <c r="D2875" s="27">
        <f>D2874</f>
        <v>160000602</v>
      </c>
      <c r="E2875" s="27">
        <f t="shared" si="771"/>
        <v>6</v>
      </c>
      <c r="F2875" s="27" t="s">
        <v>618</v>
      </c>
      <c r="G2875" s="90">
        <f>I2874/4*1.1</f>
        <v>27.500000000000004</v>
      </c>
      <c r="H2875" s="158"/>
      <c r="I2875" s="152"/>
      <c r="J2875" s="152"/>
    </row>
    <row r="2876" spans="1:10" x14ac:dyDescent="0.3">
      <c r="A2876" s="27" t="b">
        <v>1</v>
      </c>
      <c r="B2876" s="27" t="s">
        <v>1595</v>
      </c>
      <c r="C2876" s="27">
        <f t="shared" ref="C2876:D2876" si="774">C2875</f>
        <v>210235142</v>
      </c>
      <c r="D2876" s="27">
        <f t="shared" si="774"/>
        <v>160000602</v>
      </c>
      <c r="E2876" s="27">
        <f t="shared" si="771"/>
        <v>7</v>
      </c>
      <c r="F2876" s="27" t="s">
        <v>618</v>
      </c>
      <c r="G2876" s="90">
        <f>I2874/4*0.9</f>
        <v>22.5</v>
      </c>
      <c r="H2876" s="158"/>
      <c r="I2876" s="152"/>
      <c r="J2876" s="152"/>
    </row>
    <row r="2877" spans="1:10" x14ac:dyDescent="0.3">
      <c r="A2877" s="27" t="b">
        <v>1</v>
      </c>
      <c r="B2877" s="27" t="s">
        <v>1595</v>
      </c>
      <c r="C2877" s="27">
        <f t="shared" ref="C2877:D2877" si="775">C2876</f>
        <v>210235142</v>
      </c>
      <c r="D2877" s="27">
        <f t="shared" si="775"/>
        <v>160000602</v>
      </c>
      <c r="E2877" s="27">
        <f>E2876+1</f>
        <v>8</v>
      </c>
      <c r="F2877" s="27" t="s">
        <v>618</v>
      </c>
      <c r="G2877" s="90">
        <f>I2874/4*0.8</f>
        <v>20</v>
      </c>
      <c r="H2877" s="158"/>
      <c r="I2877" s="152"/>
      <c r="J2877" s="152"/>
    </row>
    <row r="2878" spans="1:10" x14ac:dyDescent="0.3">
      <c r="A2878" s="27" t="b">
        <v>1</v>
      </c>
      <c r="B2878" s="27" t="s">
        <v>1596</v>
      </c>
      <c r="C2878" s="27">
        <f>C2874+1</f>
        <v>210235143</v>
      </c>
      <c r="D2878" s="27">
        <f>D2874+1</f>
        <v>160000603</v>
      </c>
      <c r="E2878" s="27">
        <f>E2874</f>
        <v>5</v>
      </c>
      <c r="F2878" s="27" t="s">
        <v>618</v>
      </c>
      <c r="G2878" s="90">
        <f>I2878/4*1.2</f>
        <v>30</v>
      </c>
      <c r="H2878" s="158"/>
      <c r="I2878" s="152">
        <v>100</v>
      </c>
      <c r="J2878" s="176">
        <f>SUM(G2878:G2881)</f>
        <v>100</v>
      </c>
    </row>
    <row r="2879" spans="1:10" x14ac:dyDescent="0.3">
      <c r="A2879" s="27" t="b">
        <v>1</v>
      </c>
      <c r="B2879" s="27" t="s">
        <v>1596</v>
      </c>
      <c r="C2879" s="27">
        <f t="shared" ref="C2879" si="776">C2878</f>
        <v>210235143</v>
      </c>
      <c r="D2879" s="27">
        <f>D2878</f>
        <v>160000603</v>
      </c>
      <c r="E2879" s="27">
        <f t="shared" si="771"/>
        <v>6</v>
      </c>
      <c r="F2879" s="27" t="s">
        <v>618</v>
      </c>
      <c r="G2879" s="90">
        <f>I2878/4*1.1</f>
        <v>27.500000000000004</v>
      </c>
      <c r="H2879" s="158"/>
      <c r="I2879" s="152"/>
      <c r="J2879" s="152"/>
    </row>
    <row r="2880" spans="1:10" x14ac:dyDescent="0.3">
      <c r="A2880" s="27" t="b">
        <v>1</v>
      </c>
      <c r="B2880" s="27" t="s">
        <v>1596</v>
      </c>
      <c r="C2880" s="27">
        <f t="shared" ref="C2880:D2880" si="777">C2879</f>
        <v>210235143</v>
      </c>
      <c r="D2880" s="27">
        <f t="shared" si="777"/>
        <v>160000603</v>
      </c>
      <c r="E2880" s="27">
        <f t="shared" si="771"/>
        <v>7</v>
      </c>
      <c r="F2880" s="27" t="s">
        <v>618</v>
      </c>
      <c r="G2880" s="90">
        <f>I2878/4*0.9</f>
        <v>22.5</v>
      </c>
      <c r="H2880" s="158"/>
      <c r="I2880" s="152"/>
      <c r="J2880" s="152"/>
    </row>
    <row r="2881" spans="1:10" x14ac:dyDescent="0.3">
      <c r="A2881" s="27" t="b">
        <v>1</v>
      </c>
      <c r="B2881" s="27" t="s">
        <v>1596</v>
      </c>
      <c r="C2881" s="27">
        <f t="shared" ref="C2881:D2881" si="778">C2880</f>
        <v>210235143</v>
      </c>
      <c r="D2881" s="27">
        <f t="shared" si="778"/>
        <v>160000603</v>
      </c>
      <c r="E2881" s="27">
        <f t="shared" si="771"/>
        <v>8</v>
      </c>
      <c r="F2881" s="27" t="s">
        <v>618</v>
      </c>
      <c r="G2881" s="90">
        <f>I2878/4*0.8</f>
        <v>20</v>
      </c>
      <c r="H2881" s="158"/>
      <c r="I2881" s="152"/>
      <c r="J2881" s="152"/>
    </row>
    <row r="2882" spans="1:10" x14ac:dyDescent="0.3">
      <c r="A2882" s="89" t="b">
        <v>1</v>
      </c>
      <c r="B2882" s="89" t="s">
        <v>1577</v>
      </c>
      <c r="C2882" s="89">
        <f>C2870+3</f>
        <v>210235144</v>
      </c>
      <c r="D2882" s="21" t="s">
        <v>1579</v>
      </c>
      <c r="E2882" s="21">
        <v>7000</v>
      </c>
      <c r="F2882" s="89" t="s">
        <v>1544</v>
      </c>
      <c r="G2882" s="91">
        <f>I2882/8*1.2</f>
        <v>15</v>
      </c>
      <c r="H2882" s="158"/>
      <c r="I2882" s="152">
        <v>100</v>
      </c>
      <c r="J2882" s="176">
        <f>SUM(G2882:G2889)</f>
        <v>100</v>
      </c>
    </row>
    <row r="2883" spans="1:10" x14ac:dyDescent="0.3">
      <c r="A2883" s="89" t="b">
        <v>1</v>
      </c>
      <c r="B2883" s="89" t="s">
        <v>1577</v>
      </c>
      <c r="C2883" s="89">
        <f t="shared" ref="C2883" si="779">C2882</f>
        <v>210235144</v>
      </c>
      <c r="D2883" s="89" t="str">
        <f>D2882</f>
        <v>160001001</v>
      </c>
      <c r="E2883" s="89">
        <f>E2882+500</f>
        <v>7500</v>
      </c>
      <c r="F2883" s="89" t="s">
        <v>1576</v>
      </c>
      <c r="G2883" s="91">
        <f>I2882/8*1.15</f>
        <v>14.374999999999998</v>
      </c>
      <c r="H2883" s="158"/>
      <c r="I2883" s="152"/>
      <c r="J2883" s="176"/>
    </row>
    <row r="2884" spans="1:10" x14ac:dyDescent="0.3">
      <c r="A2884" s="89" t="b">
        <v>1</v>
      </c>
      <c r="B2884" s="89" t="s">
        <v>1577</v>
      </c>
      <c r="C2884" s="89">
        <f t="shared" ref="C2884:D2884" si="780">C2883</f>
        <v>210235144</v>
      </c>
      <c r="D2884" s="89" t="str">
        <f t="shared" si="780"/>
        <v>160001001</v>
      </c>
      <c r="E2884" s="89">
        <f t="shared" ref="E2884:E2889" si="781">E2883+500</f>
        <v>8000</v>
      </c>
      <c r="F2884" s="89" t="s">
        <v>1576</v>
      </c>
      <c r="G2884" s="91">
        <f>I2882/8*1.1</f>
        <v>13.750000000000002</v>
      </c>
      <c r="H2884" s="158"/>
      <c r="I2884" s="152"/>
      <c r="J2884" s="176"/>
    </row>
    <row r="2885" spans="1:10" x14ac:dyDescent="0.3">
      <c r="A2885" s="89" t="b">
        <v>1</v>
      </c>
      <c r="B2885" s="89" t="s">
        <v>1577</v>
      </c>
      <c r="C2885" s="89">
        <f t="shared" ref="C2885:D2885" si="782">C2884</f>
        <v>210235144</v>
      </c>
      <c r="D2885" s="89" t="str">
        <f t="shared" si="782"/>
        <v>160001001</v>
      </c>
      <c r="E2885" s="89">
        <f t="shared" si="781"/>
        <v>8500</v>
      </c>
      <c r="F2885" s="89" t="s">
        <v>1576</v>
      </c>
      <c r="G2885" s="91">
        <f>I2882/8*1.05</f>
        <v>13.125</v>
      </c>
      <c r="H2885" s="158"/>
      <c r="I2885" s="152"/>
      <c r="J2885" s="176"/>
    </row>
    <row r="2886" spans="1:10" x14ac:dyDescent="0.3">
      <c r="A2886" s="89" t="b">
        <v>1</v>
      </c>
      <c r="B2886" s="89" t="s">
        <v>1577</v>
      </c>
      <c r="C2886" s="89">
        <f t="shared" ref="C2886:D2886" si="783">C2885</f>
        <v>210235144</v>
      </c>
      <c r="D2886" s="89" t="str">
        <f t="shared" si="783"/>
        <v>160001001</v>
      </c>
      <c r="E2886" s="89">
        <f t="shared" si="781"/>
        <v>9000</v>
      </c>
      <c r="F2886" s="89" t="s">
        <v>1576</v>
      </c>
      <c r="G2886" s="91">
        <f>I2882/8*0.95</f>
        <v>11.875</v>
      </c>
      <c r="H2886" s="158"/>
      <c r="I2886" s="152"/>
      <c r="J2886" s="176"/>
    </row>
    <row r="2887" spans="1:10" x14ac:dyDescent="0.3">
      <c r="A2887" s="89" t="b">
        <v>1</v>
      </c>
      <c r="B2887" s="89" t="s">
        <v>1577</v>
      </c>
      <c r="C2887" s="89">
        <f t="shared" ref="C2887:D2887" si="784">C2886</f>
        <v>210235144</v>
      </c>
      <c r="D2887" s="89" t="str">
        <f t="shared" si="784"/>
        <v>160001001</v>
      </c>
      <c r="E2887" s="89">
        <f t="shared" si="781"/>
        <v>9500</v>
      </c>
      <c r="F2887" s="89" t="s">
        <v>1576</v>
      </c>
      <c r="G2887" s="91">
        <f>I2882/8*0.9</f>
        <v>11.25</v>
      </c>
      <c r="H2887" s="158"/>
      <c r="I2887" s="152"/>
      <c r="J2887" s="176"/>
    </row>
    <row r="2888" spans="1:10" x14ac:dyDescent="0.3">
      <c r="A2888" s="89" t="b">
        <v>1</v>
      </c>
      <c r="B2888" s="89" t="s">
        <v>1577</v>
      </c>
      <c r="C2888" s="89">
        <f t="shared" ref="C2888:D2888" si="785">C2887</f>
        <v>210235144</v>
      </c>
      <c r="D2888" s="89" t="str">
        <f t="shared" si="785"/>
        <v>160001001</v>
      </c>
      <c r="E2888" s="89">
        <f t="shared" si="781"/>
        <v>10000</v>
      </c>
      <c r="F2888" s="89" t="s">
        <v>1576</v>
      </c>
      <c r="G2888" s="91">
        <f>I2882/8*0.85</f>
        <v>10.625</v>
      </c>
      <c r="H2888" s="158"/>
      <c r="I2888" s="152"/>
      <c r="J2888" s="176"/>
    </row>
    <row r="2889" spans="1:10" x14ac:dyDescent="0.3">
      <c r="A2889" s="89" t="b">
        <v>1</v>
      </c>
      <c r="B2889" s="89" t="s">
        <v>1577</v>
      </c>
      <c r="C2889" s="89">
        <f t="shared" ref="C2889:D2889" si="786">C2888</f>
        <v>210235144</v>
      </c>
      <c r="D2889" s="89" t="str">
        <f t="shared" si="786"/>
        <v>160001001</v>
      </c>
      <c r="E2889" s="89">
        <f t="shared" si="781"/>
        <v>10500</v>
      </c>
      <c r="F2889" s="89" t="s">
        <v>1576</v>
      </c>
      <c r="G2889" s="91">
        <f>I2882/8*0.8</f>
        <v>10</v>
      </c>
      <c r="H2889" s="158"/>
      <c r="I2889" s="152"/>
      <c r="J2889" s="176"/>
    </row>
    <row r="2890" spans="1:10" x14ac:dyDescent="0.3">
      <c r="A2890" s="26" t="b">
        <v>1</v>
      </c>
      <c r="B2890" s="26" t="s">
        <v>1580</v>
      </c>
      <c r="C2890" s="26">
        <f>C2882+1</f>
        <v>210235145</v>
      </c>
      <c r="D2890" s="21">
        <v>160001002</v>
      </c>
      <c r="E2890" s="21">
        <v>14</v>
      </c>
      <c r="F2890" s="26" t="s">
        <v>1544</v>
      </c>
      <c r="G2890" s="92">
        <f>I2890/8*1.2</f>
        <v>15</v>
      </c>
      <c r="H2890" s="158"/>
      <c r="I2890" s="152">
        <v>100</v>
      </c>
      <c r="J2890" s="176">
        <f>SUM(G2890:G2897)</f>
        <v>100</v>
      </c>
    </row>
    <row r="2891" spans="1:10" x14ac:dyDescent="0.3">
      <c r="A2891" s="26" t="b">
        <v>1</v>
      </c>
      <c r="B2891" s="26" t="s">
        <v>1580</v>
      </c>
      <c r="C2891" s="26">
        <f t="shared" ref="C2891" si="787">C2890</f>
        <v>210235145</v>
      </c>
      <c r="D2891" s="26">
        <f>D2890</f>
        <v>160001002</v>
      </c>
      <c r="E2891" s="26">
        <f>E2890+1</f>
        <v>15</v>
      </c>
      <c r="F2891" s="26" t="s">
        <v>1576</v>
      </c>
      <c r="G2891" s="92">
        <f>I2890/8*1.15</f>
        <v>14.374999999999998</v>
      </c>
      <c r="H2891" s="158"/>
      <c r="I2891" s="152"/>
      <c r="J2891" s="176"/>
    </row>
    <row r="2892" spans="1:10" x14ac:dyDescent="0.3">
      <c r="A2892" s="26" t="b">
        <v>1</v>
      </c>
      <c r="B2892" s="26" t="s">
        <v>1580</v>
      </c>
      <c r="C2892" s="26">
        <f t="shared" ref="C2892:D2892" si="788">C2891</f>
        <v>210235145</v>
      </c>
      <c r="D2892" s="26">
        <f t="shared" si="788"/>
        <v>160001002</v>
      </c>
      <c r="E2892" s="26">
        <f t="shared" ref="E2892:E2897" si="789">E2891+1</f>
        <v>16</v>
      </c>
      <c r="F2892" s="26" t="s">
        <v>1576</v>
      </c>
      <c r="G2892" s="92">
        <f>I2890/8*1.1</f>
        <v>13.750000000000002</v>
      </c>
      <c r="H2892" s="158"/>
      <c r="I2892" s="152"/>
      <c r="J2892" s="176"/>
    </row>
    <row r="2893" spans="1:10" x14ac:dyDescent="0.3">
      <c r="A2893" s="26" t="b">
        <v>1</v>
      </c>
      <c r="B2893" s="26" t="s">
        <v>1580</v>
      </c>
      <c r="C2893" s="26">
        <f t="shared" ref="C2893:D2893" si="790">C2892</f>
        <v>210235145</v>
      </c>
      <c r="D2893" s="26">
        <f t="shared" si="790"/>
        <v>160001002</v>
      </c>
      <c r="E2893" s="26">
        <f t="shared" si="789"/>
        <v>17</v>
      </c>
      <c r="F2893" s="26" t="s">
        <v>1576</v>
      </c>
      <c r="G2893" s="92">
        <f>I2890/8*1.05</f>
        <v>13.125</v>
      </c>
      <c r="H2893" s="158"/>
      <c r="I2893" s="152"/>
      <c r="J2893" s="176"/>
    </row>
    <row r="2894" spans="1:10" x14ac:dyDescent="0.3">
      <c r="A2894" s="26" t="b">
        <v>1</v>
      </c>
      <c r="B2894" s="26" t="s">
        <v>1580</v>
      </c>
      <c r="C2894" s="26">
        <f t="shared" ref="C2894:D2894" si="791">C2893</f>
        <v>210235145</v>
      </c>
      <c r="D2894" s="26">
        <f t="shared" si="791"/>
        <v>160001002</v>
      </c>
      <c r="E2894" s="26">
        <f t="shared" si="789"/>
        <v>18</v>
      </c>
      <c r="F2894" s="26" t="s">
        <v>1576</v>
      </c>
      <c r="G2894" s="92">
        <f>I2890/8*0.95</f>
        <v>11.875</v>
      </c>
      <c r="H2894" s="158"/>
      <c r="I2894" s="152"/>
      <c r="J2894" s="176"/>
    </row>
    <row r="2895" spans="1:10" x14ac:dyDescent="0.3">
      <c r="A2895" s="26" t="b">
        <v>1</v>
      </c>
      <c r="B2895" s="26" t="s">
        <v>1580</v>
      </c>
      <c r="C2895" s="26">
        <f t="shared" ref="C2895:D2895" si="792">C2894</f>
        <v>210235145</v>
      </c>
      <c r="D2895" s="26">
        <f t="shared" si="792"/>
        <v>160001002</v>
      </c>
      <c r="E2895" s="26">
        <f t="shared" si="789"/>
        <v>19</v>
      </c>
      <c r="F2895" s="26" t="s">
        <v>1576</v>
      </c>
      <c r="G2895" s="92">
        <f>I2890/8*0.9</f>
        <v>11.25</v>
      </c>
      <c r="H2895" s="158"/>
      <c r="I2895" s="152"/>
      <c r="J2895" s="176"/>
    </row>
    <row r="2896" spans="1:10" x14ac:dyDescent="0.3">
      <c r="A2896" s="26" t="b">
        <v>1</v>
      </c>
      <c r="B2896" s="26" t="s">
        <v>1580</v>
      </c>
      <c r="C2896" s="26">
        <f t="shared" ref="C2896:D2896" si="793">C2895</f>
        <v>210235145</v>
      </c>
      <c r="D2896" s="26">
        <f t="shared" si="793"/>
        <v>160001002</v>
      </c>
      <c r="E2896" s="26">
        <f t="shared" si="789"/>
        <v>20</v>
      </c>
      <c r="F2896" s="26" t="s">
        <v>1576</v>
      </c>
      <c r="G2896" s="92">
        <f>I2890/8*0.85</f>
        <v>10.625</v>
      </c>
      <c r="H2896" s="158"/>
      <c r="I2896" s="152"/>
      <c r="J2896" s="176"/>
    </row>
    <row r="2897" spans="1:10" x14ac:dyDescent="0.3">
      <c r="A2897" s="26" t="b">
        <v>1</v>
      </c>
      <c r="B2897" s="26" t="s">
        <v>1580</v>
      </c>
      <c r="C2897" s="26">
        <f t="shared" ref="C2897:D2897" si="794">C2896</f>
        <v>210235145</v>
      </c>
      <c r="D2897" s="26">
        <f t="shared" si="794"/>
        <v>160001002</v>
      </c>
      <c r="E2897" s="26">
        <f t="shared" si="789"/>
        <v>21</v>
      </c>
      <c r="F2897" s="26" t="s">
        <v>1576</v>
      </c>
      <c r="G2897" s="92">
        <f>I2890/8*0.8</f>
        <v>10</v>
      </c>
      <c r="H2897" s="158"/>
      <c r="I2897" s="152"/>
      <c r="J2897" s="176"/>
    </row>
    <row r="2898" spans="1:10" x14ac:dyDescent="0.3">
      <c r="A2898" s="36" t="b">
        <v>1</v>
      </c>
      <c r="B2898" s="36" t="s">
        <v>1581</v>
      </c>
      <c r="C2898" s="36">
        <f>C2890+1</f>
        <v>210235146</v>
      </c>
      <c r="D2898" s="21" t="s">
        <v>1582</v>
      </c>
      <c r="E2898" s="21">
        <v>350</v>
      </c>
      <c r="F2898" s="36" t="s">
        <v>1544</v>
      </c>
      <c r="G2898" s="93">
        <f>I2898/8*1.2</f>
        <v>15</v>
      </c>
      <c r="H2898" s="158"/>
      <c r="I2898" s="152">
        <v>100</v>
      </c>
      <c r="J2898" s="176">
        <f>SUM(G2898:G2905)</f>
        <v>100</v>
      </c>
    </row>
    <row r="2899" spans="1:10" x14ac:dyDescent="0.3">
      <c r="A2899" s="36" t="b">
        <v>1</v>
      </c>
      <c r="B2899" s="36" t="s">
        <v>1581</v>
      </c>
      <c r="C2899" s="36">
        <f t="shared" ref="C2899" si="795">C2898</f>
        <v>210235146</v>
      </c>
      <c r="D2899" s="36" t="str">
        <f>D2898</f>
        <v>150000101</v>
      </c>
      <c r="E2899" s="36">
        <f>E2898+10</f>
        <v>360</v>
      </c>
      <c r="F2899" s="36" t="s">
        <v>1576</v>
      </c>
      <c r="G2899" s="93">
        <f>I2898/8*1.15</f>
        <v>14.374999999999998</v>
      </c>
      <c r="H2899" s="158"/>
      <c r="I2899" s="152"/>
      <c r="J2899" s="176"/>
    </row>
    <row r="2900" spans="1:10" x14ac:dyDescent="0.3">
      <c r="A2900" s="36" t="b">
        <v>1</v>
      </c>
      <c r="B2900" s="36" t="s">
        <v>1581</v>
      </c>
      <c r="C2900" s="36">
        <f t="shared" ref="C2900:D2900" si="796">C2899</f>
        <v>210235146</v>
      </c>
      <c r="D2900" s="36" t="str">
        <f t="shared" si="796"/>
        <v>150000101</v>
      </c>
      <c r="E2900" s="36">
        <f t="shared" ref="E2900:E2905" si="797">E2899+10</f>
        <v>370</v>
      </c>
      <c r="F2900" s="36" t="s">
        <v>1576</v>
      </c>
      <c r="G2900" s="93">
        <f>I2898/8*1.1</f>
        <v>13.750000000000002</v>
      </c>
      <c r="H2900" s="158"/>
      <c r="I2900" s="152"/>
      <c r="J2900" s="176"/>
    </row>
    <row r="2901" spans="1:10" x14ac:dyDescent="0.3">
      <c r="A2901" s="36" t="b">
        <v>1</v>
      </c>
      <c r="B2901" s="36" t="s">
        <v>1581</v>
      </c>
      <c r="C2901" s="36">
        <f t="shared" ref="C2901:D2901" si="798">C2900</f>
        <v>210235146</v>
      </c>
      <c r="D2901" s="36" t="str">
        <f t="shared" si="798"/>
        <v>150000101</v>
      </c>
      <c r="E2901" s="36">
        <f t="shared" si="797"/>
        <v>380</v>
      </c>
      <c r="F2901" s="36" t="s">
        <v>1576</v>
      </c>
      <c r="G2901" s="93">
        <f>I2898/8*1.05</f>
        <v>13.125</v>
      </c>
      <c r="H2901" s="158"/>
      <c r="I2901" s="152"/>
      <c r="J2901" s="176"/>
    </row>
    <row r="2902" spans="1:10" x14ac:dyDescent="0.3">
      <c r="A2902" s="36" t="b">
        <v>1</v>
      </c>
      <c r="B2902" s="36" t="s">
        <v>1581</v>
      </c>
      <c r="C2902" s="36">
        <f t="shared" ref="C2902:D2902" si="799">C2901</f>
        <v>210235146</v>
      </c>
      <c r="D2902" s="36" t="str">
        <f t="shared" si="799"/>
        <v>150000101</v>
      </c>
      <c r="E2902" s="36">
        <f t="shared" si="797"/>
        <v>390</v>
      </c>
      <c r="F2902" s="36" t="s">
        <v>1544</v>
      </c>
      <c r="G2902" s="93">
        <f>I2898/8*0.95</f>
        <v>11.875</v>
      </c>
      <c r="H2902" s="158"/>
      <c r="I2902" s="152"/>
      <c r="J2902" s="176"/>
    </row>
    <row r="2903" spans="1:10" x14ac:dyDescent="0.3">
      <c r="A2903" s="36" t="b">
        <v>1</v>
      </c>
      <c r="B2903" s="36" t="s">
        <v>1581</v>
      </c>
      <c r="C2903" s="36">
        <f t="shared" ref="C2903:D2903" si="800">C2902</f>
        <v>210235146</v>
      </c>
      <c r="D2903" s="36" t="str">
        <f t="shared" si="800"/>
        <v>150000101</v>
      </c>
      <c r="E2903" s="36">
        <f t="shared" si="797"/>
        <v>400</v>
      </c>
      <c r="F2903" s="36" t="s">
        <v>1576</v>
      </c>
      <c r="G2903" s="93">
        <f>I2898/8*0.9</f>
        <v>11.25</v>
      </c>
      <c r="H2903" s="158"/>
      <c r="I2903" s="152"/>
      <c r="J2903" s="176"/>
    </row>
    <row r="2904" spans="1:10" x14ac:dyDescent="0.3">
      <c r="A2904" s="36" t="b">
        <v>1</v>
      </c>
      <c r="B2904" s="36" t="s">
        <v>1581</v>
      </c>
      <c r="C2904" s="36">
        <f t="shared" ref="C2904:D2904" si="801">C2903</f>
        <v>210235146</v>
      </c>
      <c r="D2904" s="36" t="str">
        <f t="shared" si="801"/>
        <v>150000101</v>
      </c>
      <c r="E2904" s="36">
        <f t="shared" si="797"/>
        <v>410</v>
      </c>
      <c r="F2904" s="36" t="s">
        <v>1576</v>
      </c>
      <c r="G2904" s="93">
        <f>I2898/8*0.85</f>
        <v>10.625</v>
      </c>
      <c r="H2904" s="158"/>
      <c r="I2904" s="152"/>
      <c r="J2904" s="176"/>
    </row>
    <row r="2905" spans="1:10" x14ac:dyDescent="0.3">
      <c r="A2905" s="36" t="b">
        <v>1</v>
      </c>
      <c r="B2905" s="36" t="s">
        <v>1581</v>
      </c>
      <c r="C2905" s="36">
        <f t="shared" ref="C2905:D2905" si="802">C2904</f>
        <v>210235146</v>
      </c>
      <c r="D2905" s="36" t="str">
        <f t="shared" si="802"/>
        <v>150000101</v>
      </c>
      <c r="E2905" s="36">
        <f t="shared" si="797"/>
        <v>420</v>
      </c>
      <c r="F2905" s="36" t="s">
        <v>1576</v>
      </c>
      <c r="G2905" s="93">
        <f>I2898/8*0.8</f>
        <v>10</v>
      </c>
      <c r="H2905" s="158"/>
      <c r="I2905" s="152"/>
      <c r="J2905" s="176"/>
    </row>
    <row r="2906" spans="1:10" ht="15.75" customHeight="1" x14ac:dyDescent="0.3">
      <c r="A2906" s="27" t="b">
        <v>1</v>
      </c>
      <c r="B2906" s="27" t="s">
        <v>1575</v>
      </c>
      <c r="C2906" s="21">
        <f>C2870+10</f>
        <v>210235151</v>
      </c>
      <c r="D2906" s="21">
        <v>160000601</v>
      </c>
      <c r="E2906" s="21">
        <v>6</v>
      </c>
      <c r="F2906" s="27" t="s">
        <v>1544</v>
      </c>
      <c r="G2906" s="90">
        <f>I2906/4*1.2</f>
        <v>30</v>
      </c>
      <c r="H2906" s="190" t="s">
        <v>1588</v>
      </c>
      <c r="I2906" s="152">
        <v>100</v>
      </c>
      <c r="J2906" s="176">
        <f>SUM(G2906:G2909)</f>
        <v>100</v>
      </c>
    </row>
    <row r="2907" spans="1:10" x14ac:dyDescent="0.3">
      <c r="A2907" s="27" t="b">
        <v>1</v>
      </c>
      <c r="B2907" s="27" t="s">
        <v>1575</v>
      </c>
      <c r="C2907" s="27">
        <f t="shared" ref="C2907" si="803">C2906</f>
        <v>210235151</v>
      </c>
      <c r="D2907" s="27">
        <f>D2906</f>
        <v>160000601</v>
      </c>
      <c r="E2907" s="27">
        <f>E2906+1</f>
        <v>7</v>
      </c>
      <c r="F2907" s="27" t="s">
        <v>1576</v>
      </c>
      <c r="G2907" s="90">
        <f>I2906/4*1.1</f>
        <v>27.500000000000004</v>
      </c>
      <c r="H2907" s="191"/>
      <c r="I2907" s="152"/>
      <c r="J2907" s="152"/>
    </row>
    <row r="2908" spans="1:10" x14ac:dyDescent="0.3">
      <c r="A2908" s="27" t="b">
        <v>1</v>
      </c>
      <c r="B2908" s="27" t="s">
        <v>1575</v>
      </c>
      <c r="C2908" s="27">
        <f t="shared" ref="C2908:D2908" si="804">C2907</f>
        <v>210235151</v>
      </c>
      <c r="D2908" s="27">
        <f t="shared" si="804"/>
        <v>160000601</v>
      </c>
      <c r="E2908" s="27">
        <f t="shared" ref="E2908:E2917" si="805">E2907+1</f>
        <v>8</v>
      </c>
      <c r="F2908" s="27" t="s">
        <v>1576</v>
      </c>
      <c r="G2908" s="90">
        <f>I2906/4*0.9</f>
        <v>22.5</v>
      </c>
      <c r="H2908" s="191"/>
      <c r="I2908" s="152"/>
      <c r="J2908" s="152"/>
    </row>
    <row r="2909" spans="1:10" x14ac:dyDescent="0.3">
      <c r="A2909" s="27" t="b">
        <v>1</v>
      </c>
      <c r="B2909" s="27" t="s">
        <v>1575</v>
      </c>
      <c r="C2909" s="27">
        <f t="shared" ref="C2909:D2909" si="806">C2908</f>
        <v>210235151</v>
      </c>
      <c r="D2909" s="27">
        <f t="shared" si="806"/>
        <v>160000601</v>
      </c>
      <c r="E2909" s="27">
        <f t="shared" si="805"/>
        <v>9</v>
      </c>
      <c r="F2909" s="27" t="s">
        <v>1576</v>
      </c>
      <c r="G2909" s="90">
        <f>I2906/4*0.8</f>
        <v>20</v>
      </c>
      <c r="H2909" s="191"/>
      <c r="I2909" s="152"/>
      <c r="J2909" s="152"/>
    </row>
    <row r="2910" spans="1:10" ht="15.75" customHeight="1" x14ac:dyDescent="0.3">
      <c r="A2910" s="27" t="b">
        <v>1</v>
      </c>
      <c r="B2910" s="27" t="s">
        <v>1595</v>
      </c>
      <c r="C2910" s="27">
        <f>C2906+1</f>
        <v>210235152</v>
      </c>
      <c r="D2910" s="27">
        <f>D2906+1</f>
        <v>160000602</v>
      </c>
      <c r="E2910" s="27">
        <f>E2906</f>
        <v>6</v>
      </c>
      <c r="F2910" s="27" t="s">
        <v>618</v>
      </c>
      <c r="G2910" s="90">
        <f>I2910/4*1.2</f>
        <v>30</v>
      </c>
      <c r="H2910" s="191"/>
      <c r="I2910" s="152">
        <v>100</v>
      </c>
      <c r="J2910" s="176">
        <f>SUM(G2910:G2913)</f>
        <v>100</v>
      </c>
    </row>
    <row r="2911" spans="1:10" x14ac:dyDescent="0.3">
      <c r="A2911" s="27" t="b">
        <v>1</v>
      </c>
      <c r="B2911" s="27" t="s">
        <v>1595</v>
      </c>
      <c r="C2911" s="27">
        <f t="shared" ref="C2911" si="807">C2910</f>
        <v>210235152</v>
      </c>
      <c r="D2911" s="27">
        <f>D2910</f>
        <v>160000602</v>
      </c>
      <c r="E2911" s="27">
        <f t="shared" si="805"/>
        <v>7</v>
      </c>
      <c r="F2911" s="27" t="s">
        <v>618</v>
      </c>
      <c r="G2911" s="90">
        <f>I2910/4*1.1</f>
        <v>27.500000000000004</v>
      </c>
      <c r="H2911" s="191"/>
      <c r="I2911" s="152"/>
      <c r="J2911" s="152"/>
    </row>
    <row r="2912" spans="1:10" x14ac:dyDescent="0.3">
      <c r="A2912" s="27" t="b">
        <v>1</v>
      </c>
      <c r="B2912" s="27" t="s">
        <v>1595</v>
      </c>
      <c r="C2912" s="27">
        <f t="shared" ref="C2912:D2912" si="808">C2911</f>
        <v>210235152</v>
      </c>
      <c r="D2912" s="27">
        <f t="shared" si="808"/>
        <v>160000602</v>
      </c>
      <c r="E2912" s="27">
        <f t="shared" si="805"/>
        <v>8</v>
      </c>
      <c r="F2912" s="27" t="s">
        <v>618</v>
      </c>
      <c r="G2912" s="90">
        <f>I2910/4*0.9</f>
        <v>22.5</v>
      </c>
      <c r="H2912" s="191"/>
      <c r="I2912" s="152"/>
      <c r="J2912" s="152"/>
    </row>
    <row r="2913" spans="1:10" x14ac:dyDescent="0.3">
      <c r="A2913" s="27" t="b">
        <v>1</v>
      </c>
      <c r="B2913" s="27" t="s">
        <v>1595</v>
      </c>
      <c r="C2913" s="27">
        <f t="shared" ref="C2913:D2913" si="809">C2912</f>
        <v>210235152</v>
      </c>
      <c r="D2913" s="27">
        <f t="shared" si="809"/>
        <v>160000602</v>
      </c>
      <c r="E2913" s="27">
        <f>E2912+1</f>
        <v>9</v>
      </c>
      <c r="F2913" s="27" t="s">
        <v>618</v>
      </c>
      <c r="G2913" s="90">
        <f>I2910/4*0.8</f>
        <v>20</v>
      </c>
      <c r="H2913" s="191"/>
      <c r="I2913" s="152"/>
      <c r="J2913" s="152"/>
    </row>
    <row r="2914" spans="1:10" ht="15.75" customHeight="1" x14ac:dyDescent="0.3">
      <c r="A2914" s="27" t="b">
        <v>1</v>
      </c>
      <c r="B2914" s="27" t="s">
        <v>1596</v>
      </c>
      <c r="C2914" s="27">
        <f>C2910+1</f>
        <v>210235153</v>
      </c>
      <c r="D2914" s="27">
        <f>D2910+1</f>
        <v>160000603</v>
      </c>
      <c r="E2914" s="27">
        <f>E2910</f>
        <v>6</v>
      </c>
      <c r="F2914" s="27" t="s">
        <v>618</v>
      </c>
      <c r="G2914" s="90">
        <f>I2914/4*1.2</f>
        <v>30</v>
      </c>
      <c r="H2914" s="191"/>
      <c r="I2914" s="152">
        <v>100</v>
      </c>
      <c r="J2914" s="176">
        <f>SUM(G2914:G2917)</f>
        <v>100</v>
      </c>
    </row>
    <row r="2915" spans="1:10" x14ac:dyDescent="0.3">
      <c r="A2915" s="27" t="b">
        <v>1</v>
      </c>
      <c r="B2915" s="27" t="s">
        <v>1596</v>
      </c>
      <c r="C2915" s="27">
        <f t="shared" ref="C2915" si="810">C2914</f>
        <v>210235153</v>
      </c>
      <c r="D2915" s="27">
        <f>D2914</f>
        <v>160000603</v>
      </c>
      <c r="E2915" s="27">
        <f t="shared" si="805"/>
        <v>7</v>
      </c>
      <c r="F2915" s="27" t="s">
        <v>618</v>
      </c>
      <c r="G2915" s="90">
        <f>I2914/4*1.1</f>
        <v>27.500000000000004</v>
      </c>
      <c r="H2915" s="191"/>
      <c r="I2915" s="152"/>
      <c r="J2915" s="152"/>
    </row>
    <row r="2916" spans="1:10" x14ac:dyDescent="0.3">
      <c r="A2916" s="27" t="b">
        <v>1</v>
      </c>
      <c r="B2916" s="27" t="s">
        <v>1596</v>
      </c>
      <c r="C2916" s="27">
        <f t="shared" ref="C2916:D2916" si="811">C2915</f>
        <v>210235153</v>
      </c>
      <c r="D2916" s="27">
        <f t="shared" si="811"/>
        <v>160000603</v>
      </c>
      <c r="E2916" s="27">
        <f t="shared" si="805"/>
        <v>8</v>
      </c>
      <c r="F2916" s="27" t="s">
        <v>618</v>
      </c>
      <c r="G2916" s="90">
        <f>I2914/4*0.9</f>
        <v>22.5</v>
      </c>
      <c r="H2916" s="191"/>
      <c r="I2916" s="152"/>
      <c r="J2916" s="152"/>
    </row>
    <row r="2917" spans="1:10" x14ac:dyDescent="0.3">
      <c r="A2917" s="27" t="b">
        <v>1</v>
      </c>
      <c r="B2917" s="27" t="s">
        <v>1596</v>
      </c>
      <c r="C2917" s="27">
        <f t="shared" ref="C2917:D2917" si="812">C2916</f>
        <v>210235153</v>
      </c>
      <c r="D2917" s="27">
        <f t="shared" si="812"/>
        <v>160000603</v>
      </c>
      <c r="E2917" s="27">
        <f t="shared" si="805"/>
        <v>9</v>
      </c>
      <c r="F2917" s="27" t="s">
        <v>618</v>
      </c>
      <c r="G2917" s="90">
        <f>I2914/4*0.8</f>
        <v>20</v>
      </c>
      <c r="H2917" s="191"/>
      <c r="I2917" s="152"/>
      <c r="J2917" s="152"/>
    </row>
    <row r="2918" spans="1:10" x14ac:dyDescent="0.3">
      <c r="A2918" s="89" t="b">
        <v>1</v>
      </c>
      <c r="B2918" s="89" t="s">
        <v>1577</v>
      </c>
      <c r="C2918" s="89">
        <f>C2906+3</f>
        <v>210235154</v>
      </c>
      <c r="D2918" s="21" t="s">
        <v>1579</v>
      </c>
      <c r="E2918" s="21">
        <v>8000</v>
      </c>
      <c r="F2918" s="89" t="s">
        <v>1544</v>
      </c>
      <c r="G2918" s="91">
        <f>I2918/8*1.2</f>
        <v>15</v>
      </c>
      <c r="H2918" s="191"/>
      <c r="I2918" s="152">
        <v>100</v>
      </c>
      <c r="J2918" s="176">
        <f>SUM(G2918:G2925)</f>
        <v>100</v>
      </c>
    </row>
    <row r="2919" spans="1:10" x14ac:dyDescent="0.3">
      <c r="A2919" s="89" t="b">
        <v>1</v>
      </c>
      <c r="B2919" s="89" t="s">
        <v>1577</v>
      </c>
      <c r="C2919" s="89">
        <f t="shared" ref="C2919" si="813">C2918</f>
        <v>210235154</v>
      </c>
      <c r="D2919" s="89" t="str">
        <f>D2918</f>
        <v>160001001</v>
      </c>
      <c r="E2919" s="89">
        <f>E2918+500</f>
        <v>8500</v>
      </c>
      <c r="F2919" s="89" t="s">
        <v>1576</v>
      </c>
      <c r="G2919" s="91">
        <f>I2918/8*1.15</f>
        <v>14.374999999999998</v>
      </c>
      <c r="H2919" s="191"/>
      <c r="I2919" s="152"/>
      <c r="J2919" s="176"/>
    </row>
    <row r="2920" spans="1:10" x14ac:dyDescent="0.3">
      <c r="A2920" s="89" t="b">
        <v>1</v>
      </c>
      <c r="B2920" s="89" t="s">
        <v>1577</v>
      </c>
      <c r="C2920" s="89">
        <f t="shared" ref="C2920:D2920" si="814">C2919</f>
        <v>210235154</v>
      </c>
      <c r="D2920" s="89" t="str">
        <f t="shared" si="814"/>
        <v>160001001</v>
      </c>
      <c r="E2920" s="89">
        <f t="shared" ref="E2920:E2925" si="815">E2919+500</f>
        <v>9000</v>
      </c>
      <c r="F2920" s="89" t="s">
        <v>1576</v>
      </c>
      <c r="G2920" s="91">
        <f>I2918/8*1.1</f>
        <v>13.750000000000002</v>
      </c>
      <c r="H2920" s="191"/>
      <c r="I2920" s="152"/>
      <c r="J2920" s="176"/>
    </row>
    <row r="2921" spans="1:10" x14ac:dyDescent="0.3">
      <c r="A2921" s="89" t="b">
        <v>1</v>
      </c>
      <c r="B2921" s="89" t="s">
        <v>1577</v>
      </c>
      <c r="C2921" s="89">
        <f t="shared" ref="C2921:D2921" si="816">C2920</f>
        <v>210235154</v>
      </c>
      <c r="D2921" s="89" t="str">
        <f t="shared" si="816"/>
        <v>160001001</v>
      </c>
      <c r="E2921" s="89">
        <f t="shared" si="815"/>
        <v>9500</v>
      </c>
      <c r="F2921" s="89" t="s">
        <v>1576</v>
      </c>
      <c r="G2921" s="91">
        <f>I2918/8*1.05</f>
        <v>13.125</v>
      </c>
      <c r="H2921" s="191"/>
      <c r="I2921" s="152"/>
      <c r="J2921" s="176"/>
    </row>
    <row r="2922" spans="1:10" x14ac:dyDescent="0.3">
      <c r="A2922" s="89" t="b">
        <v>1</v>
      </c>
      <c r="B2922" s="89" t="s">
        <v>1577</v>
      </c>
      <c r="C2922" s="89">
        <f t="shared" ref="C2922:D2922" si="817">C2921</f>
        <v>210235154</v>
      </c>
      <c r="D2922" s="89" t="str">
        <f t="shared" si="817"/>
        <v>160001001</v>
      </c>
      <c r="E2922" s="89">
        <f t="shared" si="815"/>
        <v>10000</v>
      </c>
      <c r="F2922" s="89" t="s">
        <v>1576</v>
      </c>
      <c r="G2922" s="91">
        <f>I2918/8*0.95</f>
        <v>11.875</v>
      </c>
      <c r="H2922" s="191"/>
      <c r="I2922" s="152"/>
      <c r="J2922" s="176"/>
    </row>
    <row r="2923" spans="1:10" x14ac:dyDescent="0.3">
      <c r="A2923" s="89" t="b">
        <v>1</v>
      </c>
      <c r="B2923" s="89" t="s">
        <v>1577</v>
      </c>
      <c r="C2923" s="89">
        <f t="shared" ref="C2923:D2923" si="818">C2922</f>
        <v>210235154</v>
      </c>
      <c r="D2923" s="89" t="str">
        <f t="shared" si="818"/>
        <v>160001001</v>
      </c>
      <c r="E2923" s="89">
        <f t="shared" si="815"/>
        <v>10500</v>
      </c>
      <c r="F2923" s="89" t="s">
        <v>1576</v>
      </c>
      <c r="G2923" s="91">
        <f>I2918/8*0.9</f>
        <v>11.25</v>
      </c>
      <c r="H2923" s="191"/>
      <c r="I2923" s="152"/>
      <c r="J2923" s="176"/>
    </row>
    <row r="2924" spans="1:10" x14ac:dyDescent="0.3">
      <c r="A2924" s="89" t="b">
        <v>1</v>
      </c>
      <c r="B2924" s="89" t="s">
        <v>1577</v>
      </c>
      <c r="C2924" s="89">
        <f t="shared" ref="C2924:D2924" si="819">C2923</f>
        <v>210235154</v>
      </c>
      <c r="D2924" s="89" t="str">
        <f t="shared" si="819"/>
        <v>160001001</v>
      </c>
      <c r="E2924" s="89">
        <f t="shared" si="815"/>
        <v>11000</v>
      </c>
      <c r="F2924" s="89" t="s">
        <v>1576</v>
      </c>
      <c r="G2924" s="91">
        <f>I2918/8*0.85</f>
        <v>10.625</v>
      </c>
      <c r="H2924" s="191"/>
      <c r="I2924" s="152"/>
      <c r="J2924" s="176"/>
    </row>
    <row r="2925" spans="1:10" x14ac:dyDescent="0.3">
      <c r="A2925" s="89" t="b">
        <v>1</v>
      </c>
      <c r="B2925" s="89" t="s">
        <v>1577</v>
      </c>
      <c r="C2925" s="89">
        <f t="shared" ref="C2925:D2925" si="820">C2924</f>
        <v>210235154</v>
      </c>
      <c r="D2925" s="89" t="str">
        <f t="shared" si="820"/>
        <v>160001001</v>
      </c>
      <c r="E2925" s="89">
        <f t="shared" si="815"/>
        <v>11500</v>
      </c>
      <c r="F2925" s="89" t="s">
        <v>1576</v>
      </c>
      <c r="G2925" s="91">
        <f>I2918/8*0.8</f>
        <v>10</v>
      </c>
      <c r="H2925" s="191"/>
      <c r="I2925" s="152"/>
      <c r="J2925" s="176"/>
    </row>
    <row r="2926" spans="1:10" x14ac:dyDescent="0.3">
      <c r="A2926" s="26" t="b">
        <v>1</v>
      </c>
      <c r="B2926" s="26" t="s">
        <v>1580</v>
      </c>
      <c r="C2926" s="26">
        <f>C2918+1</f>
        <v>210235155</v>
      </c>
      <c r="D2926" s="21">
        <v>160001002</v>
      </c>
      <c r="E2926" s="21">
        <v>15</v>
      </c>
      <c r="F2926" s="26" t="s">
        <v>1544</v>
      </c>
      <c r="G2926" s="92">
        <f>I2926/8*1.2</f>
        <v>15</v>
      </c>
      <c r="H2926" s="191"/>
      <c r="I2926" s="152">
        <v>100</v>
      </c>
      <c r="J2926" s="176">
        <f>SUM(G2926:G2933)</f>
        <v>100</v>
      </c>
    </row>
    <row r="2927" spans="1:10" x14ac:dyDescent="0.3">
      <c r="A2927" s="26" t="b">
        <v>1</v>
      </c>
      <c r="B2927" s="26" t="s">
        <v>1580</v>
      </c>
      <c r="C2927" s="26">
        <f t="shared" ref="C2927" si="821">C2926</f>
        <v>210235155</v>
      </c>
      <c r="D2927" s="26">
        <f>D2926</f>
        <v>160001002</v>
      </c>
      <c r="E2927" s="26">
        <f>E2926+1</f>
        <v>16</v>
      </c>
      <c r="F2927" s="26" t="s">
        <v>1576</v>
      </c>
      <c r="G2927" s="92">
        <f>I2926/8*1.15</f>
        <v>14.374999999999998</v>
      </c>
      <c r="H2927" s="191"/>
      <c r="I2927" s="152"/>
      <c r="J2927" s="176"/>
    </row>
    <row r="2928" spans="1:10" x14ac:dyDescent="0.3">
      <c r="A2928" s="26" t="b">
        <v>1</v>
      </c>
      <c r="B2928" s="26" t="s">
        <v>1580</v>
      </c>
      <c r="C2928" s="26">
        <f t="shared" ref="C2928:D2928" si="822">C2927</f>
        <v>210235155</v>
      </c>
      <c r="D2928" s="26">
        <f t="shared" si="822"/>
        <v>160001002</v>
      </c>
      <c r="E2928" s="26">
        <f t="shared" ref="E2928:E2933" si="823">E2927+1</f>
        <v>17</v>
      </c>
      <c r="F2928" s="26" t="s">
        <v>1576</v>
      </c>
      <c r="G2928" s="92">
        <f>I2926/8*1.1</f>
        <v>13.750000000000002</v>
      </c>
      <c r="H2928" s="191"/>
      <c r="I2928" s="152"/>
      <c r="J2928" s="176"/>
    </row>
    <row r="2929" spans="1:10" x14ac:dyDescent="0.3">
      <c r="A2929" s="26" t="b">
        <v>1</v>
      </c>
      <c r="B2929" s="26" t="s">
        <v>1580</v>
      </c>
      <c r="C2929" s="26">
        <f t="shared" ref="C2929:D2929" si="824">C2928</f>
        <v>210235155</v>
      </c>
      <c r="D2929" s="26">
        <f t="shared" si="824"/>
        <v>160001002</v>
      </c>
      <c r="E2929" s="26">
        <f t="shared" si="823"/>
        <v>18</v>
      </c>
      <c r="F2929" s="26" t="s">
        <v>1576</v>
      </c>
      <c r="G2929" s="92">
        <f>I2926/8*1.05</f>
        <v>13.125</v>
      </c>
      <c r="H2929" s="191"/>
      <c r="I2929" s="152"/>
      <c r="J2929" s="176"/>
    </row>
    <row r="2930" spans="1:10" x14ac:dyDescent="0.3">
      <c r="A2930" s="26" t="b">
        <v>1</v>
      </c>
      <c r="B2930" s="26" t="s">
        <v>1580</v>
      </c>
      <c r="C2930" s="26">
        <f t="shared" ref="C2930:D2930" si="825">C2929</f>
        <v>210235155</v>
      </c>
      <c r="D2930" s="26">
        <f t="shared" si="825"/>
        <v>160001002</v>
      </c>
      <c r="E2930" s="26">
        <f t="shared" si="823"/>
        <v>19</v>
      </c>
      <c r="F2930" s="26" t="s">
        <v>1576</v>
      </c>
      <c r="G2930" s="92">
        <f>I2926/8*0.95</f>
        <v>11.875</v>
      </c>
      <c r="H2930" s="191"/>
      <c r="I2930" s="152"/>
      <c r="J2930" s="176"/>
    </row>
    <row r="2931" spans="1:10" x14ac:dyDescent="0.3">
      <c r="A2931" s="26" t="b">
        <v>1</v>
      </c>
      <c r="B2931" s="26" t="s">
        <v>1580</v>
      </c>
      <c r="C2931" s="26">
        <f t="shared" ref="C2931:D2931" si="826">C2930</f>
        <v>210235155</v>
      </c>
      <c r="D2931" s="26">
        <f t="shared" si="826"/>
        <v>160001002</v>
      </c>
      <c r="E2931" s="26">
        <f t="shared" si="823"/>
        <v>20</v>
      </c>
      <c r="F2931" s="26" t="s">
        <v>1576</v>
      </c>
      <c r="G2931" s="92">
        <f>I2926/8*0.9</f>
        <v>11.25</v>
      </c>
      <c r="H2931" s="191"/>
      <c r="I2931" s="152"/>
      <c r="J2931" s="176"/>
    </row>
    <row r="2932" spans="1:10" x14ac:dyDescent="0.3">
      <c r="A2932" s="26" t="b">
        <v>1</v>
      </c>
      <c r="B2932" s="26" t="s">
        <v>1580</v>
      </c>
      <c r="C2932" s="26">
        <f t="shared" ref="C2932:D2932" si="827">C2931</f>
        <v>210235155</v>
      </c>
      <c r="D2932" s="26">
        <f t="shared" si="827"/>
        <v>160001002</v>
      </c>
      <c r="E2932" s="26">
        <f t="shared" si="823"/>
        <v>21</v>
      </c>
      <c r="F2932" s="26" t="s">
        <v>1576</v>
      </c>
      <c r="G2932" s="92">
        <f>I2926/8*0.85</f>
        <v>10.625</v>
      </c>
      <c r="H2932" s="191"/>
      <c r="I2932" s="152"/>
      <c r="J2932" s="176"/>
    </row>
    <row r="2933" spans="1:10" x14ac:dyDescent="0.3">
      <c r="A2933" s="26" t="b">
        <v>1</v>
      </c>
      <c r="B2933" s="26" t="s">
        <v>1580</v>
      </c>
      <c r="C2933" s="26">
        <f t="shared" ref="C2933:D2933" si="828">C2932</f>
        <v>210235155</v>
      </c>
      <c r="D2933" s="26">
        <f t="shared" si="828"/>
        <v>160001002</v>
      </c>
      <c r="E2933" s="26">
        <f t="shared" si="823"/>
        <v>22</v>
      </c>
      <c r="F2933" s="26" t="s">
        <v>1576</v>
      </c>
      <c r="G2933" s="92">
        <f>I2926/8*0.8</f>
        <v>10</v>
      </c>
      <c r="H2933" s="191"/>
      <c r="I2933" s="152"/>
      <c r="J2933" s="176"/>
    </row>
    <row r="2934" spans="1:10" x14ac:dyDescent="0.3">
      <c r="A2934" s="36" t="b">
        <v>1</v>
      </c>
      <c r="B2934" s="36" t="s">
        <v>1581</v>
      </c>
      <c r="C2934" s="36">
        <f>C2926+1</f>
        <v>210235156</v>
      </c>
      <c r="D2934" s="21" t="s">
        <v>1582</v>
      </c>
      <c r="E2934" s="21">
        <v>400</v>
      </c>
      <c r="F2934" s="36" t="s">
        <v>1544</v>
      </c>
      <c r="G2934" s="93">
        <f>I2934/8*1.2</f>
        <v>15</v>
      </c>
      <c r="H2934" s="191"/>
      <c r="I2934" s="152">
        <v>100</v>
      </c>
      <c r="J2934" s="176">
        <f>SUM(G2934:G2941)</f>
        <v>100</v>
      </c>
    </row>
    <row r="2935" spans="1:10" x14ac:dyDescent="0.3">
      <c r="A2935" s="36" t="b">
        <v>1</v>
      </c>
      <c r="B2935" s="36" t="s">
        <v>1581</v>
      </c>
      <c r="C2935" s="36">
        <f t="shared" ref="C2935" si="829">C2934</f>
        <v>210235156</v>
      </c>
      <c r="D2935" s="36" t="str">
        <f>D2934</f>
        <v>150000101</v>
      </c>
      <c r="E2935" s="36">
        <f>E2934+10</f>
        <v>410</v>
      </c>
      <c r="F2935" s="36" t="s">
        <v>1576</v>
      </c>
      <c r="G2935" s="93">
        <f>I2934/8*1.15</f>
        <v>14.374999999999998</v>
      </c>
      <c r="H2935" s="191"/>
      <c r="I2935" s="152"/>
      <c r="J2935" s="176"/>
    </row>
    <row r="2936" spans="1:10" x14ac:dyDescent="0.3">
      <c r="A2936" s="36" t="b">
        <v>1</v>
      </c>
      <c r="B2936" s="36" t="s">
        <v>1581</v>
      </c>
      <c r="C2936" s="36">
        <f t="shared" ref="C2936:D2936" si="830">C2935</f>
        <v>210235156</v>
      </c>
      <c r="D2936" s="36" t="str">
        <f t="shared" si="830"/>
        <v>150000101</v>
      </c>
      <c r="E2936" s="36">
        <f t="shared" ref="E2936:E2941" si="831">E2935+10</f>
        <v>420</v>
      </c>
      <c r="F2936" s="36" t="s">
        <v>1576</v>
      </c>
      <c r="G2936" s="93">
        <f>I2934/8*1.1</f>
        <v>13.750000000000002</v>
      </c>
      <c r="H2936" s="191"/>
      <c r="I2936" s="152"/>
      <c r="J2936" s="176"/>
    </row>
    <row r="2937" spans="1:10" x14ac:dyDescent="0.3">
      <c r="A2937" s="36" t="b">
        <v>1</v>
      </c>
      <c r="B2937" s="36" t="s">
        <v>1581</v>
      </c>
      <c r="C2937" s="36">
        <f t="shared" ref="C2937:D2937" si="832">C2936</f>
        <v>210235156</v>
      </c>
      <c r="D2937" s="36" t="str">
        <f t="shared" si="832"/>
        <v>150000101</v>
      </c>
      <c r="E2937" s="36">
        <f t="shared" si="831"/>
        <v>430</v>
      </c>
      <c r="F2937" s="36" t="s">
        <v>1576</v>
      </c>
      <c r="G2937" s="93">
        <f>I2934/8*1.05</f>
        <v>13.125</v>
      </c>
      <c r="H2937" s="191"/>
      <c r="I2937" s="152"/>
      <c r="J2937" s="176"/>
    </row>
    <row r="2938" spans="1:10" x14ac:dyDescent="0.3">
      <c r="A2938" s="36" t="b">
        <v>1</v>
      </c>
      <c r="B2938" s="36" t="s">
        <v>1581</v>
      </c>
      <c r="C2938" s="36">
        <f t="shared" ref="C2938:D2938" si="833">C2937</f>
        <v>210235156</v>
      </c>
      <c r="D2938" s="36" t="str">
        <f t="shared" si="833"/>
        <v>150000101</v>
      </c>
      <c r="E2938" s="36">
        <f t="shared" si="831"/>
        <v>440</v>
      </c>
      <c r="F2938" s="36" t="s">
        <v>1544</v>
      </c>
      <c r="G2938" s="93">
        <f>I2934/8*0.95</f>
        <v>11.875</v>
      </c>
      <c r="H2938" s="191"/>
      <c r="I2938" s="152"/>
      <c r="J2938" s="176"/>
    </row>
    <row r="2939" spans="1:10" x14ac:dyDescent="0.3">
      <c r="A2939" s="36" t="b">
        <v>1</v>
      </c>
      <c r="B2939" s="36" t="s">
        <v>1581</v>
      </c>
      <c r="C2939" s="36">
        <f t="shared" ref="C2939:D2939" si="834">C2938</f>
        <v>210235156</v>
      </c>
      <c r="D2939" s="36" t="str">
        <f t="shared" si="834"/>
        <v>150000101</v>
      </c>
      <c r="E2939" s="36">
        <f t="shared" si="831"/>
        <v>450</v>
      </c>
      <c r="F2939" s="36" t="s">
        <v>1576</v>
      </c>
      <c r="G2939" s="93">
        <f>I2934/8*0.9</f>
        <v>11.25</v>
      </c>
      <c r="H2939" s="191"/>
      <c r="I2939" s="152"/>
      <c r="J2939" s="176"/>
    </row>
    <row r="2940" spans="1:10" x14ac:dyDescent="0.3">
      <c r="A2940" s="36" t="b">
        <v>1</v>
      </c>
      <c r="B2940" s="36" t="s">
        <v>1581</v>
      </c>
      <c r="C2940" s="36">
        <f t="shared" ref="C2940:D2940" si="835">C2939</f>
        <v>210235156</v>
      </c>
      <c r="D2940" s="36" t="str">
        <f t="shared" si="835"/>
        <v>150000101</v>
      </c>
      <c r="E2940" s="36">
        <f t="shared" si="831"/>
        <v>460</v>
      </c>
      <c r="F2940" s="36" t="s">
        <v>1576</v>
      </c>
      <c r="G2940" s="93">
        <f>I2934/8*0.85</f>
        <v>10.625</v>
      </c>
      <c r="H2940" s="191"/>
      <c r="I2940" s="152"/>
      <c r="J2940" s="176"/>
    </row>
    <row r="2941" spans="1:10" x14ac:dyDescent="0.3">
      <c r="A2941" s="36" t="b">
        <v>1</v>
      </c>
      <c r="B2941" s="36" t="s">
        <v>1581</v>
      </c>
      <c r="C2941" s="36">
        <f t="shared" ref="C2941:D2941" si="836">C2940</f>
        <v>210235156</v>
      </c>
      <c r="D2941" s="36" t="str">
        <f t="shared" si="836"/>
        <v>150000101</v>
      </c>
      <c r="E2941" s="36">
        <f t="shared" si="831"/>
        <v>470</v>
      </c>
      <c r="F2941" s="36" t="s">
        <v>1576</v>
      </c>
      <c r="G2941" s="93">
        <f>I2934/8*0.8</f>
        <v>10</v>
      </c>
      <c r="H2941" s="191"/>
      <c r="I2941" s="152"/>
      <c r="J2941" s="176"/>
    </row>
    <row r="2942" spans="1:10" x14ac:dyDescent="0.3">
      <c r="A2942" s="27" t="b">
        <v>1</v>
      </c>
      <c r="B2942" s="27" t="s">
        <v>1575</v>
      </c>
      <c r="C2942" s="21">
        <f>C2906+10</f>
        <v>210235161</v>
      </c>
      <c r="D2942" s="21">
        <v>160000601</v>
      </c>
      <c r="E2942" s="21">
        <v>4</v>
      </c>
      <c r="F2942" s="27" t="s">
        <v>1544</v>
      </c>
      <c r="G2942" s="90">
        <f>I2942/4*1.2</f>
        <v>30</v>
      </c>
      <c r="H2942" s="189" t="s">
        <v>1589</v>
      </c>
      <c r="I2942" s="152">
        <v>100</v>
      </c>
      <c r="J2942" s="176">
        <f>SUM(G2942:G2945)</f>
        <v>100</v>
      </c>
    </row>
    <row r="2943" spans="1:10" x14ac:dyDescent="0.3">
      <c r="A2943" s="27" t="b">
        <v>1</v>
      </c>
      <c r="B2943" s="27" t="s">
        <v>1575</v>
      </c>
      <c r="C2943" s="27">
        <f t="shared" ref="C2943" si="837">C2942</f>
        <v>210235161</v>
      </c>
      <c r="D2943" s="27">
        <f>D2942</f>
        <v>160000601</v>
      </c>
      <c r="E2943" s="27">
        <f>E2942+1</f>
        <v>5</v>
      </c>
      <c r="F2943" s="27" t="s">
        <v>1576</v>
      </c>
      <c r="G2943" s="90">
        <f>I2942/4*1.1</f>
        <v>27.500000000000004</v>
      </c>
      <c r="H2943" s="158"/>
      <c r="I2943" s="152"/>
      <c r="J2943" s="152"/>
    </row>
    <row r="2944" spans="1:10" x14ac:dyDescent="0.3">
      <c r="A2944" s="27" t="b">
        <v>1</v>
      </c>
      <c r="B2944" s="27" t="s">
        <v>1575</v>
      </c>
      <c r="C2944" s="27">
        <f t="shared" ref="C2944:D2944" si="838">C2943</f>
        <v>210235161</v>
      </c>
      <c r="D2944" s="27">
        <f t="shared" si="838"/>
        <v>160000601</v>
      </c>
      <c r="E2944" s="27">
        <f t="shared" ref="E2944:E2953" si="839">E2943+1</f>
        <v>6</v>
      </c>
      <c r="F2944" s="27" t="s">
        <v>1576</v>
      </c>
      <c r="G2944" s="90">
        <f>I2942/4*0.9</f>
        <v>22.5</v>
      </c>
      <c r="H2944" s="158"/>
      <c r="I2944" s="152"/>
      <c r="J2944" s="152"/>
    </row>
    <row r="2945" spans="1:10" x14ac:dyDescent="0.3">
      <c r="A2945" s="27" t="b">
        <v>1</v>
      </c>
      <c r="B2945" s="27" t="s">
        <v>1575</v>
      </c>
      <c r="C2945" s="27">
        <f t="shared" ref="C2945:D2945" si="840">C2944</f>
        <v>210235161</v>
      </c>
      <c r="D2945" s="27">
        <f t="shared" si="840"/>
        <v>160000601</v>
      </c>
      <c r="E2945" s="27">
        <f t="shared" si="839"/>
        <v>7</v>
      </c>
      <c r="F2945" s="27" t="s">
        <v>1576</v>
      </c>
      <c r="G2945" s="90">
        <f>I2942/4*0.8</f>
        <v>20</v>
      </c>
      <c r="H2945" s="158"/>
      <c r="I2945" s="152"/>
      <c r="J2945" s="152"/>
    </row>
    <row r="2946" spans="1:10" x14ac:dyDescent="0.3">
      <c r="A2946" s="27" t="b">
        <v>1</v>
      </c>
      <c r="B2946" s="27" t="s">
        <v>1595</v>
      </c>
      <c r="C2946" s="27">
        <f>C2942+1</f>
        <v>210235162</v>
      </c>
      <c r="D2946" s="27">
        <f>D2942+1</f>
        <v>160000602</v>
      </c>
      <c r="E2946" s="27">
        <f>E2942</f>
        <v>4</v>
      </c>
      <c r="F2946" s="27" t="s">
        <v>618</v>
      </c>
      <c r="G2946" s="90">
        <f>I2946/4*1.2</f>
        <v>30</v>
      </c>
      <c r="H2946" s="158"/>
      <c r="I2946" s="152">
        <v>100</v>
      </c>
      <c r="J2946" s="176">
        <f>SUM(G2946:G2949)</f>
        <v>100</v>
      </c>
    </row>
    <row r="2947" spans="1:10" x14ac:dyDescent="0.3">
      <c r="A2947" s="27" t="b">
        <v>1</v>
      </c>
      <c r="B2947" s="27" t="s">
        <v>1595</v>
      </c>
      <c r="C2947" s="27">
        <f t="shared" ref="C2947" si="841">C2946</f>
        <v>210235162</v>
      </c>
      <c r="D2947" s="27">
        <f>D2946</f>
        <v>160000602</v>
      </c>
      <c r="E2947" s="27">
        <f t="shared" si="839"/>
        <v>5</v>
      </c>
      <c r="F2947" s="27" t="s">
        <v>618</v>
      </c>
      <c r="G2947" s="90">
        <f>I2946/4*1.1</f>
        <v>27.500000000000004</v>
      </c>
      <c r="H2947" s="158"/>
      <c r="I2947" s="152"/>
      <c r="J2947" s="152"/>
    </row>
    <row r="2948" spans="1:10" x14ac:dyDescent="0.3">
      <c r="A2948" s="27" t="b">
        <v>1</v>
      </c>
      <c r="B2948" s="27" t="s">
        <v>1595</v>
      </c>
      <c r="C2948" s="27">
        <f t="shared" ref="C2948:D2948" si="842">C2947</f>
        <v>210235162</v>
      </c>
      <c r="D2948" s="27">
        <f t="shared" si="842"/>
        <v>160000602</v>
      </c>
      <c r="E2948" s="27">
        <f t="shared" si="839"/>
        <v>6</v>
      </c>
      <c r="F2948" s="27" t="s">
        <v>618</v>
      </c>
      <c r="G2948" s="90">
        <f>I2946/4*0.9</f>
        <v>22.5</v>
      </c>
      <c r="H2948" s="158"/>
      <c r="I2948" s="152"/>
      <c r="J2948" s="152"/>
    </row>
    <row r="2949" spans="1:10" x14ac:dyDescent="0.3">
      <c r="A2949" s="27" t="b">
        <v>1</v>
      </c>
      <c r="B2949" s="27" t="s">
        <v>1595</v>
      </c>
      <c r="C2949" s="27">
        <f t="shared" ref="C2949:D2949" si="843">C2948</f>
        <v>210235162</v>
      </c>
      <c r="D2949" s="27">
        <f t="shared" si="843"/>
        <v>160000602</v>
      </c>
      <c r="E2949" s="27">
        <f>E2948+1</f>
        <v>7</v>
      </c>
      <c r="F2949" s="27" t="s">
        <v>618</v>
      </c>
      <c r="G2949" s="90">
        <f>I2946/4*0.8</f>
        <v>20</v>
      </c>
      <c r="H2949" s="158"/>
      <c r="I2949" s="152"/>
      <c r="J2949" s="152"/>
    </row>
    <row r="2950" spans="1:10" x14ac:dyDescent="0.3">
      <c r="A2950" s="27" t="b">
        <v>1</v>
      </c>
      <c r="B2950" s="27" t="s">
        <v>1596</v>
      </c>
      <c r="C2950" s="27">
        <f>C2946+1</f>
        <v>210235163</v>
      </c>
      <c r="D2950" s="27">
        <f>D2946+1</f>
        <v>160000603</v>
      </c>
      <c r="E2950" s="27">
        <f>E2946</f>
        <v>4</v>
      </c>
      <c r="F2950" s="27" t="s">
        <v>618</v>
      </c>
      <c r="G2950" s="90">
        <f>I2950/4*1.2</f>
        <v>30</v>
      </c>
      <c r="H2950" s="158"/>
      <c r="I2950" s="152">
        <v>100</v>
      </c>
      <c r="J2950" s="176">
        <f>SUM(G2950:G2953)</f>
        <v>100</v>
      </c>
    </row>
    <row r="2951" spans="1:10" x14ac:dyDescent="0.3">
      <c r="A2951" s="27" t="b">
        <v>1</v>
      </c>
      <c r="B2951" s="27" t="s">
        <v>1596</v>
      </c>
      <c r="C2951" s="27">
        <f t="shared" ref="C2951" si="844">C2950</f>
        <v>210235163</v>
      </c>
      <c r="D2951" s="27">
        <f>D2950</f>
        <v>160000603</v>
      </c>
      <c r="E2951" s="27">
        <f t="shared" si="839"/>
        <v>5</v>
      </c>
      <c r="F2951" s="27" t="s">
        <v>618</v>
      </c>
      <c r="G2951" s="90">
        <f>I2950/4*1.1</f>
        <v>27.500000000000004</v>
      </c>
      <c r="H2951" s="158"/>
      <c r="I2951" s="152"/>
      <c r="J2951" s="152"/>
    </row>
    <row r="2952" spans="1:10" x14ac:dyDescent="0.3">
      <c r="A2952" s="27" t="b">
        <v>1</v>
      </c>
      <c r="B2952" s="27" t="s">
        <v>1596</v>
      </c>
      <c r="C2952" s="27">
        <f t="shared" ref="C2952:D2952" si="845">C2951</f>
        <v>210235163</v>
      </c>
      <c r="D2952" s="27">
        <f t="shared" si="845"/>
        <v>160000603</v>
      </c>
      <c r="E2952" s="27">
        <f t="shared" si="839"/>
        <v>6</v>
      </c>
      <c r="F2952" s="27" t="s">
        <v>618</v>
      </c>
      <c r="G2952" s="90">
        <f>I2950/4*0.9</f>
        <v>22.5</v>
      </c>
      <c r="H2952" s="158"/>
      <c r="I2952" s="152"/>
      <c r="J2952" s="152"/>
    </row>
    <row r="2953" spans="1:10" x14ac:dyDescent="0.3">
      <c r="A2953" s="27" t="b">
        <v>1</v>
      </c>
      <c r="B2953" s="27" t="s">
        <v>1596</v>
      </c>
      <c r="C2953" s="27">
        <f t="shared" ref="C2953:D2953" si="846">C2952</f>
        <v>210235163</v>
      </c>
      <c r="D2953" s="27">
        <f t="shared" si="846"/>
        <v>160000603</v>
      </c>
      <c r="E2953" s="27">
        <f t="shared" si="839"/>
        <v>7</v>
      </c>
      <c r="F2953" s="27" t="s">
        <v>618</v>
      </c>
      <c r="G2953" s="90">
        <f>I2950/4*0.8</f>
        <v>20</v>
      </c>
      <c r="H2953" s="158"/>
      <c r="I2953" s="152"/>
      <c r="J2953" s="152"/>
    </row>
    <row r="2954" spans="1:10" x14ac:dyDescent="0.3">
      <c r="A2954" s="89" t="b">
        <v>1</v>
      </c>
      <c r="B2954" s="89" t="s">
        <v>1577</v>
      </c>
      <c r="C2954" s="89">
        <f>C2942+3</f>
        <v>210235164</v>
      </c>
      <c r="D2954" s="21" t="s">
        <v>1579</v>
      </c>
      <c r="E2954" s="21">
        <v>5000</v>
      </c>
      <c r="F2954" s="89" t="s">
        <v>1544</v>
      </c>
      <c r="G2954" s="91">
        <f>I2954/8*1.2</f>
        <v>15</v>
      </c>
      <c r="H2954" s="158"/>
      <c r="I2954" s="152">
        <v>100</v>
      </c>
      <c r="J2954" s="176">
        <f>SUM(G2954:G2961)</f>
        <v>100</v>
      </c>
    </row>
    <row r="2955" spans="1:10" x14ac:dyDescent="0.3">
      <c r="A2955" s="89" t="b">
        <v>1</v>
      </c>
      <c r="B2955" s="89" t="s">
        <v>1577</v>
      </c>
      <c r="C2955" s="89">
        <f t="shared" ref="C2955" si="847">C2954</f>
        <v>210235164</v>
      </c>
      <c r="D2955" s="89" t="str">
        <f>D2954</f>
        <v>160001001</v>
      </c>
      <c r="E2955" s="89">
        <f>E2954+500</f>
        <v>5500</v>
      </c>
      <c r="F2955" s="89" t="s">
        <v>1576</v>
      </c>
      <c r="G2955" s="91">
        <f>I2954/8*1.15</f>
        <v>14.374999999999998</v>
      </c>
      <c r="H2955" s="158"/>
      <c r="I2955" s="152"/>
      <c r="J2955" s="176"/>
    </row>
    <row r="2956" spans="1:10" x14ac:dyDescent="0.3">
      <c r="A2956" s="89" t="b">
        <v>1</v>
      </c>
      <c r="B2956" s="89" t="s">
        <v>1577</v>
      </c>
      <c r="C2956" s="89">
        <f t="shared" ref="C2956:D2956" si="848">C2955</f>
        <v>210235164</v>
      </c>
      <c r="D2956" s="89" t="str">
        <f t="shared" si="848"/>
        <v>160001001</v>
      </c>
      <c r="E2956" s="89">
        <f t="shared" ref="E2956:E2961" si="849">E2955+500</f>
        <v>6000</v>
      </c>
      <c r="F2956" s="89" t="s">
        <v>1576</v>
      </c>
      <c r="G2956" s="91">
        <f>I2954/8*1.1</f>
        <v>13.750000000000002</v>
      </c>
      <c r="H2956" s="158"/>
      <c r="I2956" s="152"/>
      <c r="J2956" s="176"/>
    </row>
    <row r="2957" spans="1:10" x14ac:dyDescent="0.3">
      <c r="A2957" s="89" t="b">
        <v>1</v>
      </c>
      <c r="B2957" s="89" t="s">
        <v>1577</v>
      </c>
      <c r="C2957" s="89">
        <f t="shared" ref="C2957:D2957" si="850">C2956</f>
        <v>210235164</v>
      </c>
      <c r="D2957" s="89" t="str">
        <f t="shared" si="850"/>
        <v>160001001</v>
      </c>
      <c r="E2957" s="89">
        <f t="shared" si="849"/>
        <v>6500</v>
      </c>
      <c r="F2957" s="89" t="s">
        <v>1576</v>
      </c>
      <c r="G2957" s="91">
        <f>I2954/8*1.05</f>
        <v>13.125</v>
      </c>
      <c r="H2957" s="158"/>
      <c r="I2957" s="152"/>
      <c r="J2957" s="176"/>
    </row>
    <row r="2958" spans="1:10" x14ac:dyDescent="0.3">
      <c r="A2958" s="89" t="b">
        <v>1</v>
      </c>
      <c r="B2958" s="89" t="s">
        <v>1577</v>
      </c>
      <c r="C2958" s="89">
        <f t="shared" ref="C2958:D2958" si="851">C2957</f>
        <v>210235164</v>
      </c>
      <c r="D2958" s="89" t="str">
        <f t="shared" si="851"/>
        <v>160001001</v>
      </c>
      <c r="E2958" s="89">
        <f t="shared" si="849"/>
        <v>7000</v>
      </c>
      <c r="F2958" s="89" t="s">
        <v>1576</v>
      </c>
      <c r="G2958" s="91">
        <f>I2954/8*0.95</f>
        <v>11.875</v>
      </c>
      <c r="H2958" s="158"/>
      <c r="I2958" s="152"/>
      <c r="J2958" s="176"/>
    </row>
    <row r="2959" spans="1:10" x14ac:dyDescent="0.3">
      <c r="A2959" s="89" t="b">
        <v>1</v>
      </c>
      <c r="B2959" s="89" t="s">
        <v>1577</v>
      </c>
      <c r="C2959" s="89">
        <f t="shared" ref="C2959:D2959" si="852">C2958</f>
        <v>210235164</v>
      </c>
      <c r="D2959" s="89" t="str">
        <f t="shared" si="852"/>
        <v>160001001</v>
      </c>
      <c r="E2959" s="89">
        <f t="shared" si="849"/>
        <v>7500</v>
      </c>
      <c r="F2959" s="89" t="s">
        <v>1576</v>
      </c>
      <c r="G2959" s="91">
        <f>I2954/8*0.9</f>
        <v>11.25</v>
      </c>
      <c r="H2959" s="158"/>
      <c r="I2959" s="152"/>
      <c r="J2959" s="176"/>
    </row>
    <row r="2960" spans="1:10" x14ac:dyDescent="0.3">
      <c r="A2960" s="89" t="b">
        <v>1</v>
      </c>
      <c r="B2960" s="89" t="s">
        <v>1577</v>
      </c>
      <c r="C2960" s="89">
        <f t="shared" ref="C2960:D2960" si="853">C2959</f>
        <v>210235164</v>
      </c>
      <c r="D2960" s="89" t="str">
        <f t="shared" si="853"/>
        <v>160001001</v>
      </c>
      <c r="E2960" s="89">
        <f t="shared" si="849"/>
        <v>8000</v>
      </c>
      <c r="F2960" s="89" t="s">
        <v>1576</v>
      </c>
      <c r="G2960" s="91">
        <f>I2954/8*0.85</f>
        <v>10.625</v>
      </c>
      <c r="H2960" s="158"/>
      <c r="I2960" s="152"/>
      <c r="J2960" s="176"/>
    </row>
    <row r="2961" spans="1:10" x14ac:dyDescent="0.3">
      <c r="A2961" s="89" t="b">
        <v>1</v>
      </c>
      <c r="B2961" s="89" t="s">
        <v>1577</v>
      </c>
      <c r="C2961" s="89">
        <f t="shared" ref="C2961:D2961" si="854">C2960</f>
        <v>210235164</v>
      </c>
      <c r="D2961" s="89" t="str">
        <f t="shared" si="854"/>
        <v>160001001</v>
      </c>
      <c r="E2961" s="89">
        <f t="shared" si="849"/>
        <v>8500</v>
      </c>
      <c r="F2961" s="89" t="s">
        <v>1576</v>
      </c>
      <c r="G2961" s="91">
        <f>I2954/8*0.8</f>
        <v>10</v>
      </c>
      <c r="H2961" s="158"/>
      <c r="I2961" s="152"/>
      <c r="J2961" s="176"/>
    </row>
    <row r="2962" spans="1:10" x14ac:dyDescent="0.3">
      <c r="A2962" s="26" t="b">
        <v>1</v>
      </c>
      <c r="B2962" s="26" t="s">
        <v>1580</v>
      </c>
      <c r="C2962" s="26">
        <f>C2954+1</f>
        <v>210235165</v>
      </c>
      <c r="D2962" s="21">
        <v>160001002</v>
      </c>
      <c r="E2962" s="21">
        <v>12</v>
      </c>
      <c r="F2962" s="26" t="s">
        <v>1544</v>
      </c>
      <c r="G2962" s="92">
        <f>I2962/8*1.2</f>
        <v>15</v>
      </c>
      <c r="H2962" s="158"/>
      <c r="I2962" s="152">
        <v>100</v>
      </c>
      <c r="J2962" s="176">
        <f>SUM(G2962:G2969)</f>
        <v>100</v>
      </c>
    </row>
    <row r="2963" spans="1:10" x14ac:dyDescent="0.3">
      <c r="A2963" s="26" t="b">
        <v>1</v>
      </c>
      <c r="B2963" s="26" t="s">
        <v>1580</v>
      </c>
      <c r="C2963" s="26">
        <f t="shared" ref="C2963" si="855">C2962</f>
        <v>210235165</v>
      </c>
      <c r="D2963" s="26">
        <f>D2962</f>
        <v>160001002</v>
      </c>
      <c r="E2963" s="26">
        <f>E2962+1</f>
        <v>13</v>
      </c>
      <c r="F2963" s="26" t="s">
        <v>1576</v>
      </c>
      <c r="G2963" s="92">
        <f>I2962/8*1.15</f>
        <v>14.374999999999998</v>
      </c>
      <c r="H2963" s="158"/>
      <c r="I2963" s="152"/>
      <c r="J2963" s="176"/>
    </row>
    <row r="2964" spans="1:10" x14ac:dyDescent="0.3">
      <c r="A2964" s="26" t="b">
        <v>1</v>
      </c>
      <c r="B2964" s="26" t="s">
        <v>1580</v>
      </c>
      <c r="C2964" s="26">
        <f t="shared" ref="C2964:D2964" si="856">C2963</f>
        <v>210235165</v>
      </c>
      <c r="D2964" s="26">
        <f t="shared" si="856"/>
        <v>160001002</v>
      </c>
      <c r="E2964" s="26">
        <f t="shared" ref="E2964:E2969" si="857">E2963+1</f>
        <v>14</v>
      </c>
      <c r="F2964" s="26" t="s">
        <v>1576</v>
      </c>
      <c r="G2964" s="92">
        <f>I2962/8*1.1</f>
        <v>13.750000000000002</v>
      </c>
      <c r="H2964" s="158"/>
      <c r="I2964" s="152"/>
      <c r="J2964" s="176"/>
    </row>
    <row r="2965" spans="1:10" x14ac:dyDescent="0.3">
      <c r="A2965" s="26" t="b">
        <v>1</v>
      </c>
      <c r="B2965" s="26" t="s">
        <v>1580</v>
      </c>
      <c r="C2965" s="26">
        <f t="shared" ref="C2965:D2965" si="858">C2964</f>
        <v>210235165</v>
      </c>
      <c r="D2965" s="26">
        <f t="shared" si="858"/>
        <v>160001002</v>
      </c>
      <c r="E2965" s="26">
        <f t="shared" si="857"/>
        <v>15</v>
      </c>
      <c r="F2965" s="26" t="s">
        <v>1576</v>
      </c>
      <c r="G2965" s="92">
        <f>I2962/8*1.05</f>
        <v>13.125</v>
      </c>
      <c r="H2965" s="158"/>
      <c r="I2965" s="152"/>
      <c r="J2965" s="176"/>
    </row>
    <row r="2966" spans="1:10" x14ac:dyDescent="0.3">
      <c r="A2966" s="26" t="b">
        <v>1</v>
      </c>
      <c r="B2966" s="26" t="s">
        <v>1580</v>
      </c>
      <c r="C2966" s="26">
        <f t="shared" ref="C2966:D2966" si="859">C2965</f>
        <v>210235165</v>
      </c>
      <c r="D2966" s="26">
        <f t="shared" si="859"/>
        <v>160001002</v>
      </c>
      <c r="E2966" s="26">
        <f t="shared" si="857"/>
        <v>16</v>
      </c>
      <c r="F2966" s="26" t="s">
        <v>1576</v>
      </c>
      <c r="G2966" s="92">
        <f>I2962/8*0.95</f>
        <v>11.875</v>
      </c>
      <c r="H2966" s="158"/>
      <c r="I2966" s="152"/>
      <c r="J2966" s="176"/>
    </row>
    <row r="2967" spans="1:10" x14ac:dyDescent="0.3">
      <c r="A2967" s="26" t="b">
        <v>1</v>
      </c>
      <c r="B2967" s="26" t="s">
        <v>1580</v>
      </c>
      <c r="C2967" s="26">
        <f t="shared" ref="C2967:D2967" si="860">C2966</f>
        <v>210235165</v>
      </c>
      <c r="D2967" s="26">
        <f t="shared" si="860"/>
        <v>160001002</v>
      </c>
      <c r="E2967" s="26">
        <f t="shared" si="857"/>
        <v>17</v>
      </c>
      <c r="F2967" s="26" t="s">
        <v>1576</v>
      </c>
      <c r="G2967" s="92">
        <f>I2962/8*0.9</f>
        <v>11.25</v>
      </c>
      <c r="H2967" s="158"/>
      <c r="I2967" s="152"/>
      <c r="J2967" s="176"/>
    </row>
    <row r="2968" spans="1:10" x14ac:dyDescent="0.3">
      <c r="A2968" s="26" t="b">
        <v>1</v>
      </c>
      <c r="B2968" s="26" t="s">
        <v>1580</v>
      </c>
      <c r="C2968" s="26">
        <f t="shared" ref="C2968:D2968" si="861">C2967</f>
        <v>210235165</v>
      </c>
      <c r="D2968" s="26">
        <f t="shared" si="861"/>
        <v>160001002</v>
      </c>
      <c r="E2968" s="26">
        <f t="shared" si="857"/>
        <v>18</v>
      </c>
      <c r="F2968" s="26" t="s">
        <v>1576</v>
      </c>
      <c r="G2968" s="92">
        <f>I2962/8*0.85</f>
        <v>10.625</v>
      </c>
      <c r="H2968" s="158"/>
      <c r="I2968" s="152"/>
      <c r="J2968" s="176"/>
    </row>
    <row r="2969" spans="1:10" x14ac:dyDescent="0.3">
      <c r="A2969" s="26" t="b">
        <v>1</v>
      </c>
      <c r="B2969" s="26" t="s">
        <v>1580</v>
      </c>
      <c r="C2969" s="26">
        <f t="shared" ref="C2969:D2969" si="862">C2968</f>
        <v>210235165</v>
      </c>
      <c r="D2969" s="26">
        <f t="shared" si="862"/>
        <v>160001002</v>
      </c>
      <c r="E2969" s="26">
        <f t="shared" si="857"/>
        <v>19</v>
      </c>
      <c r="F2969" s="26" t="s">
        <v>1576</v>
      </c>
      <c r="G2969" s="92">
        <f>I2962/8*0.8</f>
        <v>10</v>
      </c>
      <c r="H2969" s="158"/>
      <c r="I2969" s="152"/>
      <c r="J2969" s="176"/>
    </row>
    <row r="2970" spans="1:10" x14ac:dyDescent="0.3">
      <c r="A2970" s="36" t="b">
        <v>1</v>
      </c>
      <c r="B2970" s="36" t="s">
        <v>1581</v>
      </c>
      <c r="C2970" s="36">
        <f>C2962+1</f>
        <v>210235166</v>
      </c>
      <c r="D2970" s="21" t="s">
        <v>1582</v>
      </c>
      <c r="E2970" s="21">
        <v>200</v>
      </c>
      <c r="F2970" s="36" t="s">
        <v>1544</v>
      </c>
      <c r="G2970" s="93">
        <f>I2970/8*1.2</f>
        <v>15</v>
      </c>
      <c r="H2970" s="158"/>
      <c r="I2970" s="152">
        <v>100</v>
      </c>
      <c r="J2970" s="176">
        <f>SUM(G2970:G2977)</f>
        <v>100</v>
      </c>
    </row>
    <row r="2971" spans="1:10" x14ac:dyDescent="0.3">
      <c r="A2971" s="36" t="b">
        <v>1</v>
      </c>
      <c r="B2971" s="36" t="s">
        <v>1581</v>
      </c>
      <c r="C2971" s="36">
        <f t="shared" ref="C2971" si="863">C2970</f>
        <v>210235166</v>
      </c>
      <c r="D2971" s="36" t="str">
        <f>D2970</f>
        <v>150000101</v>
      </c>
      <c r="E2971" s="36">
        <f>E2970+10</f>
        <v>210</v>
      </c>
      <c r="F2971" s="36" t="s">
        <v>1576</v>
      </c>
      <c r="G2971" s="93">
        <f>I2970/8*1.15</f>
        <v>14.374999999999998</v>
      </c>
      <c r="H2971" s="158"/>
      <c r="I2971" s="152"/>
      <c r="J2971" s="176"/>
    </row>
    <row r="2972" spans="1:10" x14ac:dyDescent="0.3">
      <c r="A2972" s="36" t="b">
        <v>1</v>
      </c>
      <c r="B2972" s="36" t="s">
        <v>1581</v>
      </c>
      <c r="C2972" s="36">
        <f t="shared" ref="C2972:D2972" si="864">C2971</f>
        <v>210235166</v>
      </c>
      <c r="D2972" s="36" t="str">
        <f t="shared" si="864"/>
        <v>150000101</v>
      </c>
      <c r="E2972" s="36">
        <f t="shared" ref="E2972:E2977" si="865">E2971+10</f>
        <v>220</v>
      </c>
      <c r="F2972" s="36" t="s">
        <v>1576</v>
      </c>
      <c r="G2972" s="93">
        <f>I2970/8*1.1</f>
        <v>13.750000000000002</v>
      </c>
      <c r="H2972" s="158"/>
      <c r="I2972" s="152"/>
      <c r="J2972" s="176"/>
    </row>
    <row r="2973" spans="1:10" x14ac:dyDescent="0.3">
      <c r="A2973" s="36" t="b">
        <v>1</v>
      </c>
      <c r="B2973" s="36" t="s">
        <v>1581</v>
      </c>
      <c r="C2973" s="36">
        <f t="shared" ref="C2973:D2973" si="866">C2972</f>
        <v>210235166</v>
      </c>
      <c r="D2973" s="36" t="str">
        <f t="shared" si="866"/>
        <v>150000101</v>
      </c>
      <c r="E2973" s="36">
        <f t="shared" si="865"/>
        <v>230</v>
      </c>
      <c r="F2973" s="36" t="s">
        <v>1576</v>
      </c>
      <c r="G2973" s="93">
        <f>I2970/8*1.05</f>
        <v>13.125</v>
      </c>
      <c r="H2973" s="158"/>
      <c r="I2973" s="152"/>
      <c r="J2973" s="176"/>
    </row>
    <row r="2974" spans="1:10" x14ac:dyDescent="0.3">
      <c r="A2974" s="36" t="b">
        <v>1</v>
      </c>
      <c r="B2974" s="36" t="s">
        <v>1581</v>
      </c>
      <c r="C2974" s="36">
        <f t="shared" ref="C2974:D2974" si="867">C2973</f>
        <v>210235166</v>
      </c>
      <c r="D2974" s="36" t="str">
        <f t="shared" si="867"/>
        <v>150000101</v>
      </c>
      <c r="E2974" s="36">
        <f t="shared" si="865"/>
        <v>240</v>
      </c>
      <c r="F2974" s="36" t="s">
        <v>1544</v>
      </c>
      <c r="G2974" s="93">
        <f>I2970/8*0.95</f>
        <v>11.875</v>
      </c>
      <c r="H2974" s="158"/>
      <c r="I2974" s="152"/>
      <c r="J2974" s="176"/>
    </row>
    <row r="2975" spans="1:10" x14ac:dyDescent="0.3">
      <c r="A2975" s="36" t="b">
        <v>1</v>
      </c>
      <c r="B2975" s="36" t="s">
        <v>1581</v>
      </c>
      <c r="C2975" s="36">
        <f t="shared" ref="C2975:D2975" si="868">C2974</f>
        <v>210235166</v>
      </c>
      <c r="D2975" s="36" t="str">
        <f t="shared" si="868"/>
        <v>150000101</v>
      </c>
      <c r="E2975" s="36">
        <f t="shared" si="865"/>
        <v>250</v>
      </c>
      <c r="F2975" s="36" t="s">
        <v>1576</v>
      </c>
      <c r="G2975" s="93">
        <f>I2970/8*0.9</f>
        <v>11.25</v>
      </c>
      <c r="H2975" s="158"/>
      <c r="I2975" s="152"/>
      <c r="J2975" s="176"/>
    </row>
    <row r="2976" spans="1:10" x14ac:dyDescent="0.3">
      <c r="A2976" s="36" t="b">
        <v>1</v>
      </c>
      <c r="B2976" s="36" t="s">
        <v>1581</v>
      </c>
      <c r="C2976" s="36">
        <f t="shared" ref="C2976:D2976" si="869">C2975</f>
        <v>210235166</v>
      </c>
      <c r="D2976" s="36" t="str">
        <f t="shared" si="869"/>
        <v>150000101</v>
      </c>
      <c r="E2976" s="36">
        <f t="shared" si="865"/>
        <v>260</v>
      </c>
      <c r="F2976" s="36" t="s">
        <v>1576</v>
      </c>
      <c r="G2976" s="93">
        <f>I2970/8*0.85</f>
        <v>10.625</v>
      </c>
      <c r="H2976" s="158"/>
      <c r="I2976" s="152"/>
      <c r="J2976" s="176"/>
    </row>
    <row r="2977" spans="1:10" x14ac:dyDescent="0.3">
      <c r="A2977" s="36" t="b">
        <v>1</v>
      </c>
      <c r="B2977" s="36" t="s">
        <v>1581</v>
      </c>
      <c r="C2977" s="36">
        <f t="shared" ref="C2977:D2977" si="870">C2976</f>
        <v>210235166</v>
      </c>
      <c r="D2977" s="36" t="str">
        <f t="shared" si="870"/>
        <v>150000101</v>
      </c>
      <c r="E2977" s="36">
        <f t="shared" si="865"/>
        <v>270</v>
      </c>
      <c r="F2977" s="36" t="s">
        <v>1576</v>
      </c>
      <c r="G2977" s="93">
        <f>I2970/8*0.8</f>
        <v>10</v>
      </c>
      <c r="H2977" s="158"/>
      <c r="I2977" s="152"/>
      <c r="J2977" s="176"/>
    </row>
    <row r="2978" spans="1:10" x14ac:dyDescent="0.3">
      <c r="A2978" s="27" t="b">
        <v>1</v>
      </c>
      <c r="B2978" s="27" t="s">
        <v>1575</v>
      </c>
      <c r="C2978" s="21">
        <f>C2942+10</f>
        <v>210235171</v>
      </c>
      <c r="D2978" s="21">
        <v>160000601</v>
      </c>
      <c r="E2978" s="21">
        <v>5</v>
      </c>
      <c r="F2978" s="27" t="s">
        <v>1544</v>
      </c>
      <c r="G2978" s="90">
        <f>I2978/4*1.2</f>
        <v>30</v>
      </c>
      <c r="H2978" s="190" t="s">
        <v>1590</v>
      </c>
      <c r="I2978" s="152">
        <v>100</v>
      </c>
      <c r="J2978" s="176">
        <f>SUM(G2978:G2981)</f>
        <v>100</v>
      </c>
    </row>
    <row r="2979" spans="1:10" x14ac:dyDescent="0.3">
      <c r="A2979" s="27" t="b">
        <v>1</v>
      </c>
      <c r="B2979" s="27" t="s">
        <v>1575</v>
      </c>
      <c r="C2979" s="27">
        <f t="shared" ref="C2979" si="871">C2978</f>
        <v>210235171</v>
      </c>
      <c r="D2979" s="27">
        <f>D2978</f>
        <v>160000601</v>
      </c>
      <c r="E2979" s="27">
        <f>E2978+1</f>
        <v>6</v>
      </c>
      <c r="F2979" s="27" t="s">
        <v>1576</v>
      </c>
      <c r="G2979" s="90">
        <f>I2978/4*1.1</f>
        <v>27.500000000000004</v>
      </c>
      <c r="H2979" s="191"/>
      <c r="I2979" s="152"/>
      <c r="J2979" s="152"/>
    </row>
    <row r="2980" spans="1:10" x14ac:dyDescent="0.3">
      <c r="A2980" s="27" t="b">
        <v>1</v>
      </c>
      <c r="B2980" s="27" t="s">
        <v>1575</v>
      </c>
      <c r="C2980" s="27">
        <f t="shared" ref="C2980:D2980" si="872">C2979</f>
        <v>210235171</v>
      </c>
      <c r="D2980" s="27">
        <f t="shared" si="872"/>
        <v>160000601</v>
      </c>
      <c r="E2980" s="27">
        <f t="shared" ref="E2980:E2989" si="873">E2979+1</f>
        <v>7</v>
      </c>
      <c r="F2980" s="27" t="s">
        <v>1576</v>
      </c>
      <c r="G2980" s="90">
        <f>I2978/4*0.9</f>
        <v>22.5</v>
      </c>
      <c r="H2980" s="191"/>
      <c r="I2980" s="152"/>
      <c r="J2980" s="152"/>
    </row>
    <row r="2981" spans="1:10" x14ac:dyDescent="0.3">
      <c r="A2981" s="27" t="b">
        <v>1</v>
      </c>
      <c r="B2981" s="27" t="s">
        <v>1575</v>
      </c>
      <c r="C2981" s="27">
        <f t="shared" ref="C2981:D2981" si="874">C2980</f>
        <v>210235171</v>
      </c>
      <c r="D2981" s="27">
        <f t="shared" si="874"/>
        <v>160000601</v>
      </c>
      <c r="E2981" s="27">
        <f t="shared" si="873"/>
        <v>8</v>
      </c>
      <c r="F2981" s="27" t="s">
        <v>1576</v>
      </c>
      <c r="G2981" s="90">
        <f>I2978/4*0.8</f>
        <v>20</v>
      </c>
      <c r="H2981" s="191"/>
      <c r="I2981" s="152"/>
      <c r="J2981" s="152"/>
    </row>
    <row r="2982" spans="1:10" x14ac:dyDescent="0.3">
      <c r="A2982" s="27" t="b">
        <v>1</v>
      </c>
      <c r="B2982" s="27" t="s">
        <v>1595</v>
      </c>
      <c r="C2982" s="27">
        <f>C2978+1</f>
        <v>210235172</v>
      </c>
      <c r="D2982" s="27">
        <f>D2978+1</f>
        <v>160000602</v>
      </c>
      <c r="E2982" s="27">
        <f>E2978</f>
        <v>5</v>
      </c>
      <c r="F2982" s="27" t="s">
        <v>618</v>
      </c>
      <c r="G2982" s="90">
        <f>I2982/4*1.2</f>
        <v>30</v>
      </c>
      <c r="H2982" s="191"/>
      <c r="I2982" s="152">
        <v>100</v>
      </c>
      <c r="J2982" s="176">
        <f>SUM(G2982:G2985)</f>
        <v>100</v>
      </c>
    </row>
    <row r="2983" spans="1:10" x14ac:dyDescent="0.3">
      <c r="A2983" s="27" t="b">
        <v>1</v>
      </c>
      <c r="B2983" s="27" t="s">
        <v>1595</v>
      </c>
      <c r="C2983" s="27">
        <f t="shared" ref="C2983" si="875">C2982</f>
        <v>210235172</v>
      </c>
      <c r="D2983" s="27">
        <f>D2982</f>
        <v>160000602</v>
      </c>
      <c r="E2983" s="27">
        <f t="shared" si="873"/>
        <v>6</v>
      </c>
      <c r="F2983" s="27" t="s">
        <v>618</v>
      </c>
      <c r="G2983" s="90">
        <f>I2982/4*1.1</f>
        <v>27.500000000000004</v>
      </c>
      <c r="H2983" s="191"/>
      <c r="I2983" s="152"/>
      <c r="J2983" s="152"/>
    </row>
    <row r="2984" spans="1:10" x14ac:dyDescent="0.3">
      <c r="A2984" s="27" t="b">
        <v>1</v>
      </c>
      <c r="B2984" s="27" t="s">
        <v>1595</v>
      </c>
      <c r="C2984" s="27">
        <f t="shared" ref="C2984:D2984" si="876">C2983</f>
        <v>210235172</v>
      </c>
      <c r="D2984" s="27">
        <f t="shared" si="876"/>
        <v>160000602</v>
      </c>
      <c r="E2984" s="27">
        <f t="shared" si="873"/>
        <v>7</v>
      </c>
      <c r="F2984" s="27" t="s">
        <v>618</v>
      </c>
      <c r="G2984" s="90">
        <f>I2982/4*0.9</f>
        <v>22.5</v>
      </c>
      <c r="H2984" s="191"/>
      <c r="I2984" s="152"/>
      <c r="J2984" s="152"/>
    </row>
    <row r="2985" spans="1:10" x14ac:dyDescent="0.3">
      <c r="A2985" s="27" t="b">
        <v>1</v>
      </c>
      <c r="B2985" s="27" t="s">
        <v>1595</v>
      </c>
      <c r="C2985" s="27">
        <f t="shared" ref="C2985:D2985" si="877">C2984</f>
        <v>210235172</v>
      </c>
      <c r="D2985" s="27">
        <f t="shared" si="877"/>
        <v>160000602</v>
      </c>
      <c r="E2985" s="27">
        <f>E2984+1</f>
        <v>8</v>
      </c>
      <c r="F2985" s="27" t="s">
        <v>618</v>
      </c>
      <c r="G2985" s="90">
        <f>I2982/4*0.8</f>
        <v>20</v>
      </c>
      <c r="H2985" s="191"/>
      <c r="I2985" s="152"/>
      <c r="J2985" s="152"/>
    </row>
    <row r="2986" spans="1:10" x14ac:dyDescent="0.3">
      <c r="A2986" s="27" t="b">
        <v>1</v>
      </c>
      <c r="B2986" s="27" t="s">
        <v>1596</v>
      </c>
      <c r="C2986" s="27">
        <f>C2982+1</f>
        <v>210235173</v>
      </c>
      <c r="D2986" s="27">
        <f>D2982+1</f>
        <v>160000603</v>
      </c>
      <c r="E2986" s="27">
        <f>E2982</f>
        <v>5</v>
      </c>
      <c r="F2986" s="27" t="s">
        <v>618</v>
      </c>
      <c r="G2986" s="90">
        <f>I2986/4*1.2</f>
        <v>30</v>
      </c>
      <c r="H2986" s="191"/>
      <c r="I2986" s="152">
        <v>100</v>
      </c>
      <c r="J2986" s="176">
        <f>SUM(G2986:G2989)</f>
        <v>100</v>
      </c>
    </row>
    <row r="2987" spans="1:10" x14ac:dyDescent="0.3">
      <c r="A2987" s="27" t="b">
        <v>1</v>
      </c>
      <c r="B2987" s="27" t="s">
        <v>1596</v>
      </c>
      <c r="C2987" s="27">
        <f t="shared" ref="C2987" si="878">C2986</f>
        <v>210235173</v>
      </c>
      <c r="D2987" s="27">
        <f>D2986</f>
        <v>160000603</v>
      </c>
      <c r="E2987" s="27">
        <f t="shared" si="873"/>
        <v>6</v>
      </c>
      <c r="F2987" s="27" t="s">
        <v>618</v>
      </c>
      <c r="G2987" s="90">
        <f>I2986/4*1.1</f>
        <v>27.500000000000004</v>
      </c>
      <c r="H2987" s="191"/>
      <c r="I2987" s="152"/>
      <c r="J2987" s="152"/>
    </row>
    <row r="2988" spans="1:10" x14ac:dyDescent="0.3">
      <c r="A2988" s="27" t="b">
        <v>1</v>
      </c>
      <c r="B2988" s="27" t="s">
        <v>1596</v>
      </c>
      <c r="C2988" s="27">
        <f t="shared" ref="C2988:D2988" si="879">C2987</f>
        <v>210235173</v>
      </c>
      <c r="D2988" s="27">
        <f t="shared" si="879"/>
        <v>160000603</v>
      </c>
      <c r="E2988" s="27">
        <f t="shared" si="873"/>
        <v>7</v>
      </c>
      <c r="F2988" s="27" t="s">
        <v>618</v>
      </c>
      <c r="G2988" s="90">
        <f>I2986/4*0.9</f>
        <v>22.5</v>
      </c>
      <c r="H2988" s="191"/>
      <c r="I2988" s="152"/>
      <c r="J2988" s="152"/>
    </row>
    <row r="2989" spans="1:10" x14ac:dyDescent="0.3">
      <c r="A2989" s="27" t="b">
        <v>1</v>
      </c>
      <c r="B2989" s="27" t="s">
        <v>1596</v>
      </c>
      <c r="C2989" s="27">
        <f t="shared" ref="C2989:D2989" si="880">C2988</f>
        <v>210235173</v>
      </c>
      <c r="D2989" s="27">
        <f t="shared" si="880"/>
        <v>160000603</v>
      </c>
      <c r="E2989" s="27">
        <f t="shared" si="873"/>
        <v>8</v>
      </c>
      <c r="F2989" s="27" t="s">
        <v>618</v>
      </c>
      <c r="G2989" s="90">
        <f>I2986/4*0.8</f>
        <v>20</v>
      </c>
      <c r="H2989" s="191"/>
      <c r="I2989" s="152"/>
      <c r="J2989" s="152"/>
    </row>
    <row r="2990" spans="1:10" x14ac:dyDescent="0.3">
      <c r="A2990" s="89" t="b">
        <v>1</v>
      </c>
      <c r="B2990" s="89" t="s">
        <v>1577</v>
      </c>
      <c r="C2990" s="89">
        <f>C2978+3</f>
        <v>210235174</v>
      </c>
      <c r="D2990" s="21" t="s">
        <v>1579</v>
      </c>
      <c r="E2990" s="21">
        <v>6000</v>
      </c>
      <c r="F2990" s="89" t="s">
        <v>1544</v>
      </c>
      <c r="G2990" s="91">
        <f>I2990/8*1.2</f>
        <v>15</v>
      </c>
      <c r="H2990" s="191"/>
      <c r="I2990" s="152">
        <v>100</v>
      </c>
      <c r="J2990" s="176">
        <f>SUM(G2990:G2997)</f>
        <v>100</v>
      </c>
    </row>
    <row r="2991" spans="1:10" x14ac:dyDescent="0.3">
      <c r="A2991" s="89" t="b">
        <v>1</v>
      </c>
      <c r="B2991" s="89" t="s">
        <v>1577</v>
      </c>
      <c r="C2991" s="89">
        <f t="shared" ref="C2991" si="881">C2990</f>
        <v>210235174</v>
      </c>
      <c r="D2991" s="89" t="str">
        <f>D2990</f>
        <v>160001001</v>
      </c>
      <c r="E2991" s="89">
        <f>E2990+500</f>
        <v>6500</v>
      </c>
      <c r="F2991" s="89" t="s">
        <v>1576</v>
      </c>
      <c r="G2991" s="91">
        <f>I2990/8*1.15</f>
        <v>14.374999999999998</v>
      </c>
      <c r="H2991" s="191"/>
      <c r="I2991" s="152"/>
      <c r="J2991" s="176"/>
    </row>
    <row r="2992" spans="1:10" x14ac:dyDescent="0.3">
      <c r="A2992" s="89" t="b">
        <v>1</v>
      </c>
      <c r="B2992" s="89" t="s">
        <v>1577</v>
      </c>
      <c r="C2992" s="89">
        <f t="shared" ref="C2992:D2992" si="882">C2991</f>
        <v>210235174</v>
      </c>
      <c r="D2992" s="89" t="str">
        <f t="shared" si="882"/>
        <v>160001001</v>
      </c>
      <c r="E2992" s="89">
        <f t="shared" ref="E2992:E2997" si="883">E2991+500</f>
        <v>7000</v>
      </c>
      <c r="F2992" s="89" t="s">
        <v>1576</v>
      </c>
      <c r="G2992" s="91">
        <f>I2990/8*1.1</f>
        <v>13.750000000000002</v>
      </c>
      <c r="H2992" s="191"/>
      <c r="I2992" s="152"/>
      <c r="J2992" s="176"/>
    </row>
    <row r="2993" spans="1:10" x14ac:dyDescent="0.3">
      <c r="A2993" s="89" t="b">
        <v>1</v>
      </c>
      <c r="B2993" s="89" t="s">
        <v>1577</v>
      </c>
      <c r="C2993" s="89">
        <f t="shared" ref="C2993:D2993" si="884">C2992</f>
        <v>210235174</v>
      </c>
      <c r="D2993" s="89" t="str">
        <f t="shared" si="884"/>
        <v>160001001</v>
      </c>
      <c r="E2993" s="89">
        <f t="shared" si="883"/>
        <v>7500</v>
      </c>
      <c r="F2993" s="89" t="s">
        <v>1576</v>
      </c>
      <c r="G2993" s="91">
        <f>I2990/8*1.05</f>
        <v>13.125</v>
      </c>
      <c r="H2993" s="191"/>
      <c r="I2993" s="152"/>
      <c r="J2993" s="176"/>
    </row>
    <row r="2994" spans="1:10" x14ac:dyDescent="0.3">
      <c r="A2994" s="89" t="b">
        <v>1</v>
      </c>
      <c r="B2994" s="89" t="s">
        <v>1577</v>
      </c>
      <c r="C2994" s="89">
        <f t="shared" ref="C2994:D2994" si="885">C2993</f>
        <v>210235174</v>
      </c>
      <c r="D2994" s="89" t="str">
        <f t="shared" si="885"/>
        <v>160001001</v>
      </c>
      <c r="E2994" s="89">
        <f t="shared" si="883"/>
        <v>8000</v>
      </c>
      <c r="F2994" s="89" t="s">
        <v>1576</v>
      </c>
      <c r="G2994" s="91">
        <f>I2990/8*0.95</f>
        <v>11.875</v>
      </c>
      <c r="H2994" s="191"/>
      <c r="I2994" s="152"/>
      <c r="J2994" s="176"/>
    </row>
    <row r="2995" spans="1:10" x14ac:dyDescent="0.3">
      <c r="A2995" s="89" t="b">
        <v>1</v>
      </c>
      <c r="B2995" s="89" t="s">
        <v>1577</v>
      </c>
      <c r="C2995" s="89">
        <f t="shared" ref="C2995:D2995" si="886">C2994</f>
        <v>210235174</v>
      </c>
      <c r="D2995" s="89" t="str">
        <f t="shared" si="886"/>
        <v>160001001</v>
      </c>
      <c r="E2995" s="89">
        <f t="shared" si="883"/>
        <v>8500</v>
      </c>
      <c r="F2995" s="89" t="s">
        <v>1576</v>
      </c>
      <c r="G2995" s="91">
        <f>I2990/8*0.9</f>
        <v>11.25</v>
      </c>
      <c r="H2995" s="191"/>
      <c r="I2995" s="152"/>
      <c r="J2995" s="176"/>
    </row>
    <row r="2996" spans="1:10" x14ac:dyDescent="0.3">
      <c r="A2996" s="89" t="b">
        <v>1</v>
      </c>
      <c r="B2996" s="89" t="s">
        <v>1577</v>
      </c>
      <c r="C2996" s="89">
        <f t="shared" ref="C2996:D2996" si="887">C2995</f>
        <v>210235174</v>
      </c>
      <c r="D2996" s="89" t="str">
        <f t="shared" si="887"/>
        <v>160001001</v>
      </c>
      <c r="E2996" s="89">
        <f t="shared" si="883"/>
        <v>9000</v>
      </c>
      <c r="F2996" s="89" t="s">
        <v>1576</v>
      </c>
      <c r="G2996" s="91">
        <f>I2990/8*0.85</f>
        <v>10.625</v>
      </c>
      <c r="H2996" s="191"/>
      <c r="I2996" s="152"/>
      <c r="J2996" s="176"/>
    </row>
    <row r="2997" spans="1:10" x14ac:dyDescent="0.3">
      <c r="A2997" s="89" t="b">
        <v>1</v>
      </c>
      <c r="B2997" s="89" t="s">
        <v>1577</v>
      </c>
      <c r="C2997" s="89">
        <f t="shared" ref="C2997:D2997" si="888">C2996</f>
        <v>210235174</v>
      </c>
      <c r="D2997" s="89" t="str">
        <f t="shared" si="888"/>
        <v>160001001</v>
      </c>
      <c r="E2997" s="89">
        <f t="shared" si="883"/>
        <v>9500</v>
      </c>
      <c r="F2997" s="89" t="s">
        <v>1576</v>
      </c>
      <c r="G2997" s="91">
        <f>I2990/8*0.8</f>
        <v>10</v>
      </c>
      <c r="H2997" s="191"/>
      <c r="I2997" s="152"/>
      <c r="J2997" s="176"/>
    </row>
    <row r="2998" spans="1:10" x14ac:dyDescent="0.3">
      <c r="A2998" s="26" t="b">
        <v>1</v>
      </c>
      <c r="B2998" s="26" t="s">
        <v>1580</v>
      </c>
      <c r="C2998" s="26">
        <f>C2990+1</f>
        <v>210235175</v>
      </c>
      <c r="D2998" s="21">
        <v>160001002</v>
      </c>
      <c r="E2998" s="21">
        <v>13</v>
      </c>
      <c r="F2998" s="26" t="s">
        <v>1544</v>
      </c>
      <c r="G2998" s="92">
        <f>I2998/8*1.2</f>
        <v>15</v>
      </c>
      <c r="H2998" s="191"/>
      <c r="I2998" s="152">
        <v>100</v>
      </c>
      <c r="J2998" s="176">
        <f>SUM(G2998:G3005)</f>
        <v>100</v>
      </c>
    </row>
    <row r="2999" spans="1:10" x14ac:dyDescent="0.3">
      <c r="A2999" s="26" t="b">
        <v>1</v>
      </c>
      <c r="B2999" s="26" t="s">
        <v>1580</v>
      </c>
      <c r="C2999" s="26">
        <f t="shared" ref="C2999" si="889">C2998</f>
        <v>210235175</v>
      </c>
      <c r="D2999" s="26">
        <f>D2998</f>
        <v>160001002</v>
      </c>
      <c r="E2999" s="26">
        <f>E2998+1</f>
        <v>14</v>
      </c>
      <c r="F2999" s="26" t="s">
        <v>1576</v>
      </c>
      <c r="G2999" s="92">
        <f>I2998/8*1.15</f>
        <v>14.374999999999998</v>
      </c>
      <c r="H2999" s="191"/>
      <c r="I2999" s="152"/>
      <c r="J2999" s="176"/>
    </row>
    <row r="3000" spans="1:10" x14ac:dyDescent="0.3">
      <c r="A3000" s="26" t="b">
        <v>1</v>
      </c>
      <c r="B3000" s="26" t="s">
        <v>1580</v>
      </c>
      <c r="C3000" s="26">
        <f t="shared" ref="C3000:D3000" si="890">C2999</f>
        <v>210235175</v>
      </c>
      <c r="D3000" s="26">
        <f t="shared" si="890"/>
        <v>160001002</v>
      </c>
      <c r="E3000" s="26">
        <f t="shared" ref="E3000:E3005" si="891">E2999+1</f>
        <v>15</v>
      </c>
      <c r="F3000" s="26" t="s">
        <v>1576</v>
      </c>
      <c r="G3000" s="92">
        <f>I2998/8*1.1</f>
        <v>13.750000000000002</v>
      </c>
      <c r="H3000" s="191"/>
      <c r="I3000" s="152"/>
      <c r="J3000" s="176"/>
    </row>
    <row r="3001" spans="1:10" x14ac:dyDescent="0.3">
      <c r="A3001" s="26" t="b">
        <v>1</v>
      </c>
      <c r="B3001" s="26" t="s">
        <v>1580</v>
      </c>
      <c r="C3001" s="26">
        <f t="shared" ref="C3001:D3001" si="892">C3000</f>
        <v>210235175</v>
      </c>
      <c r="D3001" s="26">
        <f t="shared" si="892"/>
        <v>160001002</v>
      </c>
      <c r="E3001" s="26">
        <f t="shared" si="891"/>
        <v>16</v>
      </c>
      <c r="F3001" s="26" t="s">
        <v>1576</v>
      </c>
      <c r="G3001" s="92">
        <f>I2998/8*1.05</f>
        <v>13.125</v>
      </c>
      <c r="H3001" s="191"/>
      <c r="I3001" s="152"/>
      <c r="J3001" s="176"/>
    </row>
    <row r="3002" spans="1:10" x14ac:dyDescent="0.3">
      <c r="A3002" s="26" t="b">
        <v>1</v>
      </c>
      <c r="B3002" s="26" t="s">
        <v>1580</v>
      </c>
      <c r="C3002" s="26">
        <f t="shared" ref="C3002:D3002" si="893">C3001</f>
        <v>210235175</v>
      </c>
      <c r="D3002" s="26">
        <f t="shared" si="893"/>
        <v>160001002</v>
      </c>
      <c r="E3002" s="26">
        <f t="shared" si="891"/>
        <v>17</v>
      </c>
      <c r="F3002" s="26" t="s">
        <v>1576</v>
      </c>
      <c r="G3002" s="92">
        <f>I2998/8*0.95</f>
        <v>11.875</v>
      </c>
      <c r="H3002" s="191"/>
      <c r="I3002" s="152"/>
      <c r="J3002" s="176"/>
    </row>
    <row r="3003" spans="1:10" x14ac:dyDescent="0.3">
      <c r="A3003" s="26" t="b">
        <v>1</v>
      </c>
      <c r="B3003" s="26" t="s">
        <v>1580</v>
      </c>
      <c r="C3003" s="26">
        <f t="shared" ref="C3003:D3003" si="894">C3002</f>
        <v>210235175</v>
      </c>
      <c r="D3003" s="26">
        <f t="shared" si="894"/>
        <v>160001002</v>
      </c>
      <c r="E3003" s="26">
        <f t="shared" si="891"/>
        <v>18</v>
      </c>
      <c r="F3003" s="26" t="s">
        <v>1576</v>
      </c>
      <c r="G3003" s="92">
        <f>I2998/8*0.9</f>
        <v>11.25</v>
      </c>
      <c r="H3003" s="191"/>
      <c r="I3003" s="152"/>
      <c r="J3003" s="176"/>
    </row>
    <row r="3004" spans="1:10" x14ac:dyDescent="0.3">
      <c r="A3004" s="26" t="b">
        <v>1</v>
      </c>
      <c r="B3004" s="26" t="s">
        <v>1580</v>
      </c>
      <c r="C3004" s="26">
        <f t="shared" ref="C3004:D3004" si="895">C3003</f>
        <v>210235175</v>
      </c>
      <c r="D3004" s="26">
        <f t="shared" si="895"/>
        <v>160001002</v>
      </c>
      <c r="E3004" s="26">
        <f t="shared" si="891"/>
        <v>19</v>
      </c>
      <c r="F3004" s="26" t="s">
        <v>1576</v>
      </c>
      <c r="G3004" s="92">
        <f>I2998/8*0.85</f>
        <v>10.625</v>
      </c>
      <c r="H3004" s="191"/>
      <c r="I3004" s="152"/>
      <c r="J3004" s="176"/>
    </row>
    <row r="3005" spans="1:10" x14ac:dyDescent="0.3">
      <c r="A3005" s="26" t="b">
        <v>1</v>
      </c>
      <c r="B3005" s="26" t="s">
        <v>1580</v>
      </c>
      <c r="C3005" s="26">
        <f t="shared" ref="C3005:D3005" si="896">C3004</f>
        <v>210235175</v>
      </c>
      <c r="D3005" s="26">
        <f t="shared" si="896"/>
        <v>160001002</v>
      </c>
      <c r="E3005" s="26">
        <f t="shared" si="891"/>
        <v>20</v>
      </c>
      <c r="F3005" s="26" t="s">
        <v>1576</v>
      </c>
      <c r="G3005" s="92">
        <f>I2998/8*0.8</f>
        <v>10</v>
      </c>
      <c r="H3005" s="191"/>
      <c r="I3005" s="152"/>
      <c r="J3005" s="176"/>
    </row>
    <row r="3006" spans="1:10" x14ac:dyDescent="0.3">
      <c r="A3006" s="36" t="b">
        <v>1</v>
      </c>
      <c r="B3006" s="36" t="s">
        <v>1581</v>
      </c>
      <c r="C3006" s="36">
        <f>C2998+1</f>
        <v>210235176</v>
      </c>
      <c r="D3006" s="21" t="s">
        <v>1582</v>
      </c>
      <c r="E3006" s="21">
        <v>250</v>
      </c>
      <c r="F3006" s="36" t="s">
        <v>1544</v>
      </c>
      <c r="G3006" s="93">
        <f>I3006/8*1.2</f>
        <v>15</v>
      </c>
      <c r="H3006" s="191"/>
      <c r="I3006" s="152">
        <v>100</v>
      </c>
      <c r="J3006" s="176">
        <f>SUM(G3006:G3013)</f>
        <v>100</v>
      </c>
    </row>
    <row r="3007" spans="1:10" x14ac:dyDescent="0.3">
      <c r="A3007" s="36" t="b">
        <v>1</v>
      </c>
      <c r="B3007" s="36" t="s">
        <v>1581</v>
      </c>
      <c r="C3007" s="36">
        <f t="shared" ref="C3007" si="897">C3006</f>
        <v>210235176</v>
      </c>
      <c r="D3007" s="36" t="str">
        <f>D3006</f>
        <v>150000101</v>
      </c>
      <c r="E3007" s="36">
        <f>E3006+10</f>
        <v>260</v>
      </c>
      <c r="F3007" s="36" t="s">
        <v>1576</v>
      </c>
      <c r="G3007" s="93">
        <f>I3006/8*1.15</f>
        <v>14.374999999999998</v>
      </c>
      <c r="H3007" s="191"/>
      <c r="I3007" s="152"/>
      <c r="J3007" s="176"/>
    </row>
    <row r="3008" spans="1:10" x14ac:dyDescent="0.3">
      <c r="A3008" s="36" t="b">
        <v>1</v>
      </c>
      <c r="B3008" s="36" t="s">
        <v>1581</v>
      </c>
      <c r="C3008" s="36">
        <f t="shared" ref="C3008:D3008" si="898">C3007</f>
        <v>210235176</v>
      </c>
      <c r="D3008" s="36" t="str">
        <f t="shared" si="898"/>
        <v>150000101</v>
      </c>
      <c r="E3008" s="36">
        <f t="shared" ref="E3008:E3013" si="899">E3007+10</f>
        <v>270</v>
      </c>
      <c r="F3008" s="36" t="s">
        <v>1576</v>
      </c>
      <c r="G3008" s="93">
        <f>I3006/8*1.1</f>
        <v>13.750000000000002</v>
      </c>
      <c r="H3008" s="191"/>
      <c r="I3008" s="152"/>
      <c r="J3008" s="176"/>
    </row>
    <row r="3009" spans="1:10" x14ac:dyDescent="0.3">
      <c r="A3009" s="36" t="b">
        <v>1</v>
      </c>
      <c r="B3009" s="36" t="s">
        <v>1581</v>
      </c>
      <c r="C3009" s="36">
        <f t="shared" ref="C3009:D3009" si="900">C3008</f>
        <v>210235176</v>
      </c>
      <c r="D3009" s="36" t="str">
        <f t="shared" si="900"/>
        <v>150000101</v>
      </c>
      <c r="E3009" s="36">
        <f t="shared" si="899"/>
        <v>280</v>
      </c>
      <c r="F3009" s="36" t="s">
        <v>1576</v>
      </c>
      <c r="G3009" s="93">
        <f>I3006/8*1.05</f>
        <v>13.125</v>
      </c>
      <c r="H3009" s="191"/>
      <c r="I3009" s="152"/>
      <c r="J3009" s="176"/>
    </row>
    <row r="3010" spans="1:10" x14ac:dyDescent="0.3">
      <c r="A3010" s="36" t="b">
        <v>1</v>
      </c>
      <c r="B3010" s="36" t="s">
        <v>1581</v>
      </c>
      <c r="C3010" s="36">
        <f t="shared" ref="C3010:D3010" si="901">C3009</f>
        <v>210235176</v>
      </c>
      <c r="D3010" s="36" t="str">
        <f t="shared" si="901"/>
        <v>150000101</v>
      </c>
      <c r="E3010" s="36">
        <f t="shared" si="899"/>
        <v>290</v>
      </c>
      <c r="F3010" s="36" t="s">
        <v>1544</v>
      </c>
      <c r="G3010" s="93">
        <f>I3006/8*0.95</f>
        <v>11.875</v>
      </c>
      <c r="H3010" s="191"/>
      <c r="I3010" s="152"/>
      <c r="J3010" s="176"/>
    </row>
    <row r="3011" spans="1:10" x14ac:dyDescent="0.3">
      <c r="A3011" s="36" t="b">
        <v>1</v>
      </c>
      <c r="B3011" s="36" t="s">
        <v>1581</v>
      </c>
      <c r="C3011" s="36">
        <f t="shared" ref="C3011:D3011" si="902">C3010</f>
        <v>210235176</v>
      </c>
      <c r="D3011" s="36" t="str">
        <f t="shared" si="902"/>
        <v>150000101</v>
      </c>
      <c r="E3011" s="36">
        <f t="shared" si="899"/>
        <v>300</v>
      </c>
      <c r="F3011" s="36" t="s">
        <v>1576</v>
      </c>
      <c r="G3011" s="93">
        <f>I3006/8*0.9</f>
        <v>11.25</v>
      </c>
      <c r="H3011" s="191"/>
      <c r="I3011" s="152"/>
      <c r="J3011" s="176"/>
    </row>
    <row r="3012" spans="1:10" x14ac:dyDescent="0.3">
      <c r="A3012" s="36" t="b">
        <v>1</v>
      </c>
      <c r="B3012" s="36" t="s">
        <v>1581</v>
      </c>
      <c r="C3012" s="36">
        <f t="shared" ref="C3012:D3012" si="903">C3011</f>
        <v>210235176</v>
      </c>
      <c r="D3012" s="36" t="str">
        <f t="shared" si="903"/>
        <v>150000101</v>
      </c>
      <c r="E3012" s="36">
        <f t="shared" si="899"/>
        <v>310</v>
      </c>
      <c r="F3012" s="36" t="s">
        <v>1576</v>
      </c>
      <c r="G3012" s="93">
        <f>I3006/8*0.85</f>
        <v>10.625</v>
      </c>
      <c r="H3012" s="191"/>
      <c r="I3012" s="152"/>
      <c r="J3012" s="176"/>
    </row>
    <row r="3013" spans="1:10" x14ac:dyDescent="0.3">
      <c r="A3013" s="36" t="b">
        <v>1</v>
      </c>
      <c r="B3013" s="36" t="s">
        <v>1581</v>
      </c>
      <c r="C3013" s="36">
        <f t="shared" ref="C3013:D3013" si="904">C3012</f>
        <v>210235176</v>
      </c>
      <c r="D3013" s="36" t="str">
        <f t="shared" si="904"/>
        <v>150000101</v>
      </c>
      <c r="E3013" s="36">
        <f t="shared" si="899"/>
        <v>320</v>
      </c>
      <c r="F3013" s="36" t="s">
        <v>1576</v>
      </c>
      <c r="G3013" s="93">
        <f>I3006/8*0.8</f>
        <v>10</v>
      </c>
      <c r="H3013" s="191"/>
      <c r="I3013" s="152"/>
      <c r="J3013" s="176"/>
    </row>
    <row r="3014" spans="1:10" x14ac:dyDescent="0.3">
      <c r="A3014" s="27" t="b">
        <v>1</v>
      </c>
      <c r="B3014" s="27" t="s">
        <v>1575</v>
      </c>
      <c r="C3014" s="21">
        <f>C2978+10</f>
        <v>210235181</v>
      </c>
      <c r="D3014" s="21">
        <v>160000601</v>
      </c>
      <c r="E3014" s="21">
        <v>6</v>
      </c>
      <c r="F3014" s="27" t="s">
        <v>1544</v>
      </c>
      <c r="G3014" s="90">
        <f>I3014/4*1.2</f>
        <v>30</v>
      </c>
      <c r="H3014" s="189" t="s">
        <v>1591</v>
      </c>
      <c r="I3014" s="152">
        <v>100</v>
      </c>
      <c r="J3014" s="176">
        <f>SUM(G3014:G3017)</f>
        <v>100</v>
      </c>
    </row>
    <row r="3015" spans="1:10" x14ac:dyDescent="0.3">
      <c r="A3015" s="27" t="b">
        <v>1</v>
      </c>
      <c r="B3015" s="27" t="s">
        <v>1575</v>
      </c>
      <c r="C3015" s="27">
        <f t="shared" ref="C3015" si="905">C3014</f>
        <v>210235181</v>
      </c>
      <c r="D3015" s="27">
        <f>D3014</f>
        <v>160000601</v>
      </c>
      <c r="E3015" s="27">
        <f>E3014+1</f>
        <v>7</v>
      </c>
      <c r="F3015" s="27" t="s">
        <v>1576</v>
      </c>
      <c r="G3015" s="90">
        <f>I3014/4*1.1</f>
        <v>27.500000000000004</v>
      </c>
      <c r="H3015" s="158"/>
      <c r="I3015" s="152"/>
      <c r="J3015" s="152"/>
    </row>
    <row r="3016" spans="1:10" x14ac:dyDescent="0.3">
      <c r="A3016" s="27" t="b">
        <v>1</v>
      </c>
      <c r="B3016" s="27" t="s">
        <v>1575</v>
      </c>
      <c r="C3016" s="27">
        <f t="shared" ref="C3016:D3016" si="906">C3015</f>
        <v>210235181</v>
      </c>
      <c r="D3016" s="27">
        <f t="shared" si="906"/>
        <v>160000601</v>
      </c>
      <c r="E3016" s="27">
        <f t="shared" ref="E3016:E3025" si="907">E3015+1</f>
        <v>8</v>
      </c>
      <c r="F3016" s="27" t="s">
        <v>1576</v>
      </c>
      <c r="G3016" s="90">
        <f>I3014/4*0.9</f>
        <v>22.5</v>
      </c>
      <c r="H3016" s="158"/>
      <c r="I3016" s="152"/>
      <c r="J3016" s="152"/>
    </row>
    <row r="3017" spans="1:10" x14ac:dyDescent="0.3">
      <c r="A3017" s="27" t="b">
        <v>1</v>
      </c>
      <c r="B3017" s="27" t="s">
        <v>1575</v>
      </c>
      <c r="C3017" s="27">
        <f t="shared" ref="C3017:D3017" si="908">C3016</f>
        <v>210235181</v>
      </c>
      <c r="D3017" s="27">
        <f t="shared" si="908"/>
        <v>160000601</v>
      </c>
      <c r="E3017" s="27">
        <f t="shared" si="907"/>
        <v>9</v>
      </c>
      <c r="F3017" s="27" t="s">
        <v>1576</v>
      </c>
      <c r="G3017" s="90">
        <f>I3014/4*0.8</f>
        <v>20</v>
      </c>
      <c r="H3017" s="158"/>
      <c r="I3017" s="152"/>
      <c r="J3017" s="152"/>
    </row>
    <row r="3018" spans="1:10" x14ac:dyDescent="0.3">
      <c r="A3018" s="27" t="b">
        <v>1</v>
      </c>
      <c r="B3018" s="27" t="s">
        <v>1595</v>
      </c>
      <c r="C3018" s="27">
        <f>C3014+1</f>
        <v>210235182</v>
      </c>
      <c r="D3018" s="27">
        <f>D3014+1</f>
        <v>160000602</v>
      </c>
      <c r="E3018" s="27">
        <f>E3014</f>
        <v>6</v>
      </c>
      <c r="F3018" s="27" t="s">
        <v>618</v>
      </c>
      <c r="G3018" s="90">
        <f>I3018/4*1.2</f>
        <v>30</v>
      </c>
      <c r="H3018" s="158"/>
      <c r="I3018" s="152">
        <v>100</v>
      </c>
      <c r="J3018" s="176">
        <f>SUM(G3018:G3021)</f>
        <v>100</v>
      </c>
    </row>
    <row r="3019" spans="1:10" x14ac:dyDescent="0.3">
      <c r="A3019" s="27" t="b">
        <v>1</v>
      </c>
      <c r="B3019" s="27" t="s">
        <v>1595</v>
      </c>
      <c r="C3019" s="27">
        <f t="shared" ref="C3019" si="909">C3018</f>
        <v>210235182</v>
      </c>
      <c r="D3019" s="27">
        <f>D3018</f>
        <v>160000602</v>
      </c>
      <c r="E3019" s="27">
        <f t="shared" si="907"/>
        <v>7</v>
      </c>
      <c r="F3019" s="27" t="s">
        <v>618</v>
      </c>
      <c r="G3019" s="90">
        <f>I3018/4*1.1</f>
        <v>27.500000000000004</v>
      </c>
      <c r="H3019" s="158"/>
      <c r="I3019" s="152"/>
      <c r="J3019" s="152"/>
    </row>
    <row r="3020" spans="1:10" x14ac:dyDescent="0.3">
      <c r="A3020" s="27" t="b">
        <v>1</v>
      </c>
      <c r="B3020" s="27" t="s">
        <v>1595</v>
      </c>
      <c r="C3020" s="27">
        <f t="shared" ref="C3020:D3020" si="910">C3019</f>
        <v>210235182</v>
      </c>
      <c r="D3020" s="27">
        <f t="shared" si="910"/>
        <v>160000602</v>
      </c>
      <c r="E3020" s="27">
        <f t="shared" si="907"/>
        <v>8</v>
      </c>
      <c r="F3020" s="27" t="s">
        <v>618</v>
      </c>
      <c r="G3020" s="90">
        <f>I3018/4*0.9</f>
        <v>22.5</v>
      </c>
      <c r="H3020" s="158"/>
      <c r="I3020" s="152"/>
      <c r="J3020" s="152"/>
    </row>
    <row r="3021" spans="1:10" x14ac:dyDescent="0.3">
      <c r="A3021" s="27" t="b">
        <v>1</v>
      </c>
      <c r="B3021" s="27" t="s">
        <v>1595</v>
      </c>
      <c r="C3021" s="27">
        <f t="shared" ref="C3021:D3021" si="911">C3020</f>
        <v>210235182</v>
      </c>
      <c r="D3021" s="27">
        <f t="shared" si="911"/>
        <v>160000602</v>
      </c>
      <c r="E3021" s="27">
        <f>E3020+1</f>
        <v>9</v>
      </c>
      <c r="F3021" s="27" t="s">
        <v>618</v>
      </c>
      <c r="G3021" s="90">
        <f>I3018/4*0.8</f>
        <v>20</v>
      </c>
      <c r="H3021" s="158"/>
      <c r="I3021" s="152"/>
      <c r="J3021" s="152"/>
    </row>
    <row r="3022" spans="1:10" x14ac:dyDescent="0.3">
      <c r="A3022" s="27" t="b">
        <v>1</v>
      </c>
      <c r="B3022" s="27" t="s">
        <v>1596</v>
      </c>
      <c r="C3022" s="27">
        <f>C3018+1</f>
        <v>210235183</v>
      </c>
      <c r="D3022" s="27">
        <f>D3018+1</f>
        <v>160000603</v>
      </c>
      <c r="E3022" s="27">
        <f>E3018</f>
        <v>6</v>
      </c>
      <c r="F3022" s="27" t="s">
        <v>618</v>
      </c>
      <c r="G3022" s="90">
        <f>I3022/4*1.2</f>
        <v>30</v>
      </c>
      <c r="H3022" s="158"/>
      <c r="I3022" s="152">
        <v>100</v>
      </c>
      <c r="J3022" s="176">
        <f>SUM(G3022:G3025)</f>
        <v>100</v>
      </c>
    </row>
    <row r="3023" spans="1:10" x14ac:dyDescent="0.3">
      <c r="A3023" s="27" t="b">
        <v>1</v>
      </c>
      <c r="B3023" s="27" t="s">
        <v>1596</v>
      </c>
      <c r="C3023" s="27">
        <f t="shared" ref="C3023" si="912">C3022</f>
        <v>210235183</v>
      </c>
      <c r="D3023" s="27">
        <f>D3022</f>
        <v>160000603</v>
      </c>
      <c r="E3023" s="27">
        <f t="shared" si="907"/>
        <v>7</v>
      </c>
      <c r="F3023" s="27" t="s">
        <v>618</v>
      </c>
      <c r="G3023" s="90">
        <f>I3022/4*1.1</f>
        <v>27.500000000000004</v>
      </c>
      <c r="H3023" s="158"/>
      <c r="I3023" s="152"/>
      <c r="J3023" s="152"/>
    </row>
    <row r="3024" spans="1:10" x14ac:dyDescent="0.3">
      <c r="A3024" s="27" t="b">
        <v>1</v>
      </c>
      <c r="B3024" s="27" t="s">
        <v>1596</v>
      </c>
      <c r="C3024" s="27">
        <f t="shared" ref="C3024:D3024" si="913">C3023</f>
        <v>210235183</v>
      </c>
      <c r="D3024" s="27">
        <f t="shared" si="913"/>
        <v>160000603</v>
      </c>
      <c r="E3024" s="27">
        <f t="shared" si="907"/>
        <v>8</v>
      </c>
      <c r="F3024" s="27" t="s">
        <v>618</v>
      </c>
      <c r="G3024" s="90">
        <f>I3022/4*0.9</f>
        <v>22.5</v>
      </c>
      <c r="H3024" s="158"/>
      <c r="I3024" s="152"/>
      <c r="J3024" s="152"/>
    </row>
    <row r="3025" spans="1:10" x14ac:dyDescent="0.3">
      <c r="A3025" s="27" t="b">
        <v>1</v>
      </c>
      <c r="B3025" s="27" t="s">
        <v>1596</v>
      </c>
      <c r="C3025" s="27">
        <f t="shared" ref="C3025:D3025" si="914">C3024</f>
        <v>210235183</v>
      </c>
      <c r="D3025" s="27">
        <f t="shared" si="914"/>
        <v>160000603</v>
      </c>
      <c r="E3025" s="27">
        <f t="shared" si="907"/>
        <v>9</v>
      </c>
      <c r="F3025" s="27" t="s">
        <v>618</v>
      </c>
      <c r="G3025" s="90">
        <f>I3022/4*0.8</f>
        <v>20</v>
      </c>
      <c r="H3025" s="158"/>
      <c r="I3025" s="152"/>
      <c r="J3025" s="152"/>
    </row>
    <row r="3026" spans="1:10" x14ac:dyDescent="0.3">
      <c r="A3026" s="89" t="b">
        <v>1</v>
      </c>
      <c r="B3026" s="89" t="s">
        <v>1577</v>
      </c>
      <c r="C3026" s="89">
        <f>C3014+3</f>
        <v>210235184</v>
      </c>
      <c r="D3026" s="21" t="s">
        <v>1579</v>
      </c>
      <c r="E3026" s="21">
        <v>7000</v>
      </c>
      <c r="F3026" s="89" t="s">
        <v>1544</v>
      </c>
      <c r="G3026" s="91">
        <f>I3026/8*1.2</f>
        <v>15</v>
      </c>
      <c r="H3026" s="158"/>
      <c r="I3026" s="152">
        <v>100</v>
      </c>
      <c r="J3026" s="176">
        <f>SUM(G3026:G3033)</f>
        <v>100</v>
      </c>
    </row>
    <row r="3027" spans="1:10" x14ac:dyDescent="0.3">
      <c r="A3027" s="89" t="b">
        <v>1</v>
      </c>
      <c r="B3027" s="89" t="s">
        <v>1577</v>
      </c>
      <c r="C3027" s="89">
        <f t="shared" ref="C3027" si="915">C3026</f>
        <v>210235184</v>
      </c>
      <c r="D3027" s="89" t="str">
        <f>D3026</f>
        <v>160001001</v>
      </c>
      <c r="E3027" s="89">
        <f>E3026+500</f>
        <v>7500</v>
      </c>
      <c r="F3027" s="89" t="s">
        <v>1576</v>
      </c>
      <c r="G3027" s="91">
        <f>I3026/8*1.15</f>
        <v>14.374999999999998</v>
      </c>
      <c r="H3027" s="158"/>
      <c r="I3027" s="152"/>
      <c r="J3027" s="176"/>
    </row>
    <row r="3028" spans="1:10" x14ac:dyDescent="0.3">
      <c r="A3028" s="89" t="b">
        <v>1</v>
      </c>
      <c r="B3028" s="89" t="s">
        <v>1577</v>
      </c>
      <c r="C3028" s="89">
        <f t="shared" ref="C3028:D3028" si="916">C3027</f>
        <v>210235184</v>
      </c>
      <c r="D3028" s="89" t="str">
        <f t="shared" si="916"/>
        <v>160001001</v>
      </c>
      <c r="E3028" s="89">
        <f t="shared" ref="E3028:E3033" si="917">E3027+500</f>
        <v>8000</v>
      </c>
      <c r="F3028" s="89" t="s">
        <v>1576</v>
      </c>
      <c r="G3028" s="91">
        <f>I3026/8*1.1</f>
        <v>13.750000000000002</v>
      </c>
      <c r="H3028" s="158"/>
      <c r="I3028" s="152"/>
      <c r="J3028" s="176"/>
    </row>
    <row r="3029" spans="1:10" x14ac:dyDescent="0.3">
      <c r="A3029" s="89" t="b">
        <v>1</v>
      </c>
      <c r="B3029" s="89" t="s">
        <v>1577</v>
      </c>
      <c r="C3029" s="89">
        <f t="shared" ref="C3029:D3029" si="918">C3028</f>
        <v>210235184</v>
      </c>
      <c r="D3029" s="89" t="str">
        <f t="shared" si="918"/>
        <v>160001001</v>
      </c>
      <c r="E3029" s="89">
        <f t="shared" si="917"/>
        <v>8500</v>
      </c>
      <c r="F3029" s="89" t="s">
        <v>1576</v>
      </c>
      <c r="G3029" s="91">
        <f>I3026/8*1.05</f>
        <v>13.125</v>
      </c>
      <c r="H3029" s="158"/>
      <c r="I3029" s="152"/>
      <c r="J3029" s="176"/>
    </row>
    <row r="3030" spans="1:10" x14ac:dyDescent="0.3">
      <c r="A3030" s="89" t="b">
        <v>1</v>
      </c>
      <c r="B3030" s="89" t="s">
        <v>1577</v>
      </c>
      <c r="C3030" s="89">
        <f t="shared" ref="C3030:D3030" si="919">C3029</f>
        <v>210235184</v>
      </c>
      <c r="D3030" s="89" t="str">
        <f t="shared" si="919"/>
        <v>160001001</v>
      </c>
      <c r="E3030" s="89">
        <f t="shared" si="917"/>
        <v>9000</v>
      </c>
      <c r="F3030" s="89" t="s">
        <v>1576</v>
      </c>
      <c r="G3030" s="91">
        <f>I3026/8*0.95</f>
        <v>11.875</v>
      </c>
      <c r="H3030" s="158"/>
      <c r="I3030" s="152"/>
      <c r="J3030" s="176"/>
    </row>
    <row r="3031" spans="1:10" x14ac:dyDescent="0.3">
      <c r="A3031" s="89" t="b">
        <v>1</v>
      </c>
      <c r="B3031" s="89" t="s">
        <v>1577</v>
      </c>
      <c r="C3031" s="89">
        <f t="shared" ref="C3031:D3031" si="920">C3030</f>
        <v>210235184</v>
      </c>
      <c r="D3031" s="89" t="str">
        <f t="shared" si="920"/>
        <v>160001001</v>
      </c>
      <c r="E3031" s="89">
        <f t="shared" si="917"/>
        <v>9500</v>
      </c>
      <c r="F3031" s="89" t="s">
        <v>1576</v>
      </c>
      <c r="G3031" s="91">
        <f>I3026/8*0.9</f>
        <v>11.25</v>
      </c>
      <c r="H3031" s="158"/>
      <c r="I3031" s="152"/>
      <c r="J3031" s="176"/>
    </row>
    <row r="3032" spans="1:10" x14ac:dyDescent="0.3">
      <c r="A3032" s="89" t="b">
        <v>1</v>
      </c>
      <c r="B3032" s="89" t="s">
        <v>1577</v>
      </c>
      <c r="C3032" s="89">
        <f t="shared" ref="C3032:D3032" si="921">C3031</f>
        <v>210235184</v>
      </c>
      <c r="D3032" s="89" t="str">
        <f t="shared" si="921"/>
        <v>160001001</v>
      </c>
      <c r="E3032" s="89">
        <f t="shared" si="917"/>
        <v>10000</v>
      </c>
      <c r="F3032" s="89" t="s">
        <v>1576</v>
      </c>
      <c r="G3032" s="91">
        <f>I3026/8*0.85</f>
        <v>10.625</v>
      </c>
      <c r="H3032" s="158"/>
      <c r="I3032" s="152"/>
      <c r="J3032" s="176"/>
    </row>
    <row r="3033" spans="1:10" x14ac:dyDescent="0.3">
      <c r="A3033" s="89" t="b">
        <v>1</v>
      </c>
      <c r="B3033" s="89" t="s">
        <v>1577</v>
      </c>
      <c r="C3033" s="89">
        <f t="shared" ref="C3033:D3033" si="922">C3032</f>
        <v>210235184</v>
      </c>
      <c r="D3033" s="89" t="str">
        <f t="shared" si="922"/>
        <v>160001001</v>
      </c>
      <c r="E3033" s="89">
        <f t="shared" si="917"/>
        <v>10500</v>
      </c>
      <c r="F3033" s="89" t="s">
        <v>1576</v>
      </c>
      <c r="G3033" s="91">
        <f>I3026/8*0.8</f>
        <v>10</v>
      </c>
      <c r="H3033" s="158"/>
      <c r="I3033" s="152"/>
      <c r="J3033" s="176"/>
    </row>
    <row r="3034" spans="1:10" x14ac:dyDescent="0.3">
      <c r="A3034" s="26" t="b">
        <v>1</v>
      </c>
      <c r="B3034" s="26" t="s">
        <v>1580</v>
      </c>
      <c r="C3034" s="26">
        <f>C3026+1</f>
        <v>210235185</v>
      </c>
      <c r="D3034" s="21">
        <v>160001002</v>
      </c>
      <c r="E3034" s="21">
        <v>14</v>
      </c>
      <c r="F3034" s="26" t="s">
        <v>1544</v>
      </c>
      <c r="G3034" s="92">
        <f>I3034/8*1.2</f>
        <v>15</v>
      </c>
      <c r="H3034" s="158"/>
      <c r="I3034" s="152">
        <v>100</v>
      </c>
      <c r="J3034" s="176">
        <f>SUM(G3034:G3041)</f>
        <v>100</v>
      </c>
    </row>
    <row r="3035" spans="1:10" x14ac:dyDescent="0.3">
      <c r="A3035" s="26" t="b">
        <v>1</v>
      </c>
      <c r="B3035" s="26" t="s">
        <v>1580</v>
      </c>
      <c r="C3035" s="26">
        <f t="shared" ref="C3035" si="923">C3034</f>
        <v>210235185</v>
      </c>
      <c r="D3035" s="26">
        <f>D3034</f>
        <v>160001002</v>
      </c>
      <c r="E3035" s="26">
        <f>E3034+1</f>
        <v>15</v>
      </c>
      <c r="F3035" s="26" t="s">
        <v>1576</v>
      </c>
      <c r="G3035" s="92">
        <f>I3034/8*1.15</f>
        <v>14.374999999999998</v>
      </c>
      <c r="H3035" s="158"/>
      <c r="I3035" s="152"/>
      <c r="J3035" s="176"/>
    </row>
    <row r="3036" spans="1:10" x14ac:dyDescent="0.3">
      <c r="A3036" s="26" t="b">
        <v>1</v>
      </c>
      <c r="B3036" s="26" t="s">
        <v>1580</v>
      </c>
      <c r="C3036" s="26">
        <f t="shared" ref="C3036:D3036" si="924">C3035</f>
        <v>210235185</v>
      </c>
      <c r="D3036" s="26">
        <f t="shared" si="924"/>
        <v>160001002</v>
      </c>
      <c r="E3036" s="26">
        <f t="shared" ref="E3036:E3041" si="925">E3035+1</f>
        <v>16</v>
      </c>
      <c r="F3036" s="26" t="s">
        <v>1576</v>
      </c>
      <c r="G3036" s="92">
        <f>I3034/8*1.1</f>
        <v>13.750000000000002</v>
      </c>
      <c r="H3036" s="158"/>
      <c r="I3036" s="152"/>
      <c r="J3036" s="176"/>
    </row>
    <row r="3037" spans="1:10" x14ac:dyDescent="0.3">
      <c r="A3037" s="26" t="b">
        <v>1</v>
      </c>
      <c r="B3037" s="26" t="s">
        <v>1580</v>
      </c>
      <c r="C3037" s="26">
        <f t="shared" ref="C3037:D3037" si="926">C3036</f>
        <v>210235185</v>
      </c>
      <c r="D3037" s="26">
        <f t="shared" si="926"/>
        <v>160001002</v>
      </c>
      <c r="E3037" s="26">
        <f t="shared" si="925"/>
        <v>17</v>
      </c>
      <c r="F3037" s="26" t="s">
        <v>1576</v>
      </c>
      <c r="G3037" s="92">
        <f>I3034/8*1.05</f>
        <v>13.125</v>
      </c>
      <c r="H3037" s="158"/>
      <c r="I3037" s="152"/>
      <c r="J3037" s="176"/>
    </row>
    <row r="3038" spans="1:10" x14ac:dyDescent="0.3">
      <c r="A3038" s="26" t="b">
        <v>1</v>
      </c>
      <c r="B3038" s="26" t="s">
        <v>1580</v>
      </c>
      <c r="C3038" s="26">
        <f t="shared" ref="C3038:D3038" si="927">C3037</f>
        <v>210235185</v>
      </c>
      <c r="D3038" s="26">
        <f t="shared" si="927"/>
        <v>160001002</v>
      </c>
      <c r="E3038" s="26">
        <f t="shared" si="925"/>
        <v>18</v>
      </c>
      <c r="F3038" s="26" t="s">
        <v>1576</v>
      </c>
      <c r="G3038" s="92">
        <f>I3034/8*0.95</f>
        <v>11.875</v>
      </c>
      <c r="H3038" s="158"/>
      <c r="I3038" s="152"/>
      <c r="J3038" s="176"/>
    </row>
    <row r="3039" spans="1:10" x14ac:dyDescent="0.3">
      <c r="A3039" s="26" t="b">
        <v>1</v>
      </c>
      <c r="B3039" s="26" t="s">
        <v>1580</v>
      </c>
      <c r="C3039" s="26">
        <f t="shared" ref="C3039:D3039" si="928">C3038</f>
        <v>210235185</v>
      </c>
      <c r="D3039" s="26">
        <f t="shared" si="928"/>
        <v>160001002</v>
      </c>
      <c r="E3039" s="26">
        <f t="shared" si="925"/>
        <v>19</v>
      </c>
      <c r="F3039" s="26" t="s">
        <v>1576</v>
      </c>
      <c r="G3039" s="92">
        <f>I3034/8*0.9</f>
        <v>11.25</v>
      </c>
      <c r="H3039" s="158"/>
      <c r="I3039" s="152"/>
      <c r="J3039" s="176"/>
    </row>
    <row r="3040" spans="1:10" x14ac:dyDescent="0.3">
      <c r="A3040" s="26" t="b">
        <v>1</v>
      </c>
      <c r="B3040" s="26" t="s">
        <v>1580</v>
      </c>
      <c r="C3040" s="26">
        <f t="shared" ref="C3040:D3040" si="929">C3039</f>
        <v>210235185</v>
      </c>
      <c r="D3040" s="26">
        <f t="shared" si="929"/>
        <v>160001002</v>
      </c>
      <c r="E3040" s="26">
        <f t="shared" si="925"/>
        <v>20</v>
      </c>
      <c r="F3040" s="26" t="s">
        <v>1576</v>
      </c>
      <c r="G3040" s="92">
        <f>I3034/8*0.85</f>
        <v>10.625</v>
      </c>
      <c r="H3040" s="158"/>
      <c r="I3040" s="152"/>
      <c r="J3040" s="176"/>
    </row>
    <row r="3041" spans="1:10" x14ac:dyDescent="0.3">
      <c r="A3041" s="26" t="b">
        <v>1</v>
      </c>
      <c r="B3041" s="26" t="s">
        <v>1580</v>
      </c>
      <c r="C3041" s="26">
        <f t="shared" ref="C3041:D3041" si="930">C3040</f>
        <v>210235185</v>
      </c>
      <c r="D3041" s="26">
        <f t="shared" si="930"/>
        <v>160001002</v>
      </c>
      <c r="E3041" s="26">
        <f t="shared" si="925"/>
        <v>21</v>
      </c>
      <c r="F3041" s="26" t="s">
        <v>1576</v>
      </c>
      <c r="G3041" s="92">
        <f>I3034/8*0.8</f>
        <v>10</v>
      </c>
      <c r="H3041" s="158"/>
      <c r="I3041" s="152"/>
      <c r="J3041" s="176"/>
    </row>
    <row r="3042" spans="1:10" x14ac:dyDescent="0.3">
      <c r="A3042" s="36" t="b">
        <v>1</v>
      </c>
      <c r="B3042" s="36" t="s">
        <v>1581</v>
      </c>
      <c r="C3042" s="36">
        <f>C3034+1</f>
        <v>210235186</v>
      </c>
      <c r="D3042" s="21" t="s">
        <v>1582</v>
      </c>
      <c r="E3042" s="21">
        <v>300</v>
      </c>
      <c r="F3042" s="36" t="s">
        <v>1544</v>
      </c>
      <c r="G3042" s="93">
        <f>I3042/8*1.2</f>
        <v>15</v>
      </c>
      <c r="H3042" s="158"/>
      <c r="I3042" s="152">
        <v>100</v>
      </c>
      <c r="J3042" s="176">
        <f>SUM(G3042:G3049)</f>
        <v>100</v>
      </c>
    </row>
    <row r="3043" spans="1:10" x14ac:dyDescent="0.3">
      <c r="A3043" s="36" t="b">
        <v>1</v>
      </c>
      <c r="B3043" s="36" t="s">
        <v>1581</v>
      </c>
      <c r="C3043" s="36">
        <f t="shared" ref="C3043" si="931">C3042</f>
        <v>210235186</v>
      </c>
      <c r="D3043" s="36" t="str">
        <f>D3042</f>
        <v>150000101</v>
      </c>
      <c r="E3043" s="36">
        <f>E3042+10</f>
        <v>310</v>
      </c>
      <c r="F3043" s="36" t="s">
        <v>1576</v>
      </c>
      <c r="G3043" s="93">
        <f>I3042/8*1.15</f>
        <v>14.374999999999998</v>
      </c>
      <c r="H3043" s="158"/>
      <c r="I3043" s="152"/>
      <c r="J3043" s="176"/>
    </row>
    <row r="3044" spans="1:10" x14ac:dyDescent="0.3">
      <c r="A3044" s="36" t="b">
        <v>1</v>
      </c>
      <c r="B3044" s="36" t="s">
        <v>1581</v>
      </c>
      <c r="C3044" s="36">
        <f t="shared" ref="C3044:D3044" si="932">C3043</f>
        <v>210235186</v>
      </c>
      <c r="D3044" s="36" t="str">
        <f t="shared" si="932"/>
        <v>150000101</v>
      </c>
      <c r="E3044" s="36">
        <f t="shared" ref="E3044:E3049" si="933">E3043+10</f>
        <v>320</v>
      </c>
      <c r="F3044" s="36" t="s">
        <v>1576</v>
      </c>
      <c r="G3044" s="93">
        <f>I3042/8*1.1</f>
        <v>13.750000000000002</v>
      </c>
      <c r="H3044" s="158"/>
      <c r="I3044" s="152"/>
      <c r="J3044" s="176"/>
    </row>
    <row r="3045" spans="1:10" x14ac:dyDescent="0.3">
      <c r="A3045" s="36" t="b">
        <v>1</v>
      </c>
      <c r="B3045" s="36" t="s">
        <v>1581</v>
      </c>
      <c r="C3045" s="36">
        <f t="shared" ref="C3045:D3045" si="934">C3044</f>
        <v>210235186</v>
      </c>
      <c r="D3045" s="36" t="str">
        <f t="shared" si="934"/>
        <v>150000101</v>
      </c>
      <c r="E3045" s="36">
        <f t="shared" si="933"/>
        <v>330</v>
      </c>
      <c r="F3045" s="36" t="s">
        <v>1576</v>
      </c>
      <c r="G3045" s="93">
        <f>I3042/8*1.05</f>
        <v>13.125</v>
      </c>
      <c r="H3045" s="158"/>
      <c r="I3045" s="152"/>
      <c r="J3045" s="176"/>
    </row>
    <row r="3046" spans="1:10" x14ac:dyDescent="0.3">
      <c r="A3046" s="36" t="b">
        <v>1</v>
      </c>
      <c r="B3046" s="36" t="s">
        <v>1581</v>
      </c>
      <c r="C3046" s="36">
        <f t="shared" ref="C3046:D3046" si="935">C3045</f>
        <v>210235186</v>
      </c>
      <c r="D3046" s="36" t="str">
        <f t="shared" si="935"/>
        <v>150000101</v>
      </c>
      <c r="E3046" s="36">
        <f t="shared" si="933"/>
        <v>340</v>
      </c>
      <c r="F3046" s="36" t="s">
        <v>1544</v>
      </c>
      <c r="G3046" s="93">
        <f>I3042/8*0.95</f>
        <v>11.875</v>
      </c>
      <c r="H3046" s="158"/>
      <c r="I3046" s="152"/>
      <c r="J3046" s="176"/>
    </row>
    <row r="3047" spans="1:10" x14ac:dyDescent="0.3">
      <c r="A3047" s="36" t="b">
        <v>1</v>
      </c>
      <c r="B3047" s="36" t="s">
        <v>1581</v>
      </c>
      <c r="C3047" s="36">
        <f t="shared" ref="C3047:D3047" si="936">C3046</f>
        <v>210235186</v>
      </c>
      <c r="D3047" s="36" t="str">
        <f t="shared" si="936"/>
        <v>150000101</v>
      </c>
      <c r="E3047" s="36">
        <f t="shared" si="933"/>
        <v>350</v>
      </c>
      <c r="F3047" s="36" t="s">
        <v>1576</v>
      </c>
      <c r="G3047" s="93">
        <f>I3042/8*0.9</f>
        <v>11.25</v>
      </c>
      <c r="H3047" s="158"/>
      <c r="I3047" s="152"/>
      <c r="J3047" s="176"/>
    </row>
    <row r="3048" spans="1:10" x14ac:dyDescent="0.3">
      <c r="A3048" s="36" t="b">
        <v>1</v>
      </c>
      <c r="B3048" s="36" t="s">
        <v>1581</v>
      </c>
      <c r="C3048" s="36">
        <f t="shared" ref="C3048:D3048" si="937">C3047</f>
        <v>210235186</v>
      </c>
      <c r="D3048" s="36" t="str">
        <f t="shared" si="937"/>
        <v>150000101</v>
      </c>
      <c r="E3048" s="36">
        <f t="shared" si="933"/>
        <v>360</v>
      </c>
      <c r="F3048" s="36" t="s">
        <v>1576</v>
      </c>
      <c r="G3048" s="93">
        <f>I3042/8*0.85</f>
        <v>10.625</v>
      </c>
      <c r="H3048" s="158"/>
      <c r="I3048" s="152"/>
      <c r="J3048" s="176"/>
    </row>
    <row r="3049" spans="1:10" x14ac:dyDescent="0.3">
      <c r="A3049" s="36" t="b">
        <v>1</v>
      </c>
      <c r="B3049" s="36" t="s">
        <v>1581</v>
      </c>
      <c r="C3049" s="36">
        <f t="shared" ref="C3049:D3049" si="938">C3048</f>
        <v>210235186</v>
      </c>
      <c r="D3049" s="36" t="str">
        <f t="shared" si="938"/>
        <v>150000101</v>
      </c>
      <c r="E3049" s="36">
        <f t="shared" si="933"/>
        <v>370</v>
      </c>
      <c r="F3049" s="36" t="s">
        <v>1576</v>
      </c>
      <c r="G3049" s="93">
        <f>I3042/8*0.8</f>
        <v>10</v>
      </c>
      <c r="H3049" s="158"/>
      <c r="I3049" s="152"/>
      <c r="J3049" s="176"/>
    </row>
    <row r="3050" spans="1:10" x14ac:dyDescent="0.3">
      <c r="A3050" s="27" t="b">
        <v>1</v>
      </c>
      <c r="B3050" s="27" t="s">
        <v>1575</v>
      </c>
      <c r="C3050" s="21">
        <f>C3014+10</f>
        <v>210235191</v>
      </c>
      <c r="D3050" s="21">
        <v>160000601</v>
      </c>
      <c r="E3050" s="21">
        <v>7</v>
      </c>
      <c r="F3050" s="27" t="s">
        <v>1544</v>
      </c>
      <c r="G3050" s="90">
        <f>I3050/4*1.2</f>
        <v>30</v>
      </c>
      <c r="H3050" s="190" t="s">
        <v>1592</v>
      </c>
      <c r="I3050" s="152">
        <v>100</v>
      </c>
      <c r="J3050" s="176">
        <f>SUM(G3050:G3053)</f>
        <v>100</v>
      </c>
    </row>
    <row r="3051" spans="1:10" x14ac:dyDescent="0.3">
      <c r="A3051" s="27" t="b">
        <v>1</v>
      </c>
      <c r="B3051" s="27" t="s">
        <v>1575</v>
      </c>
      <c r="C3051" s="27">
        <f t="shared" ref="C3051" si="939">C3050</f>
        <v>210235191</v>
      </c>
      <c r="D3051" s="27">
        <f>D3050</f>
        <v>160000601</v>
      </c>
      <c r="E3051" s="27">
        <f>E3050+1</f>
        <v>8</v>
      </c>
      <c r="F3051" s="27" t="s">
        <v>1576</v>
      </c>
      <c r="G3051" s="90">
        <f>I3050/4*1.1</f>
        <v>27.500000000000004</v>
      </c>
      <c r="H3051" s="191"/>
      <c r="I3051" s="152"/>
      <c r="J3051" s="152"/>
    </row>
    <row r="3052" spans="1:10" x14ac:dyDescent="0.3">
      <c r="A3052" s="27" t="b">
        <v>1</v>
      </c>
      <c r="B3052" s="27" t="s">
        <v>1575</v>
      </c>
      <c r="C3052" s="27">
        <f t="shared" ref="C3052:D3052" si="940">C3051</f>
        <v>210235191</v>
      </c>
      <c r="D3052" s="27">
        <f t="shared" si="940"/>
        <v>160000601</v>
      </c>
      <c r="E3052" s="27">
        <f t="shared" ref="E3052:E3061" si="941">E3051+1</f>
        <v>9</v>
      </c>
      <c r="F3052" s="27" t="s">
        <v>1576</v>
      </c>
      <c r="G3052" s="90">
        <f>I3050/4*0.9</f>
        <v>22.5</v>
      </c>
      <c r="H3052" s="191"/>
      <c r="I3052" s="152"/>
      <c r="J3052" s="152"/>
    </row>
    <row r="3053" spans="1:10" x14ac:dyDescent="0.3">
      <c r="A3053" s="27" t="b">
        <v>1</v>
      </c>
      <c r="B3053" s="27" t="s">
        <v>1575</v>
      </c>
      <c r="C3053" s="27">
        <f t="shared" ref="C3053:D3053" si="942">C3052</f>
        <v>210235191</v>
      </c>
      <c r="D3053" s="27">
        <f t="shared" si="942"/>
        <v>160000601</v>
      </c>
      <c r="E3053" s="27">
        <f t="shared" si="941"/>
        <v>10</v>
      </c>
      <c r="F3053" s="27" t="s">
        <v>1576</v>
      </c>
      <c r="G3053" s="90">
        <f>I3050/4*0.8</f>
        <v>20</v>
      </c>
      <c r="H3053" s="191"/>
      <c r="I3053" s="152"/>
      <c r="J3053" s="152"/>
    </row>
    <row r="3054" spans="1:10" x14ac:dyDescent="0.3">
      <c r="A3054" s="27" t="b">
        <v>1</v>
      </c>
      <c r="B3054" s="27" t="s">
        <v>1595</v>
      </c>
      <c r="C3054" s="27">
        <f>C3050+1</f>
        <v>210235192</v>
      </c>
      <c r="D3054" s="27">
        <f>D3050+1</f>
        <v>160000602</v>
      </c>
      <c r="E3054" s="27">
        <f>E3050</f>
        <v>7</v>
      </c>
      <c r="F3054" s="27" t="s">
        <v>618</v>
      </c>
      <c r="G3054" s="90">
        <f>I3054/4*1.2</f>
        <v>30</v>
      </c>
      <c r="H3054" s="191"/>
      <c r="I3054" s="152">
        <v>100</v>
      </c>
      <c r="J3054" s="176">
        <f>SUM(G3054:G3057)</f>
        <v>100</v>
      </c>
    </row>
    <row r="3055" spans="1:10" x14ac:dyDescent="0.3">
      <c r="A3055" s="27" t="b">
        <v>1</v>
      </c>
      <c r="B3055" s="27" t="s">
        <v>1595</v>
      </c>
      <c r="C3055" s="27">
        <f t="shared" ref="C3055" si="943">C3054</f>
        <v>210235192</v>
      </c>
      <c r="D3055" s="27">
        <f>D3054</f>
        <v>160000602</v>
      </c>
      <c r="E3055" s="27">
        <f t="shared" si="941"/>
        <v>8</v>
      </c>
      <c r="F3055" s="27" t="s">
        <v>618</v>
      </c>
      <c r="G3055" s="90">
        <f>I3054/4*1.1</f>
        <v>27.500000000000004</v>
      </c>
      <c r="H3055" s="191"/>
      <c r="I3055" s="152"/>
      <c r="J3055" s="152"/>
    </row>
    <row r="3056" spans="1:10" x14ac:dyDescent="0.3">
      <c r="A3056" s="27" t="b">
        <v>1</v>
      </c>
      <c r="B3056" s="27" t="s">
        <v>1595</v>
      </c>
      <c r="C3056" s="27">
        <f t="shared" ref="C3056:D3056" si="944">C3055</f>
        <v>210235192</v>
      </c>
      <c r="D3056" s="27">
        <f t="shared" si="944"/>
        <v>160000602</v>
      </c>
      <c r="E3056" s="27">
        <f t="shared" si="941"/>
        <v>9</v>
      </c>
      <c r="F3056" s="27" t="s">
        <v>618</v>
      </c>
      <c r="G3056" s="90">
        <f>I3054/4*0.9</f>
        <v>22.5</v>
      </c>
      <c r="H3056" s="191"/>
      <c r="I3056" s="152"/>
      <c r="J3056" s="152"/>
    </row>
    <row r="3057" spans="1:10" x14ac:dyDescent="0.3">
      <c r="A3057" s="27" t="b">
        <v>1</v>
      </c>
      <c r="B3057" s="27" t="s">
        <v>1595</v>
      </c>
      <c r="C3057" s="27">
        <f t="shared" ref="C3057:D3057" si="945">C3056</f>
        <v>210235192</v>
      </c>
      <c r="D3057" s="27">
        <f t="shared" si="945"/>
        <v>160000602</v>
      </c>
      <c r="E3057" s="27">
        <f>E3056+1</f>
        <v>10</v>
      </c>
      <c r="F3057" s="27" t="s">
        <v>618</v>
      </c>
      <c r="G3057" s="90">
        <f>I3054/4*0.8</f>
        <v>20</v>
      </c>
      <c r="H3057" s="191"/>
      <c r="I3057" s="152"/>
      <c r="J3057" s="152"/>
    </row>
    <row r="3058" spans="1:10" x14ac:dyDescent="0.3">
      <c r="A3058" s="27" t="b">
        <v>1</v>
      </c>
      <c r="B3058" s="27" t="s">
        <v>1596</v>
      </c>
      <c r="C3058" s="27">
        <f>C3054+1</f>
        <v>210235193</v>
      </c>
      <c r="D3058" s="27">
        <f>D3054+1</f>
        <v>160000603</v>
      </c>
      <c r="E3058" s="27">
        <f>E3054</f>
        <v>7</v>
      </c>
      <c r="F3058" s="27" t="s">
        <v>618</v>
      </c>
      <c r="G3058" s="90">
        <f>I3058/4*1.2</f>
        <v>30</v>
      </c>
      <c r="H3058" s="191"/>
      <c r="I3058" s="152">
        <v>100</v>
      </c>
      <c r="J3058" s="176">
        <f>SUM(G3058:G3061)</f>
        <v>100</v>
      </c>
    </row>
    <row r="3059" spans="1:10" x14ac:dyDescent="0.3">
      <c r="A3059" s="27" t="b">
        <v>1</v>
      </c>
      <c r="B3059" s="27" t="s">
        <v>1596</v>
      </c>
      <c r="C3059" s="27">
        <f t="shared" ref="C3059" si="946">C3058</f>
        <v>210235193</v>
      </c>
      <c r="D3059" s="27">
        <f>D3058</f>
        <v>160000603</v>
      </c>
      <c r="E3059" s="27">
        <f t="shared" si="941"/>
        <v>8</v>
      </c>
      <c r="F3059" s="27" t="s">
        <v>618</v>
      </c>
      <c r="G3059" s="90">
        <f>I3058/4*1.1</f>
        <v>27.500000000000004</v>
      </c>
      <c r="H3059" s="191"/>
      <c r="I3059" s="152"/>
      <c r="J3059" s="152"/>
    </row>
    <row r="3060" spans="1:10" x14ac:dyDescent="0.3">
      <c r="A3060" s="27" t="b">
        <v>1</v>
      </c>
      <c r="B3060" s="27" t="s">
        <v>1596</v>
      </c>
      <c r="C3060" s="27">
        <f t="shared" ref="C3060:D3060" si="947">C3059</f>
        <v>210235193</v>
      </c>
      <c r="D3060" s="27">
        <f t="shared" si="947"/>
        <v>160000603</v>
      </c>
      <c r="E3060" s="27">
        <f t="shared" si="941"/>
        <v>9</v>
      </c>
      <c r="F3060" s="27" t="s">
        <v>618</v>
      </c>
      <c r="G3060" s="90">
        <f>I3058/4*0.9</f>
        <v>22.5</v>
      </c>
      <c r="H3060" s="191"/>
      <c r="I3060" s="152"/>
      <c r="J3060" s="152"/>
    </row>
    <row r="3061" spans="1:10" x14ac:dyDescent="0.3">
      <c r="A3061" s="27" t="b">
        <v>1</v>
      </c>
      <c r="B3061" s="27" t="s">
        <v>1596</v>
      </c>
      <c r="C3061" s="27">
        <f t="shared" ref="C3061:D3061" si="948">C3060</f>
        <v>210235193</v>
      </c>
      <c r="D3061" s="27">
        <f t="shared" si="948"/>
        <v>160000603</v>
      </c>
      <c r="E3061" s="27">
        <f t="shared" si="941"/>
        <v>10</v>
      </c>
      <c r="F3061" s="27" t="s">
        <v>618</v>
      </c>
      <c r="G3061" s="90">
        <f>I3058/4*0.8</f>
        <v>20</v>
      </c>
      <c r="H3061" s="191"/>
      <c r="I3061" s="152"/>
      <c r="J3061" s="152"/>
    </row>
    <row r="3062" spans="1:10" x14ac:dyDescent="0.3">
      <c r="A3062" s="89" t="b">
        <v>1</v>
      </c>
      <c r="B3062" s="89" t="s">
        <v>1577</v>
      </c>
      <c r="C3062" s="89">
        <f>C3050+3</f>
        <v>210235194</v>
      </c>
      <c r="D3062" s="21" t="s">
        <v>1579</v>
      </c>
      <c r="E3062" s="21">
        <v>8000</v>
      </c>
      <c r="F3062" s="89" t="s">
        <v>1544</v>
      </c>
      <c r="G3062" s="91">
        <f>I3062/8*1.2</f>
        <v>15</v>
      </c>
      <c r="H3062" s="191"/>
      <c r="I3062" s="152">
        <v>100</v>
      </c>
      <c r="J3062" s="176">
        <f>SUM(G3062:G3069)</f>
        <v>100</v>
      </c>
    </row>
    <row r="3063" spans="1:10" x14ac:dyDescent="0.3">
      <c r="A3063" s="89" t="b">
        <v>1</v>
      </c>
      <c r="B3063" s="89" t="s">
        <v>1577</v>
      </c>
      <c r="C3063" s="89">
        <f t="shared" ref="C3063" si="949">C3062</f>
        <v>210235194</v>
      </c>
      <c r="D3063" s="89" t="str">
        <f>D3062</f>
        <v>160001001</v>
      </c>
      <c r="E3063" s="89">
        <f>E3062+500</f>
        <v>8500</v>
      </c>
      <c r="F3063" s="89" t="s">
        <v>1576</v>
      </c>
      <c r="G3063" s="91">
        <f>I3062/8*1.15</f>
        <v>14.374999999999998</v>
      </c>
      <c r="H3063" s="191"/>
      <c r="I3063" s="152"/>
      <c r="J3063" s="176"/>
    </row>
    <row r="3064" spans="1:10" x14ac:dyDescent="0.3">
      <c r="A3064" s="89" t="b">
        <v>1</v>
      </c>
      <c r="B3064" s="89" t="s">
        <v>1577</v>
      </c>
      <c r="C3064" s="89">
        <f t="shared" ref="C3064:D3064" si="950">C3063</f>
        <v>210235194</v>
      </c>
      <c r="D3064" s="89" t="str">
        <f t="shared" si="950"/>
        <v>160001001</v>
      </c>
      <c r="E3064" s="89">
        <f t="shared" ref="E3064:E3069" si="951">E3063+500</f>
        <v>9000</v>
      </c>
      <c r="F3064" s="89" t="s">
        <v>1576</v>
      </c>
      <c r="G3064" s="91">
        <f>I3062/8*1.1</f>
        <v>13.750000000000002</v>
      </c>
      <c r="H3064" s="191"/>
      <c r="I3064" s="152"/>
      <c r="J3064" s="176"/>
    </row>
    <row r="3065" spans="1:10" x14ac:dyDescent="0.3">
      <c r="A3065" s="89" t="b">
        <v>1</v>
      </c>
      <c r="B3065" s="89" t="s">
        <v>1577</v>
      </c>
      <c r="C3065" s="89">
        <f t="shared" ref="C3065:D3065" si="952">C3064</f>
        <v>210235194</v>
      </c>
      <c r="D3065" s="89" t="str">
        <f t="shared" si="952"/>
        <v>160001001</v>
      </c>
      <c r="E3065" s="89">
        <f t="shared" si="951"/>
        <v>9500</v>
      </c>
      <c r="F3065" s="89" t="s">
        <v>1576</v>
      </c>
      <c r="G3065" s="91">
        <f>I3062/8*1.05</f>
        <v>13.125</v>
      </c>
      <c r="H3065" s="191"/>
      <c r="I3065" s="152"/>
      <c r="J3065" s="176"/>
    </row>
    <row r="3066" spans="1:10" x14ac:dyDescent="0.3">
      <c r="A3066" s="89" t="b">
        <v>1</v>
      </c>
      <c r="B3066" s="89" t="s">
        <v>1577</v>
      </c>
      <c r="C3066" s="89">
        <f t="shared" ref="C3066:D3066" si="953">C3065</f>
        <v>210235194</v>
      </c>
      <c r="D3066" s="89" t="str">
        <f t="shared" si="953"/>
        <v>160001001</v>
      </c>
      <c r="E3066" s="89">
        <f t="shared" si="951"/>
        <v>10000</v>
      </c>
      <c r="F3066" s="89" t="s">
        <v>1576</v>
      </c>
      <c r="G3066" s="91">
        <f>I3062/8*0.95</f>
        <v>11.875</v>
      </c>
      <c r="H3066" s="191"/>
      <c r="I3066" s="152"/>
      <c r="J3066" s="176"/>
    </row>
    <row r="3067" spans="1:10" x14ac:dyDescent="0.3">
      <c r="A3067" s="89" t="b">
        <v>1</v>
      </c>
      <c r="B3067" s="89" t="s">
        <v>1577</v>
      </c>
      <c r="C3067" s="89">
        <f t="shared" ref="C3067:D3067" si="954">C3066</f>
        <v>210235194</v>
      </c>
      <c r="D3067" s="89" t="str">
        <f t="shared" si="954"/>
        <v>160001001</v>
      </c>
      <c r="E3067" s="89">
        <f t="shared" si="951"/>
        <v>10500</v>
      </c>
      <c r="F3067" s="89" t="s">
        <v>1576</v>
      </c>
      <c r="G3067" s="91">
        <f>I3062/8*0.9</f>
        <v>11.25</v>
      </c>
      <c r="H3067" s="191"/>
      <c r="I3067" s="152"/>
      <c r="J3067" s="176"/>
    </row>
    <row r="3068" spans="1:10" x14ac:dyDescent="0.3">
      <c r="A3068" s="89" t="b">
        <v>1</v>
      </c>
      <c r="B3068" s="89" t="s">
        <v>1577</v>
      </c>
      <c r="C3068" s="89">
        <f t="shared" ref="C3068:D3068" si="955">C3067</f>
        <v>210235194</v>
      </c>
      <c r="D3068" s="89" t="str">
        <f t="shared" si="955"/>
        <v>160001001</v>
      </c>
      <c r="E3068" s="89">
        <f t="shared" si="951"/>
        <v>11000</v>
      </c>
      <c r="F3068" s="89" t="s">
        <v>1576</v>
      </c>
      <c r="G3068" s="91">
        <f>I3062/8*0.85</f>
        <v>10.625</v>
      </c>
      <c r="H3068" s="191"/>
      <c r="I3068" s="152"/>
      <c r="J3068" s="176"/>
    </row>
    <row r="3069" spans="1:10" x14ac:dyDescent="0.3">
      <c r="A3069" s="89" t="b">
        <v>1</v>
      </c>
      <c r="B3069" s="89" t="s">
        <v>1577</v>
      </c>
      <c r="C3069" s="89">
        <f t="shared" ref="C3069:D3069" si="956">C3068</f>
        <v>210235194</v>
      </c>
      <c r="D3069" s="89" t="str">
        <f t="shared" si="956"/>
        <v>160001001</v>
      </c>
      <c r="E3069" s="89">
        <f t="shared" si="951"/>
        <v>11500</v>
      </c>
      <c r="F3069" s="89" t="s">
        <v>1576</v>
      </c>
      <c r="G3069" s="91">
        <f>I3062/8*0.8</f>
        <v>10</v>
      </c>
      <c r="H3069" s="191"/>
      <c r="I3069" s="152"/>
      <c r="J3069" s="176"/>
    </row>
    <row r="3070" spans="1:10" x14ac:dyDescent="0.3">
      <c r="A3070" s="26" t="b">
        <v>1</v>
      </c>
      <c r="B3070" s="26" t="s">
        <v>1580</v>
      </c>
      <c r="C3070" s="26">
        <f>C3062+1</f>
        <v>210235195</v>
      </c>
      <c r="D3070" s="21">
        <v>160001002</v>
      </c>
      <c r="E3070" s="21">
        <v>15</v>
      </c>
      <c r="F3070" s="26" t="s">
        <v>1544</v>
      </c>
      <c r="G3070" s="92">
        <f>I3070/8*1.2</f>
        <v>15</v>
      </c>
      <c r="H3070" s="191"/>
      <c r="I3070" s="152">
        <v>100</v>
      </c>
      <c r="J3070" s="176">
        <f>SUM(G3070:G3077)</f>
        <v>100</v>
      </c>
    </row>
    <row r="3071" spans="1:10" x14ac:dyDescent="0.3">
      <c r="A3071" s="26" t="b">
        <v>1</v>
      </c>
      <c r="B3071" s="26" t="s">
        <v>1580</v>
      </c>
      <c r="C3071" s="26">
        <f t="shared" ref="C3071" si="957">C3070</f>
        <v>210235195</v>
      </c>
      <c r="D3071" s="26">
        <f>D3070</f>
        <v>160001002</v>
      </c>
      <c r="E3071" s="26">
        <f>E3070+1</f>
        <v>16</v>
      </c>
      <c r="F3071" s="26" t="s">
        <v>1576</v>
      </c>
      <c r="G3071" s="92">
        <f>I3070/8*1.15</f>
        <v>14.374999999999998</v>
      </c>
      <c r="H3071" s="191"/>
      <c r="I3071" s="152"/>
      <c r="J3071" s="176"/>
    </row>
    <row r="3072" spans="1:10" x14ac:dyDescent="0.3">
      <c r="A3072" s="26" t="b">
        <v>1</v>
      </c>
      <c r="B3072" s="26" t="s">
        <v>1580</v>
      </c>
      <c r="C3072" s="26">
        <f t="shared" ref="C3072:D3072" si="958">C3071</f>
        <v>210235195</v>
      </c>
      <c r="D3072" s="26">
        <f t="shared" si="958"/>
        <v>160001002</v>
      </c>
      <c r="E3072" s="26">
        <f t="shared" ref="E3072:E3077" si="959">E3071+1</f>
        <v>17</v>
      </c>
      <c r="F3072" s="26" t="s">
        <v>1576</v>
      </c>
      <c r="G3072" s="92">
        <f>I3070/8*1.1</f>
        <v>13.750000000000002</v>
      </c>
      <c r="H3072" s="191"/>
      <c r="I3072" s="152"/>
      <c r="J3072" s="176"/>
    </row>
    <row r="3073" spans="1:10" x14ac:dyDescent="0.3">
      <c r="A3073" s="26" t="b">
        <v>1</v>
      </c>
      <c r="B3073" s="26" t="s">
        <v>1580</v>
      </c>
      <c r="C3073" s="26">
        <f t="shared" ref="C3073:D3073" si="960">C3072</f>
        <v>210235195</v>
      </c>
      <c r="D3073" s="26">
        <f t="shared" si="960"/>
        <v>160001002</v>
      </c>
      <c r="E3073" s="26">
        <f t="shared" si="959"/>
        <v>18</v>
      </c>
      <c r="F3073" s="26" t="s">
        <v>1576</v>
      </c>
      <c r="G3073" s="92">
        <f>I3070/8*1.05</f>
        <v>13.125</v>
      </c>
      <c r="H3073" s="191"/>
      <c r="I3073" s="152"/>
      <c r="J3073" s="176"/>
    </row>
    <row r="3074" spans="1:10" x14ac:dyDescent="0.3">
      <c r="A3074" s="26" t="b">
        <v>1</v>
      </c>
      <c r="B3074" s="26" t="s">
        <v>1580</v>
      </c>
      <c r="C3074" s="26">
        <f t="shared" ref="C3074:D3074" si="961">C3073</f>
        <v>210235195</v>
      </c>
      <c r="D3074" s="26">
        <f t="shared" si="961"/>
        <v>160001002</v>
      </c>
      <c r="E3074" s="26">
        <f t="shared" si="959"/>
        <v>19</v>
      </c>
      <c r="F3074" s="26" t="s">
        <v>1576</v>
      </c>
      <c r="G3074" s="92">
        <f>I3070/8*0.95</f>
        <v>11.875</v>
      </c>
      <c r="H3074" s="191"/>
      <c r="I3074" s="152"/>
      <c r="J3074" s="176"/>
    </row>
    <row r="3075" spans="1:10" x14ac:dyDescent="0.3">
      <c r="A3075" s="26" t="b">
        <v>1</v>
      </c>
      <c r="B3075" s="26" t="s">
        <v>1580</v>
      </c>
      <c r="C3075" s="26">
        <f t="shared" ref="C3075:D3075" si="962">C3074</f>
        <v>210235195</v>
      </c>
      <c r="D3075" s="26">
        <f t="shared" si="962"/>
        <v>160001002</v>
      </c>
      <c r="E3075" s="26">
        <f t="shared" si="959"/>
        <v>20</v>
      </c>
      <c r="F3075" s="26" t="s">
        <v>1576</v>
      </c>
      <c r="G3075" s="92">
        <f>I3070/8*0.9</f>
        <v>11.25</v>
      </c>
      <c r="H3075" s="191"/>
      <c r="I3075" s="152"/>
      <c r="J3075" s="176"/>
    </row>
    <row r="3076" spans="1:10" x14ac:dyDescent="0.3">
      <c r="A3076" s="26" t="b">
        <v>1</v>
      </c>
      <c r="B3076" s="26" t="s">
        <v>1580</v>
      </c>
      <c r="C3076" s="26">
        <f t="shared" ref="C3076:D3076" si="963">C3075</f>
        <v>210235195</v>
      </c>
      <c r="D3076" s="26">
        <f t="shared" si="963"/>
        <v>160001002</v>
      </c>
      <c r="E3076" s="26">
        <f t="shared" si="959"/>
        <v>21</v>
      </c>
      <c r="F3076" s="26" t="s">
        <v>1576</v>
      </c>
      <c r="G3076" s="92">
        <f>I3070/8*0.85</f>
        <v>10.625</v>
      </c>
      <c r="H3076" s="191"/>
      <c r="I3076" s="152"/>
      <c r="J3076" s="176"/>
    </row>
    <row r="3077" spans="1:10" x14ac:dyDescent="0.3">
      <c r="A3077" s="26" t="b">
        <v>1</v>
      </c>
      <c r="B3077" s="26" t="s">
        <v>1580</v>
      </c>
      <c r="C3077" s="26">
        <f t="shared" ref="C3077:D3077" si="964">C3076</f>
        <v>210235195</v>
      </c>
      <c r="D3077" s="26">
        <f t="shared" si="964"/>
        <v>160001002</v>
      </c>
      <c r="E3077" s="26">
        <f t="shared" si="959"/>
        <v>22</v>
      </c>
      <c r="F3077" s="26" t="s">
        <v>1576</v>
      </c>
      <c r="G3077" s="92">
        <f>I3070/8*0.8</f>
        <v>10</v>
      </c>
      <c r="H3077" s="191"/>
      <c r="I3077" s="152"/>
      <c r="J3077" s="176"/>
    </row>
    <row r="3078" spans="1:10" x14ac:dyDescent="0.3">
      <c r="A3078" s="36" t="b">
        <v>1</v>
      </c>
      <c r="B3078" s="36" t="s">
        <v>1581</v>
      </c>
      <c r="C3078" s="36">
        <f>C3070+1</f>
        <v>210235196</v>
      </c>
      <c r="D3078" s="21" t="s">
        <v>1582</v>
      </c>
      <c r="E3078" s="21">
        <v>350</v>
      </c>
      <c r="F3078" s="36" t="s">
        <v>1544</v>
      </c>
      <c r="G3078" s="93">
        <f>I3078/8*1.2</f>
        <v>15</v>
      </c>
      <c r="H3078" s="191"/>
      <c r="I3078" s="152">
        <v>100</v>
      </c>
      <c r="J3078" s="176">
        <f>SUM(G3078:G3085)</f>
        <v>100</v>
      </c>
    </row>
    <row r="3079" spans="1:10" x14ac:dyDescent="0.3">
      <c r="A3079" s="36" t="b">
        <v>1</v>
      </c>
      <c r="B3079" s="36" t="s">
        <v>1581</v>
      </c>
      <c r="C3079" s="36">
        <f t="shared" ref="C3079" si="965">C3078</f>
        <v>210235196</v>
      </c>
      <c r="D3079" s="36" t="str">
        <f>D3078</f>
        <v>150000101</v>
      </c>
      <c r="E3079" s="36">
        <f>E3078+10</f>
        <v>360</v>
      </c>
      <c r="F3079" s="36" t="s">
        <v>1576</v>
      </c>
      <c r="G3079" s="93">
        <f>I3078/8*1.15</f>
        <v>14.374999999999998</v>
      </c>
      <c r="H3079" s="191"/>
      <c r="I3079" s="152"/>
      <c r="J3079" s="176"/>
    </row>
    <row r="3080" spans="1:10" x14ac:dyDescent="0.3">
      <c r="A3080" s="36" t="b">
        <v>1</v>
      </c>
      <c r="B3080" s="36" t="s">
        <v>1581</v>
      </c>
      <c r="C3080" s="36">
        <f t="shared" ref="C3080:D3080" si="966">C3079</f>
        <v>210235196</v>
      </c>
      <c r="D3080" s="36" t="str">
        <f t="shared" si="966"/>
        <v>150000101</v>
      </c>
      <c r="E3080" s="36">
        <f t="shared" ref="E3080:E3085" si="967">E3079+10</f>
        <v>370</v>
      </c>
      <c r="F3080" s="36" t="s">
        <v>1576</v>
      </c>
      <c r="G3080" s="93">
        <f>I3078/8*1.1</f>
        <v>13.750000000000002</v>
      </c>
      <c r="H3080" s="191"/>
      <c r="I3080" s="152"/>
      <c r="J3080" s="176"/>
    </row>
    <row r="3081" spans="1:10" x14ac:dyDescent="0.3">
      <c r="A3081" s="36" t="b">
        <v>1</v>
      </c>
      <c r="B3081" s="36" t="s">
        <v>1581</v>
      </c>
      <c r="C3081" s="36">
        <f t="shared" ref="C3081:D3081" si="968">C3080</f>
        <v>210235196</v>
      </c>
      <c r="D3081" s="36" t="str">
        <f t="shared" si="968"/>
        <v>150000101</v>
      </c>
      <c r="E3081" s="36">
        <f t="shared" si="967"/>
        <v>380</v>
      </c>
      <c r="F3081" s="36" t="s">
        <v>1576</v>
      </c>
      <c r="G3081" s="93">
        <f>I3078/8*1.05</f>
        <v>13.125</v>
      </c>
      <c r="H3081" s="191"/>
      <c r="I3081" s="152"/>
      <c r="J3081" s="176"/>
    </row>
    <row r="3082" spans="1:10" x14ac:dyDescent="0.3">
      <c r="A3082" s="36" t="b">
        <v>1</v>
      </c>
      <c r="B3082" s="36" t="s">
        <v>1581</v>
      </c>
      <c r="C3082" s="36">
        <f t="shared" ref="C3082:D3082" si="969">C3081</f>
        <v>210235196</v>
      </c>
      <c r="D3082" s="36" t="str">
        <f t="shared" si="969"/>
        <v>150000101</v>
      </c>
      <c r="E3082" s="36">
        <f t="shared" si="967"/>
        <v>390</v>
      </c>
      <c r="F3082" s="36" t="s">
        <v>1544</v>
      </c>
      <c r="G3082" s="93">
        <f>I3078/8*0.95</f>
        <v>11.875</v>
      </c>
      <c r="H3082" s="191"/>
      <c r="I3082" s="152"/>
      <c r="J3082" s="176"/>
    </row>
    <row r="3083" spans="1:10" x14ac:dyDescent="0.3">
      <c r="A3083" s="36" t="b">
        <v>1</v>
      </c>
      <c r="B3083" s="36" t="s">
        <v>1581</v>
      </c>
      <c r="C3083" s="36">
        <f t="shared" ref="C3083:D3083" si="970">C3082</f>
        <v>210235196</v>
      </c>
      <c r="D3083" s="36" t="str">
        <f t="shared" si="970"/>
        <v>150000101</v>
      </c>
      <c r="E3083" s="36">
        <f t="shared" si="967"/>
        <v>400</v>
      </c>
      <c r="F3083" s="36" t="s">
        <v>1576</v>
      </c>
      <c r="G3083" s="93">
        <f>I3078/8*0.9</f>
        <v>11.25</v>
      </c>
      <c r="H3083" s="191"/>
      <c r="I3083" s="152"/>
      <c r="J3083" s="176"/>
    </row>
    <row r="3084" spans="1:10" x14ac:dyDescent="0.3">
      <c r="A3084" s="36" t="b">
        <v>1</v>
      </c>
      <c r="B3084" s="36" t="s">
        <v>1581</v>
      </c>
      <c r="C3084" s="36">
        <f t="shared" ref="C3084:D3084" si="971">C3083</f>
        <v>210235196</v>
      </c>
      <c r="D3084" s="36" t="str">
        <f t="shared" si="971"/>
        <v>150000101</v>
      </c>
      <c r="E3084" s="36">
        <f t="shared" si="967"/>
        <v>410</v>
      </c>
      <c r="F3084" s="36" t="s">
        <v>1576</v>
      </c>
      <c r="G3084" s="93">
        <f>I3078/8*0.85</f>
        <v>10.625</v>
      </c>
      <c r="H3084" s="191"/>
      <c r="I3084" s="152"/>
      <c r="J3084" s="176"/>
    </row>
    <row r="3085" spans="1:10" x14ac:dyDescent="0.3">
      <c r="A3085" s="36" t="b">
        <v>1</v>
      </c>
      <c r="B3085" s="36" t="s">
        <v>1581</v>
      </c>
      <c r="C3085" s="36">
        <f t="shared" ref="C3085:D3085" si="972">C3084</f>
        <v>210235196</v>
      </c>
      <c r="D3085" s="36" t="str">
        <f t="shared" si="972"/>
        <v>150000101</v>
      </c>
      <c r="E3085" s="36">
        <f t="shared" si="967"/>
        <v>420</v>
      </c>
      <c r="F3085" s="36" t="s">
        <v>1576</v>
      </c>
      <c r="G3085" s="93">
        <f>I3078/8*0.8</f>
        <v>10</v>
      </c>
      <c r="H3085" s="191"/>
      <c r="I3085" s="152"/>
      <c r="J3085" s="176"/>
    </row>
    <row r="3086" spans="1:10" x14ac:dyDescent="0.3">
      <c r="A3086" s="27" t="b">
        <v>1</v>
      </c>
      <c r="B3086" s="27" t="s">
        <v>1575</v>
      </c>
      <c r="C3086" s="21">
        <f>C3050+10</f>
        <v>210235201</v>
      </c>
      <c r="D3086" s="21">
        <v>160000601</v>
      </c>
      <c r="E3086" s="21">
        <v>8</v>
      </c>
      <c r="F3086" s="27" t="s">
        <v>1544</v>
      </c>
      <c r="G3086" s="90">
        <f>I3086/4*1.2</f>
        <v>30</v>
      </c>
      <c r="H3086" s="189" t="s">
        <v>1593</v>
      </c>
      <c r="I3086" s="152">
        <v>100</v>
      </c>
      <c r="J3086" s="176">
        <f>SUM(G3086:G3089)</f>
        <v>100</v>
      </c>
    </row>
    <row r="3087" spans="1:10" x14ac:dyDescent="0.3">
      <c r="A3087" s="27" t="b">
        <v>1</v>
      </c>
      <c r="B3087" s="27" t="s">
        <v>1575</v>
      </c>
      <c r="C3087" s="27">
        <f t="shared" ref="C3087" si="973">C3086</f>
        <v>210235201</v>
      </c>
      <c r="D3087" s="27">
        <f>D3086</f>
        <v>160000601</v>
      </c>
      <c r="E3087" s="27">
        <f>E3086+1</f>
        <v>9</v>
      </c>
      <c r="F3087" s="27" t="s">
        <v>1576</v>
      </c>
      <c r="G3087" s="90">
        <f>I3086/4*1.1</f>
        <v>27.500000000000004</v>
      </c>
      <c r="H3087" s="158"/>
      <c r="I3087" s="152"/>
      <c r="J3087" s="152"/>
    </row>
    <row r="3088" spans="1:10" x14ac:dyDescent="0.3">
      <c r="A3088" s="27" t="b">
        <v>1</v>
      </c>
      <c r="B3088" s="27" t="s">
        <v>1575</v>
      </c>
      <c r="C3088" s="27">
        <f t="shared" ref="C3088:D3088" si="974">C3087</f>
        <v>210235201</v>
      </c>
      <c r="D3088" s="27">
        <f t="shared" si="974"/>
        <v>160000601</v>
      </c>
      <c r="E3088" s="27">
        <f t="shared" ref="E3088:E3097" si="975">E3087+1</f>
        <v>10</v>
      </c>
      <c r="F3088" s="27" t="s">
        <v>1576</v>
      </c>
      <c r="G3088" s="90">
        <f>I3086/4*0.9</f>
        <v>22.5</v>
      </c>
      <c r="H3088" s="158"/>
      <c r="I3088" s="152"/>
      <c r="J3088" s="152"/>
    </row>
    <row r="3089" spans="1:10" x14ac:dyDescent="0.3">
      <c r="A3089" s="27" t="b">
        <v>1</v>
      </c>
      <c r="B3089" s="27" t="s">
        <v>1575</v>
      </c>
      <c r="C3089" s="27">
        <f t="shared" ref="C3089:D3089" si="976">C3088</f>
        <v>210235201</v>
      </c>
      <c r="D3089" s="27">
        <f t="shared" si="976"/>
        <v>160000601</v>
      </c>
      <c r="E3089" s="27">
        <f t="shared" si="975"/>
        <v>11</v>
      </c>
      <c r="F3089" s="27" t="s">
        <v>1576</v>
      </c>
      <c r="G3089" s="90">
        <f>I3086/4*0.8</f>
        <v>20</v>
      </c>
      <c r="H3089" s="158"/>
      <c r="I3089" s="152"/>
      <c r="J3089" s="152"/>
    </row>
    <row r="3090" spans="1:10" x14ac:dyDescent="0.3">
      <c r="A3090" s="27" t="b">
        <v>1</v>
      </c>
      <c r="B3090" s="27" t="s">
        <v>1595</v>
      </c>
      <c r="C3090" s="27">
        <f>C3086+1</f>
        <v>210235202</v>
      </c>
      <c r="D3090" s="27">
        <f>D3086+1</f>
        <v>160000602</v>
      </c>
      <c r="E3090" s="27">
        <f>E3086</f>
        <v>8</v>
      </c>
      <c r="F3090" s="27" t="s">
        <v>618</v>
      </c>
      <c r="G3090" s="90">
        <f>I3090/4*1.2</f>
        <v>30</v>
      </c>
      <c r="H3090" s="158"/>
      <c r="I3090" s="152">
        <v>100</v>
      </c>
      <c r="J3090" s="176">
        <f>SUM(G3090:G3093)</f>
        <v>100</v>
      </c>
    </row>
    <row r="3091" spans="1:10" x14ac:dyDescent="0.3">
      <c r="A3091" s="27" t="b">
        <v>1</v>
      </c>
      <c r="B3091" s="27" t="s">
        <v>1595</v>
      </c>
      <c r="C3091" s="27">
        <f t="shared" ref="C3091" si="977">C3090</f>
        <v>210235202</v>
      </c>
      <c r="D3091" s="27">
        <f>D3090</f>
        <v>160000602</v>
      </c>
      <c r="E3091" s="27">
        <f t="shared" si="975"/>
        <v>9</v>
      </c>
      <c r="F3091" s="27" t="s">
        <v>618</v>
      </c>
      <c r="G3091" s="90">
        <f>I3090/4*1.1</f>
        <v>27.500000000000004</v>
      </c>
      <c r="H3091" s="158"/>
      <c r="I3091" s="152"/>
      <c r="J3091" s="152"/>
    </row>
    <row r="3092" spans="1:10" x14ac:dyDescent="0.3">
      <c r="A3092" s="27" t="b">
        <v>1</v>
      </c>
      <c r="B3092" s="27" t="s">
        <v>1595</v>
      </c>
      <c r="C3092" s="27">
        <f t="shared" ref="C3092:D3092" si="978">C3091</f>
        <v>210235202</v>
      </c>
      <c r="D3092" s="27">
        <f t="shared" si="978"/>
        <v>160000602</v>
      </c>
      <c r="E3092" s="27">
        <f t="shared" si="975"/>
        <v>10</v>
      </c>
      <c r="F3092" s="27" t="s">
        <v>618</v>
      </c>
      <c r="G3092" s="90">
        <f>I3090/4*0.9</f>
        <v>22.5</v>
      </c>
      <c r="H3092" s="158"/>
      <c r="I3092" s="152"/>
      <c r="J3092" s="152"/>
    </row>
    <row r="3093" spans="1:10" x14ac:dyDescent="0.3">
      <c r="A3093" s="27" t="b">
        <v>1</v>
      </c>
      <c r="B3093" s="27" t="s">
        <v>1595</v>
      </c>
      <c r="C3093" s="27">
        <f t="shared" ref="C3093:D3093" si="979">C3092</f>
        <v>210235202</v>
      </c>
      <c r="D3093" s="27">
        <f t="shared" si="979"/>
        <v>160000602</v>
      </c>
      <c r="E3093" s="27">
        <f>E3092+1</f>
        <v>11</v>
      </c>
      <c r="F3093" s="27" t="s">
        <v>618</v>
      </c>
      <c r="G3093" s="90">
        <f>I3090/4*0.8</f>
        <v>20</v>
      </c>
      <c r="H3093" s="158"/>
      <c r="I3093" s="152"/>
      <c r="J3093" s="152"/>
    </row>
    <row r="3094" spans="1:10" x14ac:dyDescent="0.3">
      <c r="A3094" s="27" t="b">
        <v>1</v>
      </c>
      <c r="B3094" s="27" t="s">
        <v>1596</v>
      </c>
      <c r="C3094" s="27">
        <f>C3090+1</f>
        <v>210235203</v>
      </c>
      <c r="D3094" s="27">
        <f>D3090+1</f>
        <v>160000603</v>
      </c>
      <c r="E3094" s="27">
        <f>E3090</f>
        <v>8</v>
      </c>
      <c r="F3094" s="27" t="s">
        <v>618</v>
      </c>
      <c r="G3094" s="90">
        <f>I3094/4*1.2</f>
        <v>30</v>
      </c>
      <c r="H3094" s="158"/>
      <c r="I3094" s="152">
        <v>100</v>
      </c>
      <c r="J3094" s="176">
        <f>SUM(G3094:G3097)</f>
        <v>100</v>
      </c>
    </row>
    <row r="3095" spans="1:10" x14ac:dyDescent="0.3">
      <c r="A3095" s="27" t="b">
        <v>1</v>
      </c>
      <c r="B3095" s="27" t="s">
        <v>1596</v>
      </c>
      <c r="C3095" s="27">
        <f t="shared" ref="C3095" si="980">C3094</f>
        <v>210235203</v>
      </c>
      <c r="D3095" s="27">
        <f>D3094</f>
        <v>160000603</v>
      </c>
      <c r="E3095" s="27">
        <f t="shared" si="975"/>
        <v>9</v>
      </c>
      <c r="F3095" s="27" t="s">
        <v>618</v>
      </c>
      <c r="G3095" s="90">
        <f>I3094/4*1.1</f>
        <v>27.500000000000004</v>
      </c>
      <c r="H3095" s="158"/>
      <c r="I3095" s="152"/>
      <c r="J3095" s="152"/>
    </row>
    <row r="3096" spans="1:10" x14ac:dyDescent="0.3">
      <c r="A3096" s="27" t="b">
        <v>1</v>
      </c>
      <c r="B3096" s="27" t="s">
        <v>1596</v>
      </c>
      <c r="C3096" s="27">
        <f t="shared" ref="C3096:D3096" si="981">C3095</f>
        <v>210235203</v>
      </c>
      <c r="D3096" s="27">
        <f t="shared" si="981"/>
        <v>160000603</v>
      </c>
      <c r="E3096" s="27">
        <f t="shared" si="975"/>
        <v>10</v>
      </c>
      <c r="F3096" s="27" t="s">
        <v>618</v>
      </c>
      <c r="G3096" s="90">
        <f>I3094/4*0.9</f>
        <v>22.5</v>
      </c>
      <c r="H3096" s="158"/>
      <c r="I3096" s="152"/>
      <c r="J3096" s="152"/>
    </row>
    <row r="3097" spans="1:10" x14ac:dyDescent="0.3">
      <c r="A3097" s="27" t="b">
        <v>1</v>
      </c>
      <c r="B3097" s="27" t="s">
        <v>1596</v>
      </c>
      <c r="C3097" s="27">
        <f t="shared" ref="C3097:D3097" si="982">C3096</f>
        <v>210235203</v>
      </c>
      <c r="D3097" s="27">
        <f t="shared" si="982"/>
        <v>160000603</v>
      </c>
      <c r="E3097" s="27">
        <f t="shared" si="975"/>
        <v>11</v>
      </c>
      <c r="F3097" s="27" t="s">
        <v>618</v>
      </c>
      <c r="G3097" s="90">
        <f>I3094/4*0.8</f>
        <v>20</v>
      </c>
      <c r="H3097" s="158"/>
      <c r="I3097" s="152"/>
      <c r="J3097" s="152"/>
    </row>
    <row r="3098" spans="1:10" x14ac:dyDescent="0.3">
      <c r="A3098" s="89" t="b">
        <v>1</v>
      </c>
      <c r="B3098" s="89" t="s">
        <v>1577</v>
      </c>
      <c r="C3098" s="89">
        <f>C3086+3</f>
        <v>210235204</v>
      </c>
      <c r="D3098" s="21" t="s">
        <v>1579</v>
      </c>
      <c r="E3098" s="21">
        <v>9000</v>
      </c>
      <c r="F3098" s="89" t="s">
        <v>1544</v>
      </c>
      <c r="G3098" s="91">
        <f>I3098/8*1.2</f>
        <v>15</v>
      </c>
      <c r="H3098" s="158"/>
      <c r="I3098" s="152">
        <v>100</v>
      </c>
      <c r="J3098" s="176">
        <f>SUM(G3098:G3105)</f>
        <v>100</v>
      </c>
    </row>
    <row r="3099" spans="1:10" x14ac:dyDescent="0.3">
      <c r="A3099" s="89" t="b">
        <v>1</v>
      </c>
      <c r="B3099" s="89" t="s">
        <v>1577</v>
      </c>
      <c r="C3099" s="89">
        <f t="shared" ref="C3099" si="983">C3098</f>
        <v>210235204</v>
      </c>
      <c r="D3099" s="89" t="str">
        <f>D3098</f>
        <v>160001001</v>
      </c>
      <c r="E3099" s="89">
        <f>E3098+500</f>
        <v>9500</v>
      </c>
      <c r="F3099" s="89" t="s">
        <v>1576</v>
      </c>
      <c r="G3099" s="91">
        <f>I3098/8*1.15</f>
        <v>14.374999999999998</v>
      </c>
      <c r="H3099" s="158"/>
      <c r="I3099" s="152"/>
      <c r="J3099" s="176"/>
    </row>
    <row r="3100" spans="1:10" x14ac:dyDescent="0.3">
      <c r="A3100" s="89" t="b">
        <v>1</v>
      </c>
      <c r="B3100" s="89" t="s">
        <v>1577</v>
      </c>
      <c r="C3100" s="89">
        <f t="shared" ref="C3100:D3100" si="984">C3099</f>
        <v>210235204</v>
      </c>
      <c r="D3100" s="89" t="str">
        <f t="shared" si="984"/>
        <v>160001001</v>
      </c>
      <c r="E3100" s="89">
        <f t="shared" ref="E3100:E3105" si="985">E3099+500</f>
        <v>10000</v>
      </c>
      <c r="F3100" s="89" t="s">
        <v>1576</v>
      </c>
      <c r="G3100" s="91">
        <f>I3098/8*1.1</f>
        <v>13.750000000000002</v>
      </c>
      <c r="H3100" s="158"/>
      <c r="I3100" s="152"/>
      <c r="J3100" s="176"/>
    </row>
    <row r="3101" spans="1:10" x14ac:dyDescent="0.3">
      <c r="A3101" s="89" t="b">
        <v>1</v>
      </c>
      <c r="B3101" s="89" t="s">
        <v>1577</v>
      </c>
      <c r="C3101" s="89">
        <f t="shared" ref="C3101:D3101" si="986">C3100</f>
        <v>210235204</v>
      </c>
      <c r="D3101" s="89" t="str">
        <f t="shared" si="986"/>
        <v>160001001</v>
      </c>
      <c r="E3101" s="89">
        <f t="shared" si="985"/>
        <v>10500</v>
      </c>
      <c r="F3101" s="89" t="s">
        <v>1576</v>
      </c>
      <c r="G3101" s="91">
        <f>I3098/8*1.05</f>
        <v>13.125</v>
      </c>
      <c r="H3101" s="158"/>
      <c r="I3101" s="152"/>
      <c r="J3101" s="176"/>
    </row>
    <row r="3102" spans="1:10" x14ac:dyDescent="0.3">
      <c r="A3102" s="89" t="b">
        <v>1</v>
      </c>
      <c r="B3102" s="89" t="s">
        <v>1577</v>
      </c>
      <c r="C3102" s="89">
        <f t="shared" ref="C3102:D3102" si="987">C3101</f>
        <v>210235204</v>
      </c>
      <c r="D3102" s="89" t="str">
        <f t="shared" si="987"/>
        <v>160001001</v>
      </c>
      <c r="E3102" s="89">
        <f t="shared" si="985"/>
        <v>11000</v>
      </c>
      <c r="F3102" s="89" t="s">
        <v>1576</v>
      </c>
      <c r="G3102" s="91">
        <f>I3098/8*0.95</f>
        <v>11.875</v>
      </c>
      <c r="H3102" s="158"/>
      <c r="I3102" s="152"/>
      <c r="J3102" s="176"/>
    </row>
    <row r="3103" spans="1:10" x14ac:dyDescent="0.3">
      <c r="A3103" s="89" t="b">
        <v>1</v>
      </c>
      <c r="B3103" s="89" t="s">
        <v>1577</v>
      </c>
      <c r="C3103" s="89">
        <f t="shared" ref="C3103:D3103" si="988">C3102</f>
        <v>210235204</v>
      </c>
      <c r="D3103" s="89" t="str">
        <f t="shared" si="988"/>
        <v>160001001</v>
      </c>
      <c r="E3103" s="89">
        <f t="shared" si="985"/>
        <v>11500</v>
      </c>
      <c r="F3103" s="89" t="s">
        <v>1576</v>
      </c>
      <c r="G3103" s="91">
        <f>I3098/8*0.9</f>
        <v>11.25</v>
      </c>
      <c r="H3103" s="158"/>
      <c r="I3103" s="152"/>
      <c r="J3103" s="176"/>
    </row>
    <row r="3104" spans="1:10" x14ac:dyDescent="0.3">
      <c r="A3104" s="89" t="b">
        <v>1</v>
      </c>
      <c r="B3104" s="89" t="s">
        <v>1577</v>
      </c>
      <c r="C3104" s="89">
        <f t="shared" ref="C3104:D3104" si="989">C3103</f>
        <v>210235204</v>
      </c>
      <c r="D3104" s="89" t="str">
        <f t="shared" si="989"/>
        <v>160001001</v>
      </c>
      <c r="E3104" s="89">
        <f t="shared" si="985"/>
        <v>12000</v>
      </c>
      <c r="F3104" s="89" t="s">
        <v>1576</v>
      </c>
      <c r="G3104" s="91">
        <f>I3098/8*0.85</f>
        <v>10.625</v>
      </c>
      <c r="H3104" s="158"/>
      <c r="I3104" s="152"/>
      <c r="J3104" s="176"/>
    </row>
    <row r="3105" spans="1:10" x14ac:dyDescent="0.3">
      <c r="A3105" s="89" t="b">
        <v>1</v>
      </c>
      <c r="B3105" s="89" t="s">
        <v>1577</v>
      </c>
      <c r="C3105" s="89">
        <f t="shared" ref="C3105:D3105" si="990">C3104</f>
        <v>210235204</v>
      </c>
      <c r="D3105" s="89" t="str">
        <f t="shared" si="990"/>
        <v>160001001</v>
      </c>
      <c r="E3105" s="89">
        <f t="shared" si="985"/>
        <v>12500</v>
      </c>
      <c r="F3105" s="89" t="s">
        <v>1576</v>
      </c>
      <c r="G3105" s="91">
        <f>I3098/8*0.8</f>
        <v>10</v>
      </c>
      <c r="H3105" s="158"/>
      <c r="I3105" s="152"/>
      <c r="J3105" s="176"/>
    </row>
    <row r="3106" spans="1:10" x14ac:dyDescent="0.3">
      <c r="A3106" s="26" t="b">
        <v>1</v>
      </c>
      <c r="B3106" s="26" t="s">
        <v>1580</v>
      </c>
      <c r="C3106" s="26">
        <f>C3098+1</f>
        <v>210235205</v>
      </c>
      <c r="D3106" s="21">
        <v>160001002</v>
      </c>
      <c r="E3106" s="21">
        <v>16</v>
      </c>
      <c r="F3106" s="26" t="s">
        <v>1544</v>
      </c>
      <c r="G3106" s="92">
        <f>I3106/8*1.2</f>
        <v>15</v>
      </c>
      <c r="H3106" s="158"/>
      <c r="I3106" s="152">
        <v>100</v>
      </c>
      <c r="J3106" s="176">
        <f>SUM(G3106:G3113)</f>
        <v>100</v>
      </c>
    </row>
    <row r="3107" spans="1:10" x14ac:dyDescent="0.3">
      <c r="A3107" s="26" t="b">
        <v>1</v>
      </c>
      <c r="B3107" s="26" t="s">
        <v>1580</v>
      </c>
      <c r="C3107" s="26">
        <f t="shared" ref="C3107" si="991">C3106</f>
        <v>210235205</v>
      </c>
      <c r="D3107" s="26">
        <f>D3106</f>
        <v>160001002</v>
      </c>
      <c r="E3107" s="26">
        <f>E3106+1</f>
        <v>17</v>
      </c>
      <c r="F3107" s="26" t="s">
        <v>1576</v>
      </c>
      <c r="G3107" s="92">
        <f>I3106/8*1.15</f>
        <v>14.374999999999998</v>
      </c>
      <c r="H3107" s="158"/>
      <c r="I3107" s="152"/>
      <c r="J3107" s="176"/>
    </row>
    <row r="3108" spans="1:10" x14ac:dyDescent="0.3">
      <c r="A3108" s="26" t="b">
        <v>1</v>
      </c>
      <c r="B3108" s="26" t="s">
        <v>1580</v>
      </c>
      <c r="C3108" s="26">
        <f t="shared" ref="C3108:D3108" si="992">C3107</f>
        <v>210235205</v>
      </c>
      <c r="D3108" s="26">
        <f t="shared" si="992"/>
        <v>160001002</v>
      </c>
      <c r="E3108" s="26">
        <f t="shared" ref="E3108:E3113" si="993">E3107+1</f>
        <v>18</v>
      </c>
      <c r="F3108" s="26" t="s">
        <v>1576</v>
      </c>
      <c r="G3108" s="92">
        <f>I3106/8*1.1</f>
        <v>13.750000000000002</v>
      </c>
      <c r="H3108" s="158"/>
      <c r="I3108" s="152"/>
      <c r="J3108" s="176"/>
    </row>
    <row r="3109" spans="1:10" x14ac:dyDescent="0.3">
      <c r="A3109" s="26" t="b">
        <v>1</v>
      </c>
      <c r="B3109" s="26" t="s">
        <v>1580</v>
      </c>
      <c r="C3109" s="26">
        <f t="shared" ref="C3109:D3109" si="994">C3108</f>
        <v>210235205</v>
      </c>
      <c r="D3109" s="26">
        <f t="shared" si="994"/>
        <v>160001002</v>
      </c>
      <c r="E3109" s="26">
        <f t="shared" si="993"/>
        <v>19</v>
      </c>
      <c r="F3109" s="26" t="s">
        <v>1576</v>
      </c>
      <c r="G3109" s="92">
        <f>I3106/8*1.05</f>
        <v>13.125</v>
      </c>
      <c r="H3109" s="158"/>
      <c r="I3109" s="152"/>
      <c r="J3109" s="176"/>
    </row>
    <row r="3110" spans="1:10" x14ac:dyDescent="0.3">
      <c r="A3110" s="26" t="b">
        <v>1</v>
      </c>
      <c r="B3110" s="26" t="s">
        <v>1580</v>
      </c>
      <c r="C3110" s="26">
        <f t="shared" ref="C3110:D3110" si="995">C3109</f>
        <v>210235205</v>
      </c>
      <c r="D3110" s="26">
        <f t="shared" si="995"/>
        <v>160001002</v>
      </c>
      <c r="E3110" s="26">
        <f t="shared" si="993"/>
        <v>20</v>
      </c>
      <c r="F3110" s="26" t="s">
        <v>1576</v>
      </c>
      <c r="G3110" s="92">
        <f>I3106/8*0.95</f>
        <v>11.875</v>
      </c>
      <c r="H3110" s="158"/>
      <c r="I3110" s="152"/>
      <c r="J3110" s="176"/>
    </row>
    <row r="3111" spans="1:10" x14ac:dyDescent="0.3">
      <c r="A3111" s="26" t="b">
        <v>1</v>
      </c>
      <c r="B3111" s="26" t="s">
        <v>1580</v>
      </c>
      <c r="C3111" s="26">
        <f t="shared" ref="C3111:D3111" si="996">C3110</f>
        <v>210235205</v>
      </c>
      <c r="D3111" s="26">
        <f t="shared" si="996"/>
        <v>160001002</v>
      </c>
      <c r="E3111" s="26">
        <f t="shared" si="993"/>
        <v>21</v>
      </c>
      <c r="F3111" s="26" t="s">
        <v>1576</v>
      </c>
      <c r="G3111" s="92">
        <f>I3106/8*0.9</f>
        <v>11.25</v>
      </c>
      <c r="H3111" s="158"/>
      <c r="I3111" s="152"/>
      <c r="J3111" s="176"/>
    </row>
    <row r="3112" spans="1:10" x14ac:dyDescent="0.3">
      <c r="A3112" s="26" t="b">
        <v>1</v>
      </c>
      <c r="B3112" s="26" t="s">
        <v>1580</v>
      </c>
      <c r="C3112" s="26">
        <f t="shared" ref="C3112:D3112" si="997">C3111</f>
        <v>210235205</v>
      </c>
      <c r="D3112" s="26">
        <f t="shared" si="997"/>
        <v>160001002</v>
      </c>
      <c r="E3112" s="26">
        <f t="shared" si="993"/>
        <v>22</v>
      </c>
      <c r="F3112" s="26" t="s">
        <v>1576</v>
      </c>
      <c r="G3112" s="92">
        <f>I3106/8*0.85</f>
        <v>10.625</v>
      </c>
      <c r="H3112" s="158"/>
      <c r="I3112" s="152"/>
      <c r="J3112" s="176"/>
    </row>
    <row r="3113" spans="1:10" x14ac:dyDescent="0.3">
      <c r="A3113" s="26" t="b">
        <v>1</v>
      </c>
      <c r="B3113" s="26" t="s">
        <v>1580</v>
      </c>
      <c r="C3113" s="26">
        <f t="shared" ref="C3113:D3113" si="998">C3112</f>
        <v>210235205</v>
      </c>
      <c r="D3113" s="26">
        <f t="shared" si="998"/>
        <v>160001002</v>
      </c>
      <c r="E3113" s="26">
        <f t="shared" si="993"/>
        <v>23</v>
      </c>
      <c r="F3113" s="26" t="s">
        <v>1576</v>
      </c>
      <c r="G3113" s="92">
        <f>I3106/8*0.8</f>
        <v>10</v>
      </c>
      <c r="H3113" s="158"/>
      <c r="I3113" s="152"/>
      <c r="J3113" s="176"/>
    </row>
    <row r="3114" spans="1:10" x14ac:dyDescent="0.3">
      <c r="A3114" s="36" t="b">
        <v>1</v>
      </c>
      <c r="B3114" s="36" t="s">
        <v>1581</v>
      </c>
      <c r="C3114" s="36">
        <f>C3106+1</f>
        <v>210235206</v>
      </c>
      <c r="D3114" s="21" t="s">
        <v>1582</v>
      </c>
      <c r="E3114" s="21">
        <v>400</v>
      </c>
      <c r="F3114" s="36" t="s">
        <v>1544</v>
      </c>
      <c r="G3114" s="93">
        <f>I3114/8*1.2</f>
        <v>15</v>
      </c>
      <c r="H3114" s="158"/>
      <c r="I3114" s="152">
        <v>100</v>
      </c>
      <c r="J3114" s="176">
        <f>SUM(G3114:G3121)</f>
        <v>100</v>
      </c>
    </row>
    <row r="3115" spans="1:10" x14ac:dyDescent="0.3">
      <c r="A3115" s="36" t="b">
        <v>1</v>
      </c>
      <c r="B3115" s="36" t="s">
        <v>1581</v>
      </c>
      <c r="C3115" s="36">
        <f t="shared" ref="C3115" si="999">C3114</f>
        <v>210235206</v>
      </c>
      <c r="D3115" s="36" t="str">
        <f>D3114</f>
        <v>150000101</v>
      </c>
      <c r="E3115" s="36">
        <f>E3114+10</f>
        <v>410</v>
      </c>
      <c r="F3115" s="36" t="s">
        <v>1576</v>
      </c>
      <c r="G3115" s="93">
        <f>I3114/8*1.15</f>
        <v>14.374999999999998</v>
      </c>
      <c r="H3115" s="158"/>
      <c r="I3115" s="152"/>
      <c r="J3115" s="176"/>
    </row>
    <row r="3116" spans="1:10" x14ac:dyDescent="0.3">
      <c r="A3116" s="36" t="b">
        <v>1</v>
      </c>
      <c r="B3116" s="36" t="s">
        <v>1581</v>
      </c>
      <c r="C3116" s="36">
        <f t="shared" ref="C3116:D3116" si="1000">C3115</f>
        <v>210235206</v>
      </c>
      <c r="D3116" s="36" t="str">
        <f t="shared" si="1000"/>
        <v>150000101</v>
      </c>
      <c r="E3116" s="36">
        <f t="shared" ref="E3116:E3121" si="1001">E3115+10</f>
        <v>420</v>
      </c>
      <c r="F3116" s="36" t="s">
        <v>1576</v>
      </c>
      <c r="G3116" s="93">
        <f>I3114/8*1.1</f>
        <v>13.750000000000002</v>
      </c>
      <c r="H3116" s="158"/>
      <c r="I3116" s="152"/>
      <c r="J3116" s="176"/>
    </row>
    <row r="3117" spans="1:10" x14ac:dyDescent="0.3">
      <c r="A3117" s="36" t="b">
        <v>1</v>
      </c>
      <c r="B3117" s="36" t="s">
        <v>1581</v>
      </c>
      <c r="C3117" s="36">
        <f t="shared" ref="C3117:D3117" si="1002">C3116</f>
        <v>210235206</v>
      </c>
      <c r="D3117" s="36" t="str">
        <f t="shared" si="1002"/>
        <v>150000101</v>
      </c>
      <c r="E3117" s="36">
        <f t="shared" si="1001"/>
        <v>430</v>
      </c>
      <c r="F3117" s="36" t="s">
        <v>1576</v>
      </c>
      <c r="G3117" s="93">
        <f>I3114/8*1.05</f>
        <v>13.125</v>
      </c>
      <c r="H3117" s="158"/>
      <c r="I3117" s="152"/>
      <c r="J3117" s="176"/>
    </row>
    <row r="3118" spans="1:10" x14ac:dyDescent="0.3">
      <c r="A3118" s="36" t="b">
        <v>1</v>
      </c>
      <c r="B3118" s="36" t="s">
        <v>1581</v>
      </c>
      <c r="C3118" s="36">
        <f t="shared" ref="C3118:D3118" si="1003">C3117</f>
        <v>210235206</v>
      </c>
      <c r="D3118" s="36" t="str">
        <f t="shared" si="1003"/>
        <v>150000101</v>
      </c>
      <c r="E3118" s="36">
        <f t="shared" si="1001"/>
        <v>440</v>
      </c>
      <c r="F3118" s="36" t="s">
        <v>1544</v>
      </c>
      <c r="G3118" s="93">
        <f>I3114/8*0.95</f>
        <v>11.875</v>
      </c>
      <c r="H3118" s="158"/>
      <c r="I3118" s="152"/>
      <c r="J3118" s="176"/>
    </row>
    <row r="3119" spans="1:10" x14ac:dyDescent="0.3">
      <c r="A3119" s="36" t="b">
        <v>1</v>
      </c>
      <c r="B3119" s="36" t="s">
        <v>1581</v>
      </c>
      <c r="C3119" s="36">
        <f t="shared" ref="C3119:D3119" si="1004">C3118</f>
        <v>210235206</v>
      </c>
      <c r="D3119" s="36" t="str">
        <f t="shared" si="1004"/>
        <v>150000101</v>
      </c>
      <c r="E3119" s="36">
        <f t="shared" si="1001"/>
        <v>450</v>
      </c>
      <c r="F3119" s="36" t="s">
        <v>1576</v>
      </c>
      <c r="G3119" s="93">
        <f>I3114/8*0.9</f>
        <v>11.25</v>
      </c>
      <c r="H3119" s="158"/>
      <c r="I3119" s="152"/>
      <c r="J3119" s="176"/>
    </row>
    <row r="3120" spans="1:10" x14ac:dyDescent="0.3">
      <c r="A3120" s="36" t="b">
        <v>1</v>
      </c>
      <c r="B3120" s="36" t="s">
        <v>1581</v>
      </c>
      <c r="C3120" s="36">
        <f t="shared" ref="C3120:D3120" si="1005">C3119</f>
        <v>210235206</v>
      </c>
      <c r="D3120" s="36" t="str">
        <f t="shared" si="1005"/>
        <v>150000101</v>
      </c>
      <c r="E3120" s="36">
        <f t="shared" si="1001"/>
        <v>460</v>
      </c>
      <c r="F3120" s="36" t="s">
        <v>1576</v>
      </c>
      <c r="G3120" s="93">
        <f>I3114/8*0.85</f>
        <v>10.625</v>
      </c>
      <c r="H3120" s="158"/>
      <c r="I3120" s="152"/>
      <c r="J3120" s="176"/>
    </row>
    <row r="3121" spans="1:10" x14ac:dyDescent="0.3">
      <c r="A3121" s="36" t="b">
        <v>1</v>
      </c>
      <c r="B3121" s="36" t="s">
        <v>1581</v>
      </c>
      <c r="C3121" s="36">
        <f t="shared" ref="C3121:D3121" si="1006">C3120</f>
        <v>210235206</v>
      </c>
      <c r="D3121" s="36" t="str">
        <f t="shared" si="1006"/>
        <v>150000101</v>
      </c>
      <c r="E3121" s="36">
        <f t="shared" si="1001"/>
        <v>470</v>
      </c>
      <c r="F3121" s="36" t="s">
        <v>1576</v>
      </c>
      <c r="G3121" s="93">
        <f>I3114/8*0.8</f>
        <v>10</v>
      </c>
      <c r="H3121" s="158"/>
      <c r="I3121" s="152"/>
      <c r="J3121" s="176"/>
    </row>
    <row r="3122" spans="1:10" x14ac:dyDescent="0.3">
      <c r="A3122" s="27" t="b">
        <v>1</v>
      </c>
      <c r="B3122" s="27" t="s">
        <v>1575</v>
      </c>
      <c r="C3122" s="21">
        <f>C3086+10</f>
        <v>210235211</v>
      </c>
      <c r="D3122" s="21">
        <v>160000601</v>
      </c>
      <c r="E3122" s="21">
        <v>9</v>
      </c>
      <c r="F3122" s="27" t="s">
        <v>1544</v>
      </c>
      <c r="G3122" s="90">
        <f>I3122/4*1.2</f>
        <v>30</v>
      </c>
      <c r="H3122" s="150" t="s">
        <v>1594</v>
      </c>
      <c r="I3122" s="152">
        <v>100</v>
      </c>
      <c r="J3122" s="176">
        <f>SUM(G3122:G3125)</f>
        <v>100</v>
      </c>
    </row>
    <row r="3123" spans="1:10" x14ac:dyDescent="0.3">
      <c r="A3123" s="27" t="b">
        <v>1</v>
      </c>
      <c r="B3123" s="27" t="s">
        <v>1575</v>
      </c>
      <c r="C3123" s="27">
        <f t="shared" ref="C3123" si="1007">C3122</f>
        <v>210235211</v>
      </c>
      <c r="D3123" s="27">
        <f>D3122</f>
        <v>160000601</v>
      </c>
      <c r="E3123" s="27">
        <f>E3122+1</f>
        <v>10</v>
      </c>
      <c r="F3123" s="27" t="s">
        <v>1576</v>
      </c>
      <c r="G3123" s="90">
        <f>I3122/4*1.1</f>
        <v>27.500000000000004</v>
      </c>
      <c r="H3123" s="150"/>
      <c r="I3123" s="152"/>
      <c r="J3123" s="152"/>
    </row>
    <row r="3124" spans="1:10" x14ac:dyDescent="0.3">
      <c r="A3124" s="27" t="b">
        <v>1</v>
      </c>
      <c r="B3124" s="27" t="s">
        <v>1575</v>
      </c>
      <c r="C3124" s="27">
        <f t="shared" ref="C3124:D3124" si="1008">C3123</f>
        <v>210235211</v>
      </c>
      <c r="D3124" s="27">
        <f t="shared" si="1008"/>
        <v>160000601</v>
      </c>
      <c r="E3124" s="27">
        <f t="shared" ref="E3124:E3133" si="1009">E3123+1</f>
        <v>11</v>
      </c>
      <c r="F3124" s="27" t="s">
        <v>1576</v>
      </c>
      <c r="G3124" s="90">
        <f>I3122/4*0.9</f>
        <v>22.5</v>
      </c>
      <c r="H3124" s="150"/>
      <c r="I3124" s="152"/>
      <c r="J3124" s="152"/>
    </row>
    <row r="3125" spans="1:10" x14ac:dyDescent="0.3">
      <c r="A3125" s="27" t="b">
        <v>1</v>
      </c>
      <c r="B3125" s="27" t="s">
        <v>1575</v>
      </c>
      <c r="C3125" s="27">
        <f t="shared" ref="C3125:D3125" si="1010">C3124</f>
        <v>210235211</v>
      </c>
      <c r="D3125" s="27">
        <f t="shared" si="1010"/>
        <v>160000601</v>
      </c>
      <c r="E3125" s="27">
        <f t="shared" si="1009"/>
        <v>12</v>
      </c>
      <c r="F3125" s="27" t="s">
        <v>1576</v>
      </c>
      <c r="G3125" s="90">
        <f>I3122/4*0.8</f>
        <v>20</v>
      </c>
      <c r="H3125" s="150"/>
      <c r="I3125" s="152"/>
      <c r="J3125" s="152"/>
    </row>
    <row r="3126" spans="1:10" x14ac:dyDescent="0.3">
      <c r="A3126" s="27" t="b">
        <v>1</v>
      </c>
      <c r="B3126" s="27" t="s">
        <v>1595</v>
      </c>
      <c r="C3126" s="27">
        <f>C3122+1</f>
        <v>210235212</v>
      </c>
      <c r="D3126" s="27">
        <f>D3122+1</f>
        <v>160000602</v>
      </c>
      <c r="E3126" s="27">
        <f>E3122</f>
        <v>9</v>
      </c>
      <c r="F3126" s="27" t="s">
        <v>618</v>
      </c>
      <c r="G3126" s="90">
        <f>I3126/4*1.2</f>
        <v>30</v>
      </c>
      <c r="H3126" s="150"/>
      <c r="I3126" s="152">
        <v>100</v>
      </c>
      <c r="J3126" s="176">
        <f>SUM(G3126:G3129)</f>
        <v>100</v>
      </c>
    </row>
    <row r="3127" spans="1:10" x14ac:dyDescent="0.3">
      <c r="A3127" s="27" t="b">
        <v>1</v>
      </c>
      <c r="B3127" s="27" t="s">
        <v>1595</v>
      </c>
      <c r="C3127" s="27">
        <f t="shared" ref="C3127" si="1011">C3126</f>
        <v>210235212</v>
      </c>
      <c r="D3127" s="27">
        <f>D3126</f>
        <v>160000602</v>
      </c>
      <c r="E3127" s="27">
        <f t="shared" si="1009"/>
        <v>10</v>
      </c>
      <c r="F3127" s="27" t="s">
        <v>618</v>
      </c>
      <c r="G3127" s="90">
        <f>I3126/4*1.1</f>
        <v>27.500000000000004</v>
      </c>
      <c r="H3127" s="150"/>
      <c r="I3127" s="152"/>
      <c r="J3127" s="152"/>
    </row>
    <row r="3128" spans="1:10" x14ac:dyDescent="0.3">
      <c r="A3128" s="27" t="b">
        <v>1</v>
      </c>
      <c r="B3128" s="27" t="s">
        <v>1595</v>
      </c>
      <c r="C3128" s="27">
        <f t="shared" ref="C3128:D3128" si="1012">C3127</f>
        <v>210235212</v>
      </c>
      <c r="D3128" s="27">
        <f t="shared" si="1012"/>
        <v>160000602</v>
      </c>
      <c r="E3128" s="27">
        <f t="shared" si="1009"/>
        <v>11</v>
      </c>
      <c r="F3128" s="27" t="s">
        <v>618</v>
      </c>
      <c r="G3128" s="90">
        <f>I3126/4*0.9</f>
        <v>22.5</v>
      </c>
      <c r="H3128" s="150"/>
      <c r="I3128" s="152"/>
      <c r="J3128" s="152"/>
    </row>
    <row r="3129" spans="1:10" x14ac:dyDescent="0.3">
      <c r="A3129" s="27" t="b">
        <v>1</v>
      </c>
      <c r="B3129" s="27" t="s">
        <v>1595</v>
      </c>
      <c r="C3129" s="27">
        <f t="shared" ref="C3129:D3129" si="1013">C3128</f>
        <v>210235212</v>
      </c>
      <c r="D3129" s="27">
        <f t="shared" si="1013"/>
        <v>160000602</v>
      </c>
      <c r="E3129" s="27">
        <f>E3128+1</f>
        <v>12</v>
      </c>
      <c r="F3129" s="27" t="s">
        <v>618</v>
      </c>
      <c r="G3129" s="90">
        <f>I3126/4*0.8</f>
        <v>20</v>
      </c>
      <c r="H3129" s="150"/>
      <c r="I3129" s="152"/>
      <c r="J3129" s="152"/>
    </row>
    <row r="3130" spans="1:10" x14ac:dyDescent="0.3">
      <c r="A3130" s="27" t="b">
        <v>1</v>
      </c>
      <c r="B3130" s="27" t="s">
        <v>1596</v>
      </c>
      <c r="C3130" s="27">
        <f>C3126+1</f>
        <v>210235213</v>
      </c>
      <c r="D3130" s="27">
        <f>D3126+1</f>
        <v>160000603</v>
      </c>
      <c r="E3130" s="27">
        <f>E3126</f>
        <v>9</v>
      </c>
      <c r="F3130" s="27" t="s">
        <v>618</v>
      </c>
      <c r="G3130" s="90">
        <f>I3130/4*1.2</f>
        <v>30</v>
      </c>
      <c r="H3130" s="150"/>
      <c r="I3130" s="152">
        <v>100</v>
      </c>
      <c r="J3130" s="176">
        <f>SUM(G3130:G3133)</f>
        <v>100</v>
      </c>
    </row>
    <row r="3131" spans="1:10" x14ac:dyDescent="0.3">
      <c r="A3131" s="27" t="b">
        <v>1</v>
      </c>
      <c r="B3131" s="27" t="s">
        <v>1596</v>
      </c>
      <c r="C3131" s="27">
        <f t="shared" ref="C3131" si="1014">C3130</f>
        <v>210235213</v>
      </c>
      <c r="D3131" s="27">
        <f>D3130</f>
        <v>160000603</v>
      </c>
      <c r="E3131" s="27">
        <f t="shared" si="1009"/>
        <v>10</v>
      </c>
      <c r="F3131" s="27" t="s">
        <v>618</v>
      </c>
      <c r="G3131" s="90">
        <f>I3130/4*1.1</f>
        <v>27.500000000000004</v>
      </c>
      <c r="H3131" s="150"/>
      <c r="I3131" s="152"/>
      <c r="J3131" s="152"/>
    </row>
    <row r="3132" spans="1:10" x14ac:dyDescent="0.3">
      <c r="A3132" s="27" t="b">
        <v>1</v>
      </c>
      <c r="B3132" s="27" t="s">
        <v>1596</v>
      </c>
      <c r="C3132" s="27">
        <f t="shared" ref="C3132:D3132" si="1015">C3131</f>
        <v>210235213</v>
      </c>
      <c r="D3132" s="27">
        <f t="shared" si="1015"/>
        <v>160000603</v>
      </c>
      <c r="E3132" s="27">
        <f t="shared" si="1009"/>
        <v>11</v>
      </c>
      <c r="F3132" s="27" t="s">
        <v>618</v>
      </c>
      <c r="G3132" s="90">
        <f>I3130/4*0.9</f>
        <v>22.5</v>
      </c>
      <c r="H3132" s="150"/>
      <c r="I3132" s="152"/>
      <c r="J3132" s="152"/>
    </row>
    <row r="3133" spans="1:10" x14ac:dyDescent="0.3">
      <c r="A3133" s="27" t="b">
        <v>1</v>
      </c>
      <c r="B3133" s="27" t="s">
        <v>1596</v>
      </c>
      <c r="C3133" s="27">
        <f t="shared" ref="C3133:D3133" si="1016">C3132</f>
        <v>210235213</v>
      </c>
      <c r="D3133" s="27">
        <f t="shared" si="1016"/>
        <v>160000603</v>
      </c>
      <c r="E3133" s="27">
        <f t="shared" si="1009"/>
        <v>12</v>
      </c>
      <c r="F3133" s="27" t="s">
        <v>618</v>
      </c>
      <c r="G3133" s="90">
        <f>I3130/4*0.8</f>
        <v>20</v>
      </c>
      <c r="H3133" s="150"/>
      <c r="I3133" s="152"/>
      <c r="J3133" s="152"/>
    </row>
    <row r="3134" spans="1:10" x14ac:dyDescent="0.3">
      <c r="A3134" s="89" t="b">
        <v>1</v>
      </c>
      <c r="B3134" s="89" t="s">
        <v>1577</v>
      </c>
      <c r="C3134" s="89">
        <f>C3122+3</f>
        <v>210235214</v>
      </c>
      <c r="D3134" s="21" t="s">
        <v>1579</v>
      </c>
      <c r="E3134" s="21">
        <v>10000</v>
      </c>
      <c r="F3134" s="89" t="s">
        <v>1544</v>
      </c>
      <c r="G3134" s="91">
        <f>I3134/8*1.2</f>
        <v>15</v>
      </c>
      <c r="H3134" s="150"/>
      <c r="I3134" s="152">
        <v>100</v>
      </c>
      <c r="J3134" s="176">
        <f>SUM(G3134:G3141)</f>
        <v>100</v>
      </c>
    </row>
    <row r="3135" spans="1:10" x14ac:dyDescent="0.3">
      <c r="A3135" s="89" t="b">
        <v>1</v>
      </c>
      <c r="B3135" s="89" t="s">
        <v>1577</v>
      </c>
      <c r="C3135" s="89">
        <f t="shared" ref="C3135" si="1017">C3134</f>
        <v>210235214</v>
      </c>
      <c r="D3135" s="89" t="str">
        <f>D3134</f>
        <v>160001001</v>
      </c>
      <c r="E3135" s="89">
        <f>E3134+500</f>
        <v>10500</v>
      </c>
      <c r="F3135" s="89" t="s">
        <v>1576</v>
      </c>
      <c r="G3135" s="91">
        <f>I3134/8*1.15</f>
        <v>14.374999999999998</v>
      </c>
      <c r="H3135" s="150"/>
      <c r="I3135" s="152"/>
      <c r="J3135" s="176"/>
    </row>
    <row r="3136" spans="1:10" x14ac:dyDescent="0.3">
      <c r="A3136" s="89" t="b">
        <v>1</v>
      </c>
      <c r="B3136" s="89" t="s">
        <v>1577</v>
      </c>
      <c r="C3136" s="89">
        <f t="shared" ref="C3136:D3136" si="1018">C3135</f>
        <v>210235214</v>
      </c>
      <c r="D3136" s="89" t="str">
        <f t="shared" si="1018"/>
        <v>160001001</v>
      </c>
      <c r="E3136" s="89">
        <f t="shared" ref="E3136:E3141" si="1019">E3135+500</f>
        <v>11000</v>
      </c>
      <c r="F3136" s="89" t="s">
        <v>1576</v>
      </c>
      <c r="G3136" s="91">
        <f>I3134/8*1.1</f>
        <v>13.750000000000002</v>
      </c>
      <c r="H3136" s="150"/>
      <c r="I3136" s="152"/>
      <c r="J3136" s="176"/>
    </row>
    <row r="3137" spans="1:10" x14ac:dyDescent="0.3">
      <c r="A3137" s="89" t="b">
        <v>1</v>
      </c>
      <c r="B3137" s="89" t="s">
        <v>1577</v>
      </c>
      <c r="C3137" s="89">
        <f t="shared" ref="C3137:D3137" si="1020">C3136</f>
        <v>210235214</v>
      </c>
      <c r="D3137" s="89" t="str">
        <f t="shared" si="1020"/>
        <v>160001001</v>
      </c>
      <c r="E3137" s="89">
        <f t="shared" si="1019"/>
        <v>11500</v>
      </c>
      <c r="F3137" s="89" t="s">
        <v>1576</v>
      </c>
      <c r="G3137" s="91">
        <f>I3134/8*1.05</f>
        <v>13.125</v>
      </c>
      <c r="H3137" s="150"/>
      <c r="I3137" s="152"/>
      <c r="J3137" s="176"/>
    </row>
    <row r="3138" spans="1:10" x14ac:dyDescent="0.3">
      <c r="A3138" s="89" t="b">
        <v>1</v>
      </c>
      <c r="B3138" s="89" t="s">
        <v>1577</v>
      </c>
      <c r="C3138" s="89">
        <f t="shared" ref="C3138:D3138" si="1021">C3137</f>
        <v>210235214</v>
      </c>
      <c r="D3138" s="89" t="str">
        <f t="shared" si="1021"/>
        <v>160001001</v>
      </c>
      <c r="E3138" s="89">
        <f t="shared" si="1019"/>
        <v>12000</v>
      </c>
      <c r="F3138" s="89" t="s">
        <v>1576</v>
      </c>
      <c r="G3138" s="91">
        <f>I3134/8*0.95</f>
        <v>11.875</v>
      </c>
      <c r="H3138" s="150"/>
      <c r="I3138" s="152"/>
      <c r="J3138" s="176"/>
    </row>
    <row r="3139" spans="1:10" x14ac:dyDescent="0.3">
      <c r="A3139" s="89" t="b">
        <v>1</v>
      </c>
      <c r="B3139" s="89" t="s">
        <v>1577</v>
      </c>
      <c r="C3139" s="89">
        <f t="shared" ref="C3139:D3139" si="1022">C3138</f>
        <v>210235214</v>
      </c>
      <c r="D3139" s="89" t="str">
        <f t="shared" si="1022"/>
        <v>160001001</v>
      </c>
      <c r="E3139" s="89">
        <f t="shared" si="1019"/>
        <v>12500</v>
      </c>
      <c r="F3139" s="89" t="s">
        <v>1576</v>
      </c>
      <c r="G3139" s="91">
        <f>I3134/8*0.9</f>
        <v>11.25</v>
      </c>
      <c r="H3139" s="150"/>
      <c r="I3139" s="152"/>
      <c r="J3139" s="176"/>
    </row>
    <row r="3140" spans="1:10" x14ac:dyDescent="0.3">
      <c r="A3140" s="89" t="b">
        <v>1</v>
      </c>
      <c r="B3140" s="89" t="s">
        <v>1577</v>
      </c>
      <c r="C3140" s="89">
        <f t="shared" ref="C3140:D3140" si="1023">C3139</f>
        <v>210235214</v>
      </c>
      <c r="D3140" s="89" t="str">
        <f t="shared" si="1023"/>
        <v>160001001</v>
      </c>
      <c r="E3140" s="89">
        <f t="shared" si="1019"/>
        <v>13000</v>
      </c>
      <c r="F3140" s="89" t="s">
        <v>1576</v>
      </c>
      <c r="G3140" s="91">
        <f>I3134/8*0.85</f>
        <v>10.625</v>
      </c>
      <c r="H3140" s="150"/>
      <c r="I3140" s="152"/>
      <c r="J3140" s="176"/>
    </row>
    <row r="3141" spans="1:10" x14ac:dyDescent="0.3">
      <c r="A3141" s="89" t="b">
        <v>1</v>
      </c>
      <c r="B3141" s="89" t="s">
        <v>1577</v>
      </c>
      <c r="C3141" s="89">
        <f t="shared" ref="C3141:D3141" si="1024">C3140</f>
        <v>210235214</v>
      </c>
      <c r="D3141" s="89" t="str">
        <f t="shared" si="1024"/>
        <v>160001001</v>
      </c>
      <c r="E3141" s="89">
        <f t="shared" si="1019"/>
        <v>13500</v>
      </c>
      <c r="F3141" s="89" t="s">
        <v>1576</v>
      </c>
      <c r="G3141" s="91">
        <f>I3134/8*0.8</f>
        <v>10</v>
      </c>
      <c r="H3141" s="150"/>
      <c r="I3141" s="152"/>
      <c r="J3141" s="176"/>
    </row>
    <row r="3142" spans="1:10" x14ac:dyDescent="0.3">
      <c r="A3142" s="26" t="b">
        <v>1</v>
      </c>
      <c r="B3142" s="26" t="s">
        <v>1580</v>
      </c>
      <c r="C3142" s="26">
        <f>C3134+1</f>
        <v>210235215</v>
      </c>
      <c r="D3142" s="21">
        <v>160001002</v>
      </c>
      <c r="E3142" s="21">
        <v>17</v>
      </c>
      <c r="F3142" s="26" t="s">
        <v>1544</v>
      </c>
      <c r="G3142" s="92">
        <f>I3142/8*1.2</f>
        <v>15</v>
      </c>
      <c r="H3142" s="150"/>
      <c r="I3142" s="152">
        <v>100</v>
      </c>
      <c r="J3142" s="176">
        <f>SUM(G3142:G3149)</f>
        <v>100</v>
      </c>
    </row>
    <row r="3143" spans="1:10" x14ac:dyDescent="0.3">
      <c r="A3143" s="26" t="b">
        <v>1</v>
      </c>
      <c r="B3143" s="26" t="s">
        <v>1580</v>
      </c>
      <c r="C3143" s="26">
        <f t="shared" ref="C3143" si="1025">C3142</f>
        <v>210235215</v>
      </c>
      <c r="D3143" s="26">
        <f>D3142</f>
        <v>160001002</v>
      </c>
      <c r="E3143" s="26">
        <f>E3142+1</f>
        <v>18</v>
      </c>
      <c r="F3143" s="26" t="s">
        <v>1576</v>
      </c>
      <c r="G3143" s="92">
        <f>I3142/8*1.15</f>
        <v>14.374999999999998</v>
      </c>
      <c r="H3143" s="150"/>
      <c r="I3143" s="152"/>
      <c r="J3143" s="176"/>
    </row>
    <row r="3144" spans="1:10" x14ac:dyDescent="0.3">
      <c r="A3144" s="26" t="b">
        <v>1</v>
      </c>
      <c r="B3144" s="26" t="s">
        <v>1580</v>
      </c>
      <c r="C3144" s="26">
        <f t="shared" ref="C3144:D3144" si="1026">C3143</f>
        <v>210235215</v>
      </c>
      <c r="D3144" s="26">
        <f t="shared" si="1026"/>
        <v>160001002</v>
      </c>
      <c r="E3144" s="26">
        <f t="shared" ref="E3144:E3149" si="1027">E3143+1</f>
        <v>19</v>
      </c>
      <c r="F3144" s="26" t="s">
        <v>1576</v>
      </c>
      <c r="G3144" s="92">
        <f>I3142/8*1.1</f>
        <v>13.750000000000002</v>
      </c>
      <c r="H3144" s="150"/>
      <c r="I3144" s="152"/>
      <c r="J3144" s="176"/>
    </row>
    <row r="3145" spans="1:10" x14ac:dyDescent="0.3">
      <c r="A3145" s="26" t="b">
        <v>1</v>
      </c>
      <c r="B3145" s="26" t="s">
        <v>1580</v>
      </c>
      <c r="C3145" s="26">
        <f t="shared" ref="C3145:D3145" si="1028">C3144</f>
        <v>210235215</v>
      </c>
      <c r="D3145" s="26">
        <f t="shared" si="1028"/>
        <v>160001002</v>
      </c>
      <c r="E3145" s="26">
        <f t="shared" si="1027"/>
        <v>20</v>
      </c>
      <c r="F3145" s="26" t="s">
        <v>1576</v>
      </c>
      <c r="G3145" s="92">
        <f>I3142/8*1.05</f>
        <v>13.125</v>
      </c>
      <c r="H3145" s="150"/>
      <c r="I3145" s="152"/>
      <c r="J3145" s="176"/>
    </row>
    <row r="3146" spans="1:10" x14ac:dyDescent="0.3">
      <c r="A3146" s="26" t="b">
        <v>1</v>
      </c>
      <c r="B3146" s="26" t="s">
        <v>1580</v>
      </c>
      <c r="C3146" s="26">
        <f t="shared" ref="C3146:D3146" si="1029">C3145</f>
        <v>210235215</v>
      </c>
      <c r="D3146" s="26">
        <f t="shared" si="1029"/>
        <v>160001002</v>
      </c>
      <c r="E3146" s="26">
        <f t="shared" si="1027"/>
        <v>21</v>
      </c>
      <c r="F3146" s="26" t="s">
        <v>1576</v>
      </c>
      <c r="G3146" s="92">
        <f>I3142/8*0.95</f>
        <v>11.875</v>
      </c>
      <c r="H3146" s="150"/>
      <c r="I3146" s="152"/>
      <c r="J3146" s="176"/>
    </row>
    <row r="3147" spans="1:10" x14ac:dyDescent="0.3">
      <c r="A3147" s="26" t="b">
        <v>1</v>
      </c>
      <c r="B3147" s="26" t="s">
        <v>1580</v>
      </c>
      <c r="C3147" s="26">
        <f t="shared" ref="C3147:D3147" si="1030">C3146</f>
        <v>210235215</v>
      </c>
      <c r="D3147" s="26">
        <f t="shared" si="1030"/>
        <v>160001002</v>
      </c>
      <c r="E3147" s="26">
        <f t="shared" si="1027"/>
        <v>22</v>
      </c>
      <c r="F3147" s="26" t="s">
        <v>1576</v>
      </c>
      <c r="G3147" s="92">
        <f>I3142/8*0.9</f>
        <v>11.25</v>
      </c>
      <c r="H3147" s="150"/>
      <c r="I3147" s="152"/>
      <c r="J3147" s="176"/>
    </row>
    <row r="3148" spans="1:10" x14ac:dyDescent="0.3">
      <c r="A3148" s="26" t="b">
        <v>1</v>
      </c>
      <c r="B3148" s="26" t="s">
        <v>1580</v>
      </c>
      <c r="C3148" s="26">
        <f t="shared" ref="C3148:D3148" si="1031">C3147</f>
        <v>210235215</v>
      </c>
      <c r="D3148" s="26">
        <f t="shared" si="1031"/>
        <v>160001002</v>
      </c>
      <c r="E3148" s="26">
        <f t="shared" si="1027"/>
        <v>23</v>
      </c>
      <c r="F3148" s="26" t="s">
        <v>1576</v>
      </c>
      <c r="G3148" s="92">
        <f>I3142/8*0.85</f>
        <v>10.625</v>
      </c>
      <c r="H3148" s="150"/>
      <c r="I3148" s="152"/>
      <c r="J3148" s="176"/>
    </row>
    <row r="3149" spans="1:10" x14ac:dyDescent="0.3">
      <c r="A3149" s="26" t="b">
        <v>1</v>
      </c>
      <c r="B3149" s="26" t="s">
        <v>1580</v>
      </c>
      <c r="C3149" s="26">
        <f t="shared" ref="C3149:D3149" si="1032">C3148</f>
        <v>210235215</v>
      </c>
      <c r="D3149" s="26">
        <f t="shared" si="1032"/>
        <v>160001002</v>
      </c>
      <c r="E3149" s="26">
        <f t="shared" si="1027"/>
        <v>24</v>
      </c>
      <c r="F3149" s="26" t="s">
        <v>1576</v>
      </c>
      <c r="G3149" s="92">
        <f>I3142/8*0.8</f>
        <v>10</v>
      </c>
      <c r="H3149" s="150"/>
      <c r="I3149" s="152"/>
      <c r="J3149" s="176"/>
    </row>
    <row r="3150" spans="1:10" x14ac:dyDescent="0.3">
      <c r="A3150" s="36" t="b">
        <v>1</v>
      </c>
      <c r="B3150" s="36" t="s">
        <v>1581</v>
      </c>
      <c r="C3150" s="36">
        <f>C3142+1</f>
        <v>210235216</v>
      </c>
      <c r="D3150" s="21" t="s">
        <v>1582</v>
      </c>
      <c r="E3150" s="21">
        <v>450</v>
      </c>
      <c r="F3150" s="36" t="s">
        <v>1544</v>
      </c>
      <c r="G3150" s="93">
        <f>I3150/8*1.2</f>
        <v>15</v>
      </c>
      <c r="H3150" s="150"/>
      <c r="I3150" s="152">
        <v>100</v>
      </c>
      <c r="J3150" s="176">
        <f>SUM(G3150:G3157)</f>
        <v>100</v>
      </c>
    </row>
    <row r="3151" spans="1:10" x14ac:dyDescent="0.3">
      <c r="A3151" s="36" t="b">
        <v>1</v>
      </c>
      <c r="B3151" s="36" t="s">
        <v>1581</v>
      </c>
      <c r="C3151" s="36">
        <f t="shared" ref="C3151" si="1033">C3150</f>
        <v>210235216</v>
      </c>
      <c r="D3151" s="36" t="str">
        <f>D3150</f>
        <v>150000101</v>
      </c>
      <c r="E3151" s="36">
        <f>E3150+10</f>
        <v>460</v>
      </c>
      <c r="F3151" s="36" t="s">
        <v>1576</v>
      </c>
      <c r="G3151" s="93">
        <f>I3150/8*1.15</f>
        <v>14.374999999999998</v>
      </c>
      <c r="H3151" s="150"/>
      <c r="I3151" s="152"/>
      <c r="J3151" s="176"/>
    </row>
    <row r="3152" spans="1:10" x14ac:dyDescent="0.3">
      <c r="A3152" s="36" t="b">
        <v>1</v>
      </c>
      <c r="B3152" s="36" t="s">
        <v>1581</v>
      </c>
      <c r="C3152" s="36">
        <f t="shared" ref="C3152:D3152" si="1034">C3151</f>
        <v>210235216</v>
      </c>
      <c r="D3152" s="36" t="str">
        <f t="shared" si="1034"/>
        <v>150000101</v>
      </c>
      <c r="E3152" s="36">
        <f t="shared" ref="E3152:E3157" si="1035">E3151+10</f>
        <v>470</v>
      </c>
      <c r="F3152" s="36" t="s">
        <v>1576</v>
      </c>
      <c r="G3152" s="93">
        <f>I3150/8*1.1</f>
        <v>13.750000000000002</v>
      </c>
      <c r="H3152" s="150"/>
      <c r="I3152" s="152"/>
      <c r="J3152" s="176"/>
    </row>
    <row r="3153" spans="1:10" x14ac:dyDescent="0.3">
      <c r="A3153" s="36" t="b">
        <v>1</v>
      </c>
      <c r="B3153" s="36" t="s">
        <v>1581</v>
      </c>
      <c r="C3153" s="36">
        <f t="shared" ref="C3153:D3153" si="1036">C3152</f>
        <v>210235216</v>
      </c>
      <c r="D3153" s="36" t="str">
        <f t="shared" si="1036"/>
        <v>150000101</v>
      </c>
      <c r="E3153" s="36">
        <f t="shared" si="1035"/>
        <v>480</v>
      </c>
      <c r="F3153" s="36" t="s">
        <v>1576</v>
      </c>
      <c r="G3153" s="93">
        <f>I3150/8*1.05</f>
        <v>13.125</v>
      </c>
      <c r="H3153" s="150"/>
      <c r="I3153" s="152"/>
      <c r="J3153" s="176"/>
    </row>
    <row r="3154" spans="1:10" x14ac:dyDescent="0.3">
      <c r="A3154" s="36" t="b">
        <v>1</v>
      </c>
      <c r="B3154" s="36" t="s">
        <v>1581</v>
      </c>
      <c r="C3154" s="36">
        <f t="shared" ref="C3154:D3154" si="1037">C3153</f>
        <v>210235216</v>
      </c>
      <c r="D3154" s="36" t="str">
        <f t="shared" si="1037"/>
        <v>150000101</v>
      </c>
      <c r="E3154" s="36">
        <f t="shared" si="1035"/>
        <v>490</v>
      </c>
      <c r="F3154" s="36" t="s">
        <v>1544</v>
      </c>
      <c r="G3154" s="93">
        <f>I3150/8*0.95</f>
        <v>11.875</v>
      </c>
      <c r="H3154" s="150"/>
      <c r="I3154" s="152"/>
      <c r="J3154" s="176"/>
    </row>
    <row r="3155" spans="1:10" x14ac:dyDescent="0.3">
      <c r="A3155" s="36" t="b">
        <v>1</v>
      </c>
      <c r="B3155" s="36" t="s">
        <v>1581</v>
      </c>
      <c r="C3155" s="36">
        <f t="shared" ref="C3155:D3155" si="1038">C3154</f>
        <v>210235216</v>
      </c>
      <c r="D3155" s="36" t="str">
        <f t="shared" si="1038"/>
        <v>150000101</v>
      </c>
      <c r="E3155" s="36">
        <f t="shared" si="1035"/>
        <v>500</v>
      </c>
      <c r="F3155" s="36" t="s">
        <v>1576</v>
      </c>
      <c r="G3155" s="93">
        <f>I3150/8*0.9</f>
        <v>11.25</v>
      </c>
      <c r="H3155" s="150"/>
      <c r="I3155" s="152"/>
      <c r="J3155" s="176"/>
    </row>
    <row r="3156" spans="1:10" x14ac:dyDescent="0.3">
      <c r="A3156" s="36" t="b">
        <v>1</v>
      </c>
      <c r="B3156" s="36" t="s">
        <v>1581</v>
      </c>
      <c r="C3156" s="36">
        <f t="shared" ref="C3156:D3156" si="1039">C3155</f>
        <v>210235216</v>
      </c>
      <c r="D3156" s="36" t="str">
        <f t="shared" si="1039"/>
        <v>150000101</v>
      </c>
      <c r="E3156" s="36">
        <f t="shared" si="1035"/>
        <v>510</v>
      </c>
      <c r="F3156" s="36" t="s">
        <v>1576</v>
      </c>
      <c r="G3156" s="93">
        <f>I3150/8*0.85</f>
        <v>10.625</v>
      </c>
      <c r="H3156" s="150"/>
      <c r="I3156" s="152"/>
      <c r="J3156" s="176"/>
    </row>
    <row r="3157" spans="1:10" x14ac:dyDescent="0.3">
      <c r="A3157" s="36" t="b">
        <v>1</v>
      </c>
      <c r="B3157" s="36" t="s">
        <v>1581</v>
      </c>
      <c r="C3157" s="36">
        <f t="shared" ref="C3157:D3157" si="1040">C3156</f>
        <v>210235216</v>
      </c>
      <c r="D3157" s="36" t="str">
        <f t="shared" si="1040"/>
        <v>150000101</v>
      </c>
      <c r="E3157" s="36">
        <f t="shared" si="1035"/>
        <v>520</v>
      </c>
      <c r="F3157" s="36" t="s">
        <v>1576</v>
      </c>
      <c r="G3157" s="93">
        <f>I3150/8*0.8</f>
        <v>10</v>
      </c>
      <c r="H3157" s="150"/>
      <c r="I3157" s="152"/>
      <c r="J3157" s="176"/>
    </row>
  </sheetData>
  <mergeCells count="659">
    <mergeCell ref="H2942:H2977"/>
    <mergeCell ref="H2978:H3013"/>
    <mergeCell ref="H3014:H3049"/>
    <mergeCell ref="H3050:H3085"/>
    <mergeCell ref="H3086:H3121"/>
    <mergeCell ref="H3122:H3157"/>
    <mergeCell ref="H2726:H2761"/>
    <mergeCell ref="H2762:H2797"/>
    <mergeCell ref="H2798:H2833"/>
    <mergeCell ref="H2834:H2869"/>
    <mergeCell ref="H2870:H2905"/>
    <mergeCell ref="H2906:H2941"/>
    <mergeCell ref="H2720:H2722"/>
    <mergeCell ref="H2723:H2725"/>
    <mergeCell ref="H1890:H1892"/>
    <mergeCell ref="H1896:H1898"/>
    <mergeCell ref="H1893:H1895"/>
    <mergeCell ref="H1899:H1901"/>
    <mergeCell ref="H1908:H1910"/>
    <mergeCell ref="H1914:H1916"/>
    <mergeCell ref="H1911:H1913"/>
    <mergeCell ref="H1917:H1919"/>
    <mergeCell ref="H2693:H2695"/>
    <mergeCell ref="H2696:H2698"/>
    <mergeCell ref="H2699:H2701"/>
    <mergeCell ref="H2702:H2704"/>
    <mergeCell ref="H2705:H2707"/>
    <mergeCell ref="H2708:H2710"/>
    <mergeCell ref="H2711:H2713"/>
    <mergeCell ref="H2714:H2716"/>
    <mergeCell ref="H2717:H2719"/>
    <mergeCell ref="H2654:H2658"/>
    <mergeCell ref="H2659:H2663"/>
    <mergeCell ref="H2664:H2668"/>
    <mergeCell ref="H2669:H2673"/>
    <mergeCell ref="H2674:H2678"/>
    <mergeCell ref="H2690:H2692"/>
    <mergeCell ref="H2609:H2613"/>
    <mergeCell ref="H2614:H2618"/>
    <mergeCell ref="H2619:H2623"/>
    <mergeCell ref="H2624:H2628"/>
    <mergeCell ref="H2629:H2633"/>
    <mergeCell ref="H2634:H2638"/>
    <mergeCell ref="H2639:H2643"/>
    <mergeCell ref="H2644:H2648"/>
    <mergeCell ref="H2649:H2653"/>
    <mergeCell ref="H2579:H2583"/>
    <mergeCell ref="H2584:H2588"/>
    <mergeCell ref="H2589:H2593"/>
    <mergeCell ref="H2594:H2598"/>
    <mergeCell ref="H2599:H2603"/>
    <mergeCell ref="H2604:H2608"/>
    <mergeCell ref="H2679:H2683"/>
    <mergeCell ref="H2684:H2686"/>
    <mergeCell ref="H2687:H2689"/>
    <mergeCell ref="H2534:H2538"/>
    <mergeCell ref="H2539:H2543"/>
    <mergeCell ref="H2544:H2548"/>
    <mergeCell ref="H2549:H2553"/>
    <mergeCell ref="H2554:H2558"/>
    <mergeCell ref="H2559:H2563"/>
    <mergeCell ref="H2564:H2568"/>
    <mergeCell ref="H2569:H2573"/>
    <mergeCell ref="H2574:H2578"/>
    <mergeCell ref="H2489:H2493"/>
    <mergeCell ref="H2494:H2498"/>
    <mergeCell ref="H2499:H2503"/>
    <mergeCell ref="H2504:H2508"/>
    <mergeCell ref="H2509:H2513"/>
    <mergeCell ref="H2514:H2518"/>
    <mergeCell ref="H2519:H2523"/>
    <mergeCell ref="H2524:H2528"/>
    <mergeCell ref="H2529:H2533"/>
    <mergeCell ref="H2424:H2428"/>
    <mergeCell ref="H2429:H2433"/>
    <mergeCell ref="H2434:H2438"/>
    <mergeCell ref="H2439:H2443"/>
    <mergeCell ref="H2444:H2448"/>
    <mergeCell ref="H2449:H2453"/>
    <mergeCell ref="H2474:H2478"/>
    <mergeCell ref="H2479:H2483"/>
    <mergeCell ref="H2484:H2488"/>
    <mergeCell ref="H2464:H2468"/>
    <mergeCell ref="H2469:H2473"/>
    <mergeCell ref="H2454:H2458"/>
    <mergeCell ref="H2459:H2463"/>
    <mergeCell ref="H2319:H2323"/>
    <mergeCell ref="H2324:H2328"/>
    <mergeCell ref="H2329:H2333"/>
    <mergeCell ref="H2334:H2338"/>
    <mergeCell ref="H2339:H2343"/>
    <mergeCell ref="H2344:H2348"/>
    <mergeCell ref="H2409:H2413"/>
    <mergeCell ref="H2414:H2418"/>
    <mergeCell ref="H2419:H2423"/>
    <mergeCell ref="H2399:H2403"/>
    <mergeCell ref="H2404:H2408"/>
    <mergeCell ref="H2374:H2378"/>
    <mergeCell ref="H2379:H2383"/>
    <mergeCell ref="H2384:H2388"/>
    <mergeCell ref="H2389:H2393"/>
    <mergeCell ref="H2394:H2398"/>
    <mergeCell ref="H2349:H2353"/>
    <mergeCell ref="H2354:H2358"/>
    <mergeCell ref="H2359:H2363"/>
    <mergeCell ref="H2364:H2368"/>
    <mergeCell ref="H2369:H2373"/>
    <mergeCell ref="H2274:H2278"/>
    <mergeCell ref="H2279:H2283"/>
    <mergeCell ref="H2284:H2288"/>
    <mergeCell ref="H2289:H2293"/>
    <mergeCell ref="H2294:H2298"/>
    <mergeCell ref="H2299:H2303"/>
    <mergeCell ref="H2304:H2308"/>
    <mergeCell ref="H2309:H2313"/>
    <mergeCell ref="H2314:H2318"/>
    <mergeCell ref="H2164:H2168"/>
    <mergeCell ref="H2169:H2173"/>
    <mergeCell ref="H2174:H2178"/>
    <mergeCell ref="H2179:H2183"/>
    <mergeCell ref="H2184:H2188"/>
    <mergeCell ref="H2189:H2193"/>
    <mergeCell ref="H2259:H2263"/>
    <mergeCell ref="H2264:H2268"/>
    <mergeCell ref="H2269:H2273"/>
    <mergeCell ref="H2194:H2198"/>
    <mergeCell ref="H2199:H2203"/>
    <mergeCell ref="H2204:H2208"/>
    <mergeCell ref="H2209:H2213"/>
    <mergeCell ref="H2214:H2218"/>
    <mergeCell ref="H2219:H2223"/>
    <mergeCell ref="H2224:H2228"/>
    <mergeCell ref="H2229:H2233"/>
    <mergeCell ref="H2234:H2238"/>
    <mergeCell ref="H2239:H2243"/>
    <mergeCell ref="H2244:H2248"/>
    <mergeCell ref="H2249:H2253"/>
    <mergeCell ref="H2254:H2258"/>
    <mergeCell ref="H2119:H2123"/>
    <mergeCell ref="H2124:H2128"/>
    <mergeCell ref="H2129:H2133"/>
    <mergeCell ref="H2134:H2138"/>
    <mergeCell ref="H2139:H2143"/>
    <mergeCell ref="H2144:H2148"/>
    <mergeCell ref="H2149:H2153"/>
    <mergeCell ref="H2154:H2158"/>
    <mergeCell ref="H2159:H2163"/>
    <mergeCell ref="H2104:H2108"/>
    <mergeCell ref="H2109:H2113"/>
    <mergeCell ref="H2114:H2118"/>
    <mergeCell ref="H2044:H2048"/>
    <mergeCell ref="H2049:H2053"/>
    <mergeCell ref="H2054:H2058"/>
    <mergeCell ref="H2074:H2078"/>
    <mergeCell ref="H2079:H2083"/>
    <mergeCell ref="H2084:H2088"/>
    <mergeCell ref="H2089:H2093"/>
    <mergeCell ref="H2094:H2098"/>
    <mergeCell ref="H2099:H2103"/>
    <mergeCell ref="H2059:H2063"/>
    <mergeCell ref="H2064:H2068"/>
    <mergeCell ref="H2069:H2073"/>
    <mergeCell ref="H1421:H1425"/>
    <mergeCell ref="H1426:H1430"/>
    <mergeCell ref="H1431:H1435"/>
    <mergeCell ref="H1884:H1886"/>
    <mergeCell ref="H1887:H1889"/>
    <mergeCell ref="H1902:H1904"/>
    <mergeCell ref="H1905:H1907"/>
    <mergeCell ref="H1920:H1922"/>
    <mergeCell ref="H1923:H1925"/>
    <mergeCell ref="H1866:H1868"/>
    <mergeCell ref="H1869:H1871"/>
    <mergeCell ref="H1872:H1874"/>
    <mergeCell ref="H1875:H1877"/>
    <mergeCell ref="H1878:H1880"/>
    <mergeCell ref="H1881:H1883"/>
    <mergeCell ref="H1466:H1470"/>
    <mergeCell ref="H1471:H1475"/>
    <mergeCell ref="H1476:H1480"/>
    <mergeCell ref="H1481:H1485"/>
    <mergeCell ref="H1486:H1490"/>
    <mergeCell ref="H1491:H1495"/>
    <mergeCell ref="H1496:H1500"/>
    <mergeCell ref="H1501:H1505"/>
    <mergeCell ref="H1506:H1510"/>
    <mergeCell ref="H1216:H1225"/>
    <mergeCell ref="H1226:H1235"/>
    <mergeCell ref="H1236:H1245"/>
    <mergeCell ref="H1246:H1255"/>
    <mergeCell ref="H1256:H1265"/>
    <mergeCell ref="H1266:H1270"/>
    <mergeCell ref="H1271:H1275"/>
    <mergeCell ref="H1276:H1280"/>
    <mergeCell ref="H1281:H1285"/>
    <mergeCell ref="H736:H740"/>
    <mergeCell ref="H741:H745"/>
    <mergeCell ref="H746:H750"/>
    <mergeCell ref="H751:H755"/>
    <mergeCell ref="H756:H760"/>
    <mergeCell ref="H761:H765"/>
    <mergeCell ref="H766:H775"/>
    <mergeCell ref="H776:H785"/>
    <mergeCell ref="H896:H905"/>
    <mergeCell ref="H856:H865"/>
    <mergeCell ref="H866:H875"/>
    <mergeCell ref="H786:H795"/>
    <mergeCell ref="H796:H805"/>
    <mergeCell ref="H806:H815"/>
    <mergeCell ref="H691:H695"/>
    <mergeCell ref="H696:H700"/>
    <mergeCell ref="H701:H705"/>
    <mergeCell ref="H706:H710"/>
    <mergeCell ref="H711:H715"/>
    <mergeCell ref="H716:H720"/>
    <mergeCell ref="H721:H725"/>
    <mergeCell ref="H726:H730"/>
    <mergeCell ref="H731:H735"/>
    <mergeCell ref="H996:H1000"/>
    <mergeCell ref="H1001:H1005"/>
    <mergeCell ref="H1006:H1010"/>
    <mergeCell ref="H1011:H1015"/>
    <mergeCell ref="H1016:H1020"/>
    <mergeCell ref="H441:H445"/>
    <mergeCell ref="H446:H450"/>
    <mergeCell ref="H451:H455"/>
    <mergeCell ref="H456:H460"/>
    <mergeCell ref="H461:H465"/>
    <mergeCell ref="H466:H470"/>
    <mergeCell ref="H471:H475"/>
    <mergeCell ref="H476:H480"/>
    <mergeCell ref="H481:H485"/>
    <mergeCell ref="H546:H550"/>
    <mergeCell ref="H551:H555"/>
    <mergeCell ref="H556:H560"/>
    <mergeCell ref="H561:H565"/>
    <mergeCell ref="H566:H570"/>
    <mergeCell ref="H571:H575"/>
    <mergeCell ref="H576:H580"/>
    <mergeCell ref="H581:H585"/>
    <mergeCell ref="H586:H590"/>
    <mergeCell ref="H686:H690"/>
    <mergeCell ref="H976:H980"/>
    <mergeCell ref="H981:H985"/>
    <mergeCell ref="H986:H990"/>
    <mergeCell ref="H991:H995"/>
    <mergeCell ref="H906:H915"/>
    <mergeCell ref="H916:H925"/>
    <mergeCell ref="H926:H935"/>
    <mergeCell ref="H936:H945"/>
    <mergeCell ref="H946:H955"/>
    <mergeCell ref="H956:H965"/>
    <mergeCell ref="H966:H970"/>
    <mergeCell ref="H971:H975"/>
    <mergeCell ref="H626:H630"/>
    <mergeCell ref="H631:H635"/>
    <mergeCell ref="H636:H640"/>
    <mergeCell ref="H641:H645"/>
    <mergeCell ref="H646:H650"/>
    <mergeCell ref="H651:H655"/>
    <mergeCell ref="H656:H660"/>
    <mergeCell ref="H661:H665"/>
    <mergeCell ref="H666:H670"/>
    <mergeCell ref="H671:H675"/>
    <mergeCell ref="H676:H680"/>
    <mergeCell ref="H681:H685"/>
    <mergeCell ref="H1146:H1155"/>
    <mergeCell ref="H1156:H1165"/>
    <mergeCell ref="H1166:H1175"/>
    <mergeCell ref="H1176:H1185"/>
    <mergeCell ref="H1186:H1195"/>
    <mergeCell ref="H1196:H1205"/>
    <mergeCell ref="H1031:H1035"/>
    <mergeCell ref="H1036:H1040"/>
    <mergeCell ref="H1041:H1045"/>
    <mergeCell ref="H1046:H1050"/>
    <mergeCell ref="H1051:H1055"/>
    <mergeCell ref="H1056:H1060"/>
    <mergeCell ref="H1061:H1065"/>
    <mergeCell ref="H876:H885"/>
    <mergeCell ref="H886:H895"/>
    <mergeCell ref="H1021:H1025"/>
    <mergeCell ref="H1026:H1030"/>
    <mergeCell ref="H816:H825"/>
    <mergeCell ref="H826:H835"/>
    <mergeCell ref="H836:H845"/>
    <mergeCell ref="H846:H855"/>
    <mergeCell ref="H1206:H1215"/>
    <mergeCell ref="H1066:H1075"/>
    <mergeCell ref="H1076:H1085"/>
    <mergeCell ref="H1086:H1095"/>
    <mergeCell ref="H1096:H1105"/>
    <mergeCell ref="H1106:H1115"/>
    <mergeCell ref="H1116:H1125"/>
    <mergeCell ref="H1126:H1135"/>
    <mergeCell ref="H1136:H1145"/>
    <mergeCell ref="H591:H595"/>
    <mergeCell ref="H596:H600"/>
    <mergeCell ref="H601:H605"/>
    <mergeCell ref="H606:H610"/>
    <mergeCell ref="H611:H615"/>
    <mergeCell ref="H616:H620"/>
    <mergeCell ref="H621:H625"/>
    <mergeCell ref="H486:H490"/>
    <mergeCell ref="H491:H495"/>
    <mergeCell ref="H496:H500"/>
    <mergeCell ref="H501:H505"/>
    <mergeCell ref="H506:H510"/>
    <mergeCell ref="H511:H515"/>
    <mergeCell ref="H516:H520"/>
    <mergeCell ref="H521:H525"/>
    <mergeCell ref="H526:H530"/>
    <mergeCell ref="H531:H535"/>
    <mergeCell ref="H536:H540"/>
    <mergeCell ref="H541:H545"/>
    <mergeCell ref="H426:H430"/>
    <mergeCell ref="H431:H435"/>
    <mergeCell ref="H436:H440"/>
    <mergeCell ref="H222:H227"/>
    <mergeCell ref="H228:H233"/>
    <mergeCell ref="H234:H239"/>
    <mergeCell ref="H240:H245"/>
    <mergeCell ref="H246:H251"/>
    <mergeCell ref="H258:H263"/>
    <mergeCell ref="H366:H370"/>
    <mergeCell ref="H371:H375"/>
    <mergeCell ref="H376:H380"/>
    <mergeCell ref="H381:H385"/>
    <mergeCell ref="H386:H390"/>
    <mergeCell ref="H391:H395"/>
    <mergeCell ref="H396:H400"/>
    <mergeCell ref="H401:H405"/>
    <mergeCell ref="H406:H410"/>
    <mergeCell ref="H411:H415"/>
    <mergeCell ref="H416:H420"/>
    <mergeCell ref="H421:H425"/>
    <mergeCell ref="H318:H323"/>
    <mergeCell ref="H252:H257"/>
    <mergeCell ref="H342:H347"/>
    <mergeCell ref="H198:H209"/>
    <mergeCell ref="H210:H221"/>
    <mergeCell ref="H42:H47"/>
    <mergeCell ref="H54:H59"/>
    <mergeCell ref="H60:H65"/>
    <mergeCell ref="H66:H71"/>
    <mergeCell ref="H6:H11"/>
    <mergeCell ref="H12:H17"/>
    <mergeCell ref="H18:H23"/>
    <mergeCell ref="H30:H35"/>
    <mergeCell ref="H36:H41"/>
    <mergeCell ref="H78:H83"/>
    <mergeCell ref="H84:H89"/>
    <mergeCell ref="H90:H95"/>
    <mergeCell ref="H96:H101"/>
    <mergeCell ref="H102:H113"/>
    <mergeCell ref="H126:H137"/>
    <mergeCell ref="H138:H149"/>
    <mergeCell ref="H150:H155"/>
    <mergeCell ref="H156:H161"/>
    <mergeCell ref="H162:H167"/>
    <mergeCell ref="H168:H173"/>
    <mergeCell ref="H174:H185"/>
    <mergeCell ref="H186:H197"/>
    <mergeCell ref="H1416:H1420"/>
    <mergeCell ref="H1286:H1290"/>
    <mergeCell ref="H1291:H1295"/>
    <mergeCell ref="H1296:H1300"/>
    <mergeCell ref="H1301:H1305"/>
    <mergeCell ref="H1306:H1310"/>
    <mergeCell ref="H1311:H1315"/>
    <mergeCell ref="H1316:H1320"/>
    <mergeCell ref="H1321:H1325"/>
    <mergeCell ref="H1326:H1330"/>
    <mergeCell ref="H1980:H1983"/>
    <mergeCell ref="H1331:H1335"/>
    <mergeCell ref="H1336:H1340"/>
    <mergeCell ref="H1341:H1345"/>
    <mergeCell ref="H1436:H1440"/>
    <mergeCell ref="H1441:H1445"/>
    <mergeCell ref="H1446:H1450"/>
    <mergeCell ref="H1451:H1455"/>
    <mergeCell ref="H1456:H1460"/>
    <mergeCell ref="H1461:H1465"/>
    <mergeCell ref="H1346:H1350"/>
    <mergeCell ref="H1351:H1355"/>
    <mergeCell ref="H1356:H1360"/>
    <mergeCell ref="H1361:H1365"/>
    <mergeCell ref="H1366:H1370"/>
    <mergeCell ref="H1371:H1375"/>
    <mergeCell ref="H1376:H1380"/>
    <mergeCell ref="H1381:H1385"/>
    <mergeCell ref="H1386:H1390"/>
    <mergeCell ref="H1391:H1395"/>
    <mergeCell ref="H1396:H1400"/>
    <mergeCell ref="H1401:H1405"/>
    <mergeCell ref="H1406:H1410"/>
    <mergeCell ref="H1411:H1415"/>
    <mergeCell ref="H2014:H2018"/>
    <mergeCell ref="H2019:H2023"/>
    <mergeCell ref="H2024:H2028"/>
    <mergeCell ref="H2029:H2033"/>
    <mergeCell ref="H2034:H2038"/>
    <mergeCell ref="H2039:H2043"/>
    <mergeCell ref="H24:H29"/>
    <mergeCell ref="H48:H53"/>
    <mergeCell ref="H72:H77"/>
    <mergeCell ref="H114:H125"/>
    <mergeCell ref="H1984:H1988"/>
    <mergeCell ref="H1989:H1993"/>
    <mergeCell ref="H1994:H1998"/>
    <mergeCell ref="H1999:H2003"/>
    <mergeCell ref="H2004:H2008"/>
    <mergeCell ref="H2009:H2013"/>
    <mergeCell ref="H1926:H1928"/>
    <mergeCell ref="H1929:H1931"/>
    <mergeCell ref="H1956:H1959"/>
    <mergeCell ref="H1960:H1963"/>
    <mergeCell ref="H1964:H1967"/>
    <mergeCell ref="H1968:H1971"/>
    <mergeCell ref="H1972:H1975"/>
    <mergeCell ref="H1976:H1979"/>
    <mergeCell ref="I2774:I2781"/>
    <mergeCell ref="J2774:J2781"/>
    <mergeCell ref="I2782:I2789"/>
    <mergeCell ref="J2782:J2789"/>
    <mergeCell ref="I2790:I2797"/>
    <mergeCell ref="J2790:J2797"/>
    <mergeCell ref="I2730:I2733"/>
    <mergeCell ref="J2730:J2733"/>
    <mergeCell ref="I2734:I2737"/>
    <mergeCell ref="J2734:J2737"/>
    <mergeCell ref="I2766:I2769"/>
    <mergeCell ref="J2766:J2769"/>
    <mergeCell ref="I2770:I2773"/>
    <mergeCell ref="J2770:J2773"/>
    <mergeCell ref="I2726:I2729"/>
    <mergeCell ref="I2762:I2765"/>
    <mergeCell ref="I2738:I2745"/>
    <mergeCell ref="J2738:J2745"/>
    <mergeCell ref="J2726:J2729"/>
    <mergeCell ref="I2746:I2753"/>
    <mergeCell ref="J2746:J2753"/>
    <mergeCell ref="I2754:I2761"/>
    <mergeCell ref="J2754:J2761"/>
    <mergeCell ref="J2762:J2765"/>
    <mergeCell ref="I2798:I2801"/>
    <mergeCell ref="J2798:J2801"/>
    <mergeCell ref="I2810:I2817"/>
    <mergeCell ref="J2810:J2817"/>
    <mergeCell ref="I2818:I2825"/>
    <mergeCell ref="J2818:J2825"/>
    <mergeCell ref="I2826:I2833"/>
    <mergeCell ref="J2826:J2833"/>
    <mergeCell ref="I2834:I2837"/>
    <mergeCell ref="J2834:J2837"/>
    <mergeCell ref="I2802:I2805"/>
    <mergeCell ref="J2802:J2805"/>
    <mergeCell ref="I2806:I2809"/>
    <mergeCell ref="J2806:J2809"/>
    <mergeCell ref="I2846:I2853"/>
    <mergeCell ref="J2846:J2853"/>
    <mergeCell ref="I2854:I2861"/>
    <mergeCell ref="J2854:J2861"/>
    <mergeCell ref="I2862:I2869"/>
    <mergeCell ref="J2862:J2869"/>
    <mergeCell ref="I2870:I2873"/>
    <mergeCell ref="J2870:J2873"/>
    <mergeCell ref="I2882:I2889"/>
    <mergeCell ref="J2882:J2889"/>
    <mergeCell ref="I2874:I2877"/>
    <mergeCell ref="J2874:J2877"/>
    <mergeCell ref="I2878:I2881"/>
    <mergeCell ref="J2878:J2881"/>
    <mergeCell ref="J2962:J2969"/>
    <mergeCell ref="I2970:I2977"/>
    <mergeCell ref="J2970:J2977"/>
    <mergeCell ref="I2946:I2949"/>
    <mergeCell ref="J2946:J2949"/>
    <mergeCell ref="I2950:I2953"/>
    <mergeCell ref="J2950:J2953"/>
    <mergeCell ref="I2890:I2897"/>
    <mergeCell ref="J2890:J2897"/>
    <mergeCell ref="I2898:I2905"/>
    <mergeCell ref="J2898:J2905"/>
    <mergeCell ref="I2906:I2909"/>
    <mergeCell ref="J2906:J2909"/>
    <mergeCell ref="I2918:I2925"/>
    <mergeCell ref="J2918:J2925"/>
    <mergeCell ref="I2926:I2933"/>
    <mergeCell ref="J2926:J2933"/>
    <mergeCell ref="I2914:I2917"/>
    <mergeCell ref="J2914:J2917"/>
    <mergeCell ref="I2910:I2913"/>
    <mergeCell ref="J2910:J2913"/>
    <mergeCell ref="I2934:I2941"/>
    <mergeCell ref="J2934:J2941"/>
    <mergeCell ref="I2942:I2945"/>
    <mergeCell ref="I3062:I3069"/>
    <mergeCell ref="J3062:J3069"/>
    <mergeCell ref="I3090:I3093"/>
    <mergeCell ref="J3090:J3093"/>
    <mergeCell ref="I3070:I3077"/>
    <mergeCell ref="J3070:J3077"/>
    <mergeCell ref="I3078:I3085"/>
    <mergeCell ref="J3078:J3085"/>
    <mergeCell ref="I3086:I3089"/>
    <mergeCell ref="J3086:J3089"/>
    <mergeCell ref="I3134:I3141"/>
    <mergeCell ref="J3134:J3141"/>
    <mergeCell ref="I3142:I3149"/>
    <mergeCell ref="J3142:J3149"/>
    <mergeCell ref="I3150:I3157"/>
    <mergeCell ref="J3150:J3157"/>
    <mergeCell ref="I3126:I3129"/>
    <mergeCell ref="J3126:J3129"/>
    <mergeCell ref="I3130:I3133"/>
    <mergeCell ref="J3130:J3133"/>
    <mergeCell ref="I3114:I3121"/>
    <mergeCell ref="J3114:J3121"/>
    <mergeCell ref="I3122:I3125"/>
    <mergeCell ref="J3122:J3125"/>
    <mergeCell ref="I3098:I3105"/>
    <mergeCell ref="J3098:J3105"/>
    <mergeCell ref="I3106:I3113"/>
    <mergeCell ref="J3106:J3113"/>
    <mergeCell ref="I3094:I3097"/>
    <mergeCell ref="J3094:J3097"/>
    <mergeCell ref="I3034:I3041"/>
    <mergeCell ref="J3034:J3041"/>
    <mergeCell ref="I3042:I3049"/>
    <mergeCell ref="J3042:J3049"/>
    <mergeCell ref="I3050:I3053"/>
    <mergeCell ref="J3050:J3053"/>
    <mergeCell ref="I2978:I2981"/>
    <mergeCell ref="J2978:J2981"/>
    <mergeCell ref="I2990:I2997"/>
    <mergeCell ref="J2990:J2997"/>
    <mergeCell ref="I2998:I3005"/>
    <mergeCell ref="J2998:J3005"/>
    <mergeCell ref="I3018:I3021"/>
    <mergeCell ref="J3018:J3021"/>
    <mergeCell ref="I2982:I2985"/>
    <mergeCell ref="J2982:J2985"/>
    <mergeCell ref="I2986:I2989"/>
    <mergeCell ref="J2986:J2989"/>
    <mergeCell ref="H264:H269"/>
    <mergeCell ref="H348:H353"/>
    <mergeCell ref="I3054:I3057"/>
    <mergeCell ref="J3054:J3057"/>
    <mergeCell ref="I3058:I3061"/>
    <mergeCell ref="J3058:J3061"/>
    <mergeCell ref="I3006:I3013"/>
    <mergeCell ref="J3006:J3013"/>
    <mergeCell ref="I3014:I3017"/>
    <mergeCell ref="J3014:J3017"/>
    <mergeCell ref="J2942:J2945"/>
    <mergeCell ref="I2954:I2961"/>
    <mergeCell ref="J2954:J2961"/>
    <mergeCell ref="I2962:I2969"/>
    <mergeCell ref="I2838:I2841"/>
    <mergeCell ref="J2838:J2841"/>
    <mergeCell ref="I2842:I2845"/>
    <mergeCell ref="J2842:J2845"/>
    <mergeCell ref="I3022:I3025"/>
    <mergeCell ref="J3022:J3025"/>
    <mergeCell ref="I3026:I3033"/>
    <mergeCell ref="J3026:J3033"/>
    <mergeCell ref="H354:H359"/>
    <mergeCell ref="H360:H365"/>
    <mergeCell ref="H294:H299"/>
    <mergeCell ref="H300:H305"/>
    <mergeCell ref="H306:H311"/>
    <mergeCell ref="H270:H275"/>
    <mergeCell ref="H276:H281"/>
    <mergeCell ref="H282:H287"/>
    <mergeCell ref="H288:H293"/>
    <mergeCell ref="H324:H329"/>
    <mergeCell ref="H336:H341"/>
    <mergeCell ref="H330:H335"/>
    <mergeCell ref="H312:H317"/>
    <mergeCell ref="H1511:H1515"/>
    <mergeCell ref="H1516:H1520"/>
    <mergeCell ref="H1521:H1525"/>
    <mergeCell ref="H1526:H1530"/>
    <mergeCell ref="H1531:H1535"/>
    <mergeCell ref="H1536:H1540"/>
    <mergeCell ref="H1541:H1545"/>
    <mergeCell ref="H1546:H1550"/>
    <mergeCell ref="H1551:H1555"/>
    <mergeCell ref="H1556:H1560"/>
    <mergeCell ref="H1561:H1565"/>
    <mergeCell ref="H1566:H1570"/>
    <mergeCell ref="H1571:H1575"/>
    <mergeCell ref="H1576:H1580"/>
    <mergeCell ref="H1581:H1585"/>
    <mergeCell ref="H1586:H1590"/>
    <mergeCell ref="H1591:H1595"/>
    <mergeCell ref="H1596:H1600"/>
    <mergeCell ref="H1601:H1605"/>
    <mergeCell ref="H1606:H1610"/>
    <mergeCell ref="H1611:H1615"/>
    <mergeCell ref="H1616:H1620"/>
    <mergeCell ref="H1621:H1625"/>
    <mergeCell ref="H1626:H1630"/>
    <mergeCell ref="H1631:H1635"/>
    <mergeCell ref="H1636:H1640"/>
    <mergeCell ref="H1641:H1645"/>
    <mergeCell ref="H1646:H1650"/>
    <mergeCell ref="H1651:H1655"/>
    <mergeCell ref="H1656:H1660"/>
    <mergeCell ref="H1661:H1665"/>
    <mergeCell ref="H1666:H1670"/>
    <mergeCell ref="H1671:H1675"/>
    <mergeCell ref="H1676:H1680"/>
    <mergeCell ref="H1681:H1685"/>
    <mergeCell ref="H1686:H1690"/>
    <mergeCell ref="H1691:H1695"/>
    <mergeCell ref="H1696:H1700"/>
    <mergeCell ref="H1701:H1705"/>
    <mergeCell ref="H1706:H1710"/>
    <mergeCell ref="H1711:H1715"/>
    <mergeCell ref="H1716:H1720"/>
    <mergeCell ref="H1721:H1725"/>
    <mergeCell ref="H1726:H1730"/>
    <mergeCell ref="H1731:H1735"/>
    <mergeCell ref="H1736:H1740"/>
    <mergeCell ref="H1741:H1745"/>
    <mergeCell ref="H1746:H1750"/>
    <mergeCell ref="H1751:H1755"/>
    <mergeCell ref="H1756:H1760"/>
    <mergeCell ref="H1761:H1765"/>
    <mergeCell ref="H1766:H1770"/>
    <mergeCell ref="H1771:H1775"/>
    <mergeCell ref="H1776:H1780"/>
    <mergeCell ref="H1781:H1785"/>
    <mergeCell ref="H1786:H1790"/>
    <mergeCell ref="H1791:H1795"/>
    <mergeCell ref="H1796:H1800"/>
    <mergeCell ref="H1801:H1805"/>
    <mergeCell ref="H1806:H1810"/>
    <mergeCell ref="H1811:H1815"/>
    <mergeCell ref="H1816:H1820"/>
    <mergeCell ref="H1821:H1825"/>
    <mergeCell ref="H1935:H1937"/>
    <mergeCell ref="H1938:H1940"/>
    <mergeCell ref="H1941:H1943"/>
    <mergeCell ref="H1944:H1946"/>
    <mergeCell ref="H1947:H1949"/>
    <mergeCell ref="H1950:H1952"/>
    <mergeCell ref="H1953:H1955"/>
    <mergeCell ref="H1826:H1830"/>
    <mergeCell ref="H1831:H1835"/>
    <mergeCell ref="H1836:H1840"/>
    <mergeCell ref="H1841:H1845"/>
    <mergeCell ref="H1846:H1850"/>
    <mergeCell ref="H1851:H1855"/>
    <mergeCell ref="H1856:H1860"/>
    <mergeCell ref="H1861:H1865"/>
    <mergeCell ref="H1932:H193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pane xSplit="4" topLeftCell="E1" activePane="topRight" state="frozen"/>
      <selection pane="topRight" activeCell="H37" sqref="H37"/>
    </sheetView>
  </sheetViews>
  <sheetFormatPr defaultRowHeight="16.5" x14ac:dyDescent="0.3"/>
  <cols>
    <col min="1" max="1" width="15.375" bestFit="1" customWidth="1"/>
    <col min="2" max="2" width="18.75" bestFit="1" customWidth="1"/>
    <col min="3" max="3" width="19.625" customWidth="1"/>
    <col min="4" max="4" width="11.375" bestFit="1" customWidth="1"/>
    <col min="5" max="5" width="14.625" bestFit="1" customWidth="1"/>
    <col min="6" max="7" width="20.5" customWidth="1"/>
    <col min="8" max="8" width="16.375" customWidth="1"/>
    <col min="9" max="9" width="11.375" bestFit="1" customWidth="1"/>
    <col min="10" max="10" width="8.5" bestFit="1" customWidth="1"/>
    <col min="11" max="11" width="15" bestFit="1" customWidth="1"/>
    <col min="12" max="12" width="13.5" bestFit="1" customWidth="1"/>
    <col min="13" max="13" width="12.75" bestFit="1" customWidth="1"/>
    <col min="14" max="14" width="17.375" bestFit="1" customWidth="1"/>
    <col min="15" max="15" width="15.5" bestFit="1" customWidth="1"/>
    <col min="16" max="16" width="17.375" bestFit="1" customWidth="1"/>
    <col min="17" max="17" width="15.5" bestFit="1" customWidth="1"/>
  </cols>
  <sheetData>
    <row r="1" spans="1:17" x14ac:dyDescent="0.3">
      <c r="A1" s="1" t="s">
        <v>2770</v>
      </c>
      <c r="B1" s="2" t="s">
        <v>2770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50.1" customHeight="1" x14ac:dyDescent="0.3">
      <c r="A2" s="3" t="s">
        <v>3</v>
      </c>
      <c r="B2" s="3" t="s">
        <v>3</v>
      </c>
      <c r="C2" s="11" t="s">
        <v>2746</v>
      </c>
      <c r="D2" s="11" t="s">
        <v>2685</v>
      </c>
      <c r="E2" s="11" t="s">
        <v>2796</v>
      </c>
      <c r="F2" s="11" t="s">
        <v>2797</v>
      </c>
      <c r="G2" s="11" t="s">
        <v>2798</v>
      </c>
      <c r="H2" s="11" t="s">
        <v>2687</v>
      </c>
      <c r="I2" s="3" t="s">
        <v>2688</v>
      </c>
      <c r="J2" s="63" t="s">
        <v>2689</v>
      </c>
      <c r="K2" s="3" t="s">
        <v>2711</v>
      </c>
      <c r="L2" s="3" t="s">
        <v>2712</v>
      </c>
      <c r="M2" s="63" t="s">
        <v>2713</v>
      </c>
      <c r="N2" s="63" t="s">
        <v>2714</v>
      </c>
      <c r="O2" s="63" t="s">
        <v>2715</v>
      </c>
      <c r="P2" s="63" t="s">
        <v>2716</v>
      </c>
      <c r="Q2" s="63" t="s">
        <v>2717</v>
      </c>
    </row>
    <row r="3" spans="1:17" x14ac:dyDescent="0.3">
      <c r="A3" s="4" t="s">
        <v>4</v>
      </c>
      <c r="B3" s="5" t="s">
        <v>4</v>
      </c>
      <c r="C3" s="4" t="s">
        <v>12</v>
      </c>
      <c r="D3" s="4" t="s">
        <v>12</v>
      </c>
      <c r="E3" s="4" t="s">
        <v>2678</v>
      </c>
      <c r="F3" s="4" t="s">
        <v>2678</v>
      </c>
      <c r="G3" s="4" t="s">
        <v>2678</v>
      </c>
      <c r="H3" s="4" t="s">
        <v>2678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  <c r="O3" s="4" t="s">
        <v>12</v>
      </c>
      <c r="P3" s="4" t="s">
        <v>12</v>
      </c>
      <c r="Q3" s="4" t="s">
        <v>12</v>
      </c>
    </row>
    <row r="4" spans="1:17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2" t="s">
        <v>14</v>
      </c>
      <c r="I4" s="113" t="s">
        <v>13</v>
      </c>
      <c r="J4" s="112" t="s">
        <v>2679</v>
      </c>
      <c r="K4" s="112" t="s">
        <v>14</v>
      </c>
      <c r="L4" s="112" t="s">
        <v>14</v>
      </c>
      <c r="M4" s="112" t="s">
        <v>14</v>
      </c>
      <c r="N4" s="112" t="s">
        <v>14</v>
      </c>
      <c r="O4" s="112" t="s">
        <v>14</v>
      </c>
      <c r="P4" s="112" t="s">
        <v>14</v>
      </c>
      <c r="Q4" s="112" t="s">
        <v>14</v>
      </c>
    </row>
    <row r="5" spans="1:17" x14ac:dyDescent="0.3">
      <c r="A5" s="114" t="s">
        <v>7</v>
      </c>
      <c r="B5" s="114" t="s">
        <v>2</v>
      </c>
      <c r="C5" s="114" t="s">
        <v>8</v>
      </c>
      <c r="D5" s="114" t="s">
        <v>0</v>
      </c>
      <c r="E5" s="114" t="s">
        <v>9</v>
      </c>
      <c r="F5" s="114" t="s">
        <v>10</v>
      </c>
      <c r="G5" s="131" t="s">
        <v>2795</v>
      </c>
      <c r="H5" s="114" t="s">
        <v>11</v>
      </c>
      <c r="I5" s="114" t="s">
        <v>2681</v>
      </c>
      <c r="J5" s="114" t="s">
        <v>1</v>
      </c>
      <c r="K5" s="114" t="s">
        <v>2718</v>
      </c>
      <c r="L5" s="114" t="s">
        <v>2719</v>
      </c>
      <c r="M5" s="114" t="s">
        <v>2720</v>
      </c>
      <c r="N5" s="114" t="s">
        <v>1560</v>
      </c>
      <c r="O5" s="114" t="s">
        <v>1561</v>
      </c>
      <c r="P5" s="114" t="s">
        <v>1562</v>
      </c>
      <c r="Q5" s="114" t="s">
        <v>1563</v>
      </c>
    </row>
    <row r="6" spans="1:17" x14ac:dyDescent="0.3">
      <c r="A6" s="6" t="b">
        <v>1</v>
      </c>
      <c r="B6" s="9" t="s">
        <v>1317</v>
      </c>
      <c r="C6" s="8">
        <v>210301001</v>
      </c>
      <c r="D6" s="6">
        <v>1</v>
      </c>
      <c r="E6" s="107">
        <v>4301</v>
      </c>
      <c r="F6" s="107">
        <v>4361</v>
      </c>
      <c r="G6" s="107">
        <v>4331</v>
      </c>
      <c r="H6" s="134">
        <v>542002001</v>
      </c>
      <c r="I6" s="132" t="s">
        <v>2799</v>
      </c>
      <c r="J6" s="6">
        <v>5500</v>
      </c>
      <c r="K6" s="6">
        <v>160001002</v>
      </c>
      <c r="L6" s="6">
        <v>200</v>
      </c>
      <c r="M6" s="6">
        <v>1500</v>
      </c>
      <c r="N6" s="87">
        <v>156101004</v>
      </c>
      <c r="O6" s="87">
        <v>3</v>
      </c>
      <c r="P6" s="87">
        <v>156102004</v>
      </c>
      <c r="Q6" s="87">
        <v>3</v>
      </c>
    </row>
    <row r="7" spans="1:17" x14ac:dyDescent="0.3">
      <c r="A7" s="6" t="b">
        <v>1</v>
      </c>
      <c r="B7" s="9" t="str">
        <f>"Andoroid - 젬 " &amp; SUM(L7:M7) &amp; "개"</f>
        <v>Andoroid - 젬 330개</v>
      </c>
      <c r="C7" s="6">
        <f>C6+1</f>
        <v>210301002</v>
      </c>
      <c r="D7" s="6">
        <v>1</v>
      </c>
      <c r="E7" s="108">
        <f t="shared" ref="E7:E12" si="0">E6+1</f>
        <v>4302</v>
      </c>
      <c r="F7" s="108">
        <f t="shared" ref="F7:F12" si="1">F6+1</f>
        <v>4362</v>
      </c>
      <c r="G7" s="108">
        <v>0</v>
      </c>
      <c r="H7" s="137">
        <f>H6+1</f>
        <v>542002002</v>
      </c>
      <c r="I7" s="132" t="s">
        <v>2799</v>
      </c>
      <c r="J7" s="6">
        <v>3300</v>
      </c>
      <c r="K7" s="6">
        <v>160001002</v>
      </c>
      <c r="L7" s="6">
        <v>300</v>
      </c>
      <c r="M7" s="6">
        <v>30</v>
      </c>
      <c r="N7" s="87">
        <v>0</v>
      </c>
      <c r="O7" s="87">
        <v>0</v>
      </c>
      <c r="P7" s="87">
        <v>0</v>
      </c>
      <c r="Q7" s="87">
        <v>0</v>
      </c>
    </row>
    <row r="8" spans="1:17" x14ac:dyDescent="0.3">
      <c r="A8" s="6" t="b">
        <v>1</v>
      </c>
      <c r="B8" s="9" t="str">
        <f>"Andoroid - 젬 " &amp; SUM(L8:M8) &amp; "개"</f>
        <v>Andoroid - 젬 560개</v>
      </c>
      <c r="C8" s="6">
        <f>C7+1</f>
        <v>210301003</v>
      </c>
      <c r="D8" s="6">
        <v>1</v>
      </c>
      <c r="E8" s="108">
        <f t="shared" si="0"/>
        <v>4303</v>
      </c>
      <c r="F8" s="108">
        <f t="shared" si="1"/>
        <v>4363</v>
      </c>
      <c r="G8" s="108">
        <v>0</v>
      </c>
      <c r="H8" s="137">
        <f t="shared" ref="H8:H12" si="2">H7+1</f>
        <v>542002003</v>
      </c>
      <c r="I8" s="132" t="s">
        <v>2799</v>
      </c>
      <c r="J8" s="6">
        <v>5500</v>
      </c>
      <c r="K8" s="6">
        <v>160001002</v>
      </c>
      <c r="L8" s="6">
        <v>500</v>
      </c>
      <c r="M8" s="6">
        <v>60</v>
      </c>
      <c r="N8" s="87">
        <v>0</v>
      </c>
      <c r="O8" s="87">
        <v>0</v>
      </c>
      <c r="P8" s="87">
        <v>0</v>
      </c>
      <c r="Q8" s="87">
        <v>0</v>
      </c>
    </row>
    <row r="9" spans="1:17" x14ac:dyDescent="0.3">
      <c r="A9" s="6" t="b">
        <v>1</v>
      </c>
      <c r="B9" s="9" t="str">
        <f t="shared" ref="B9:B12" si="3">"Andoroid - 젬 " &amp; SUM(L9:M9) &amp; "개"</f>
        <v>Andoroid - 젬 1150개</v>
      </c>
      <c r="C9" s="6">
        <f t="shared" ref="C9:C12" si="4">C8+1</f>
        <v>210301004</v>
      </c>
      <c r="D9" s="6">
        <v>1</v>
      </c>
      <c r="E9" s="108">
        <f t="shared" si="0"/>
        <v>4304</v>
      </c>
      <c r="F9" s="108">
        <f t="shared" si="1"/>
        <v>4364</v>
      </c>
      <c r="G9" s="108">
        <v>0</v>
      </c>
      <c r="H9" s="137">
        <f t="shared" si="2"/>
        <v>542002004</v>
      </c>
      <c r="I9" s="132" t="s">
        <v>2799</v>
      </c>
      <c r="J9" s="6">
        <v>11000</v>
      </c>
      <c r="K9" s="6">
        <v>160001002</v>
      </c>
      <c r="L9" s="6">
        <v>1000</v>
      </c>
      <c r="M9" s="6">
        <v>150</v>
      </c>
      <c r="N9" s="87">
        <v>0</v>
      </c>
      <c r="O9" s="87">
        <v>0</v>
      </c>
      <c r="P9" s="87">
        <v>0</v>
      </c>
      <c r="Q9" s="87">
        <v>0</v>
      </c>
    </row>
    <row r="10" spans="1:17" x14ac:dyDescent="0.3">
      <c r="A10" s="6" t="b">
        <v>1</v>
      </c>
      <c r="B10" s="9" t="str">
        <f t="shared" si="3"/>
        <v>Andoroid - 젬 3500개</v>
      </c>
      <c r="C10" s="6">
        <f t="shared" si="4"/>
        <v>210301005</v>
      </c>
      <c r="D10" s="6">
        <v>1</v>
      </c>
      <c r="E10" s="108">
        <f t="shared" si="0"/>
        <v>4305</v>
      </c>
      <c r="F10" s="108">
        <f t="shared" si="1"/>
        <v>4365</v>
      </c>
      <c r="G10" s="108">
        <v>0</v>
      </c>
      <c r="H10" s="137">
        <f t="shared" si="2"/>
        <v>542002005</v>
      </c>
      <c r="I10" s="132" t="s">
        <v>2799</v>
      </c>
      <c r="J10" s="6">
        <v>33000</v>
      </c>
      <c r="K10" s="6">
        <v>160001002</v>
      </c>
      <c r="L10" s="6">
        <v>3000</v>
      </c>
      <c r="M10" s="6">
        <v>500</v>
      </c>
      <c r="N10" s="87">
        <v>0</v>
      </c>
      <c r="O10" s="87">
        <v>0</v>
      </c>
      <c r="P10" s="87">
        <v>0</v>
      </c>
      <c r="Q10" s="87">
        <v>0</v>
      </c>
    </row>
    <row r="11" spans="1:17" x14ac:dyDescent="0.3">
      <c r="A11" s="6" t="b">
        <v>1</v>
      </c>
      <c r="B11" s="9" t="str">
        <f t="shared" si="3"/>
        <v>Andoroid - 젬 6000개</v>
      </c>
      <c r="C11" s="6">
        <f t="shared" si="4"/>
        <v>210301006</v>
      </c>
      <c r="D11" s="6">
        <v>1</v>
      </c>
      <c r="E11" s="108">
        <f t="shared" si="0"/>
        <v>4306</v>
      </c>
      <c r="F11" s="108">
        <f t="shared" si="1"/>
        <v>4366</v>
      </c>
      <c r="G11" s="108">
        <v>0</v>
      </c>
      <c r="H11" s="137">
        <f t="shared" si="2"/>
        <v>542002006</v>
      </c>
      <c r="I11" s="132" t="s">
        <v>2799</v>
      </c>
      <c r="J11" s="6">
        <v>55000</v>
      </c>
      <c r="K11" s="6">
        <v>160001002</v>
      </c>
      <c r="L11" s="6">
        <v>5000</v>
      </c>
      <c r="M11" s="6">
        <v>1000</v>
      </c>
      <c r="N11" s="87">
        <v>0</v>
      </c>
      <c r="O11" s="87">
        <v>0</v>
      </c>
      <c r="P11" s="87">
        <v>0</v>
      </c>
      <c r="Q11" s="87">
        <v>0</v>
      </c>
    </row>
    <row r="12" spans="1:17" x14ac:dyDescent="0.3">
      <c r="A12" s="6" t="b">
        <v>1</v>
      </c>
      <c r="B12" s="9" t="str">
        <f t="shared" si="3"/>
        <v>Andoroid - 젬 12500개</v>
      </c>
      <c r="C12" s="6">
        <f t="shared" si="4"/>
        <v>210301007</v>
      </c>
      <c r="D12" s="6">
        <v>1</v>
      </c>
      <c r="E12" s="108">
        <f t="shared" si="0"/>
        <v>4307</v>
      </c>
      <c r="F12" s="108">
        <f t="shared" si="1"/>
        <v>4367</v>
      </c>
      <c r="G12" s="108">
        <v>0</v>
      </c>
      <c r="H12" s="137">
        <f t="shared" si="2"/>
        <v>542002007</v>
      </c>
      <c r="I12" s="132" t="s">
        <v>2799</v>
      </c>
      <c r="J12" s="6">
        <v>110000</v>
      </c>
      <c r="K12" s="6">
        <v>160001002</v>
      </c>
      <c r="L12" s="6">
        <v>10000</v>
      </c>
      <c r="M12" s="6">
        <v>2500</v>
      </c>
      <c r="N12" s="87">
        <v>0</v>
      </c>
      <c r="O12" s="87">
        <v>0</v>
      </c>
      <c r="P12" s="87">
        <v>0</v>
      </c>
      <c r="Q12" s="87">
        <v>0</v>
      </c>
    </row>
    <row r="13" spans="1:17" x14ac:dyDescent="0.3">
      <c r="A13" s="24" t="b">
        <v>1</v>
      </c>
      <c r="B13" s="72" t="s">
        <v>1316</v>
      </c>
      <c r="C13" s="8">
        <f>C6+1000</f>
        <v>210302001</v>
      </c>
      <c r="D13" s="24">
        <v>2</v>
      </c>
      <c r="E13" s="70">
        <f>E6</f>
        <v>4301</v>
      </c>
      <c r="F13" s="70">
        <f t="shared" ref="F13:G19" si="5">F6</f>
        <v>4361</v>
      </c>
      <c r="G13" s="70">
        <f t="shared" si="5"/>
        <v>4331</v>
      </c>
      <c r="H13" s="70">
        <f>H6</f>
        <v>542002001</v>
      </c>
      <c r="I13" s="70" t="str">
        <f>I6</f>
        <v>RealCash</v>
      </c>
      <c r="J13" s="24">
        <v>4.99</v>
      </c>
      <c r="K13" s="70">
        <f t="shared" ref="K13:Q13" si="6">K6</f>
        <v>160001002</v>
      </c>
      <c r="L13" s="70">
        <f t="shared" si="6"/>
        <v>200</v>
      </c>
      <c r="M13" s="70">
        <f t="shared" si="6"/>
        <v>1500</v>
      </c>
      <c r="N13" s="70">
        <f t="shared" si="6"/>
        <v>156101004</v>
      </c>
      <c r="O13" s="70">
        <f t="shared" si="6"/>
        <v>3</v>
      </c>
      <c r="P13" s="70">
        <f t="shared" si="6"/>
        <v>156102004</v>
      </c>
      <c r="Q13" s="70">
        <f t="shared" si="6"/>
        <v>3</v>
      </c>
    </row>
    <row r="14" spans="1:17" x14ac:dyDescent="0.3">
      <c r="A14" s="24" t="b">
        <v>1</v>
      </c>
      <c r="B14" s="72" t="str">
        <f>"IOS - 젬 " &amp; SUM(L14:M14) &amp; "개"</f>
        <v>IOS - 젬 330개</v>
      </c>
      <c r="C14" s="24">
        <f t="shared" ref="C14:C19" si="7">C13+1</f>
        <v>210302002</v>
      </c>
      <c r="D14" s="24">
        <v>2</v>
      </c>
      <c r="E14" s="70">
        <f t="shared" ref="E14:E19" si="8">E13+1</f>
        <v>4302</v>
      </c>
      <c r="F14" s="70">
        <f t="shared" si="5"/>
        <v>4362</v>
      </c>
      <c r="G14" s="70">
        <f t="shared" si="5"/>
        <v>0</v>
      </c>
      <c r="H14" s="70">
        <f t="shared" ref="H14:I14" si="9">H7</f>
        <v>542002002</v>
      </c>
      <c r="I14" s="70" t="str">
        <f t="shared" si="9"/>
        <v>RealCash</v>
      </c>
      <c r="J14" s="24">
        <v>2.99</v>
      </c>
      <c r="K14" s="70">
        <f t="shared" ref="K14:Q14" si="10">K7</f>
        <v>160001002</v>
      </c>
      <c r="L14" s="70">
        <f t="shared" si="10"/>
        <v>300</v>
      </c>
      <c r="M14" s="70">
        <f t="shared" si="10"/>
        <v>30</v>
      </c>
      <c r="N14" s="70">
        <f t="shared" si="10"/>
        <v>0</v>
      </c>
      <c r="O14" s="70">
        <f t="shared" si="10"/>
        <v>0</v>
      </c>
      <c r="P14" s="70">
        <f t="shared" si="10"/>
        <v>0</v>
      </c>
      <c r="Q14" s="70">
        <f t="shared" si="10"/>
        <v>0</v>
      </c>
    </row>
    <row r="15" spans="1:17" x14ac:dyDescent="0.3">
      <c r="A15" s="24" t="b">
        <v>1</v>
      </c>
      <c r="B15" s="72" t="str">
        <f t="shared" ref="B15:B19" si="11">"IOS - 젬 " &amp; SUM(L15:M15) &amp; "개"</f>
        <v>IOS - 젬 560개</v>
      </c>
      <c r="C15" s="24">
        <f t="shared" si="7"/>
        <v>210302003</v>
      </c>
      <c r="D15" s="24">
        <v>2</v>
      </c>
      <c r="E15" s="70">
        <f t="shared" si="8"/>
        <v>4303</v>
      </c>
      <c r="F15" s="70">
        <f t="shared" si="5"/>
        <v>4363</v>
      </c>
      <c r="G15" s="70">
        <f t="shared" si="5"/>
        <v>0</v>
      </c>
      <c r="H15" s="70">
        <f t="shared" ref="H15:I19" si="12">H8</f>
        <v>542002003</v>
      </c>
      <c r="I15" s="70" t="str">
        <f t="shared" si="12"/>
        <v>RealCash</v>
      </c>
      <c r="J15" s="24">
        <v>4.99</v>
      </c>
      <c r="K15" s="70">
        <f t="shared" ref="K15:Q15" si="13">K8</f>
        <v>160001002</v>
      </c>
      <c r="L15" s="70">
        <f t="shared" si="13"/>
        <v>500</v>
      </c>
      <c r="M15" s="70">
        <f t="shared" si="13"/>
        <v>60</v>
      </c>
      <c r="N15" s="70">
        <f t="shared" si="13"/>
        <v>0</v>
      </c>
      <c r="O15" s="70">
        <f t="shared" si="13"/>
        <v>0</v>
      </c>
      <c r="P15" s="70">
        <f t="shared" si="13"/>
        <v>0</v>
      </c>
      <c r="Q15" s="70">
        <f t="shared" si="13"/>
        <v>0</v>
      </c>
    </row>
    <row r="16" spans="1:17" x14ac:dyDescent="0.3">
      <c r="A16" s="24" t="b">
        <v>1</v>
      </c>
      <c r="B16" s="72" t="str">
        <f t="shared" si="11"/>
        <v>IOS - 젬 1150개</v>
      </c>
      <c r="C16" s="24">
        <f t="shared" si="7"/>
        <v>210302004</v>
      </c>
      <c r="D16" s="24">
        <v>2</v>
      </c>
      <c r="E16" s="70">
        <f t="shared" si="8"/>
        <v>4304</v>
      </c>
      <c r="F16" s="70">
        <f t="shared" si="5"/>
        <v>4364</v>
      </c>
      <c r="G16" s="70">
        <f t="shared" si="5"/>
        <v>0</v>
      </c>
      <c r="H16" s="70">
        <f t="shared" si="12"/>
        <v>542002004</v>
      </c>
      <c r="I16" s="70" t="str">
        <f t="shared" si="12"/>
        <v>RealCash</v>
      </c>
      <c r="J16" s="24">
        <v>9.99</v>
      </c>
      <c r="K16" s="70">
        <f t="shared" ref="K16:Q16" si="14">K9</f>
        <v>160001002</v>
      </c>
      <c r="L16" s="70">
        <f t="shared" si="14"/>
        <v>1000</v>
      </c>
      <c r="M16" s="70">
        <f t="shared" si="14"/>
        <v>150</v>
      </c>
      <c r="N16" s="70">
        <f t="shared" si="14"/>
        <v>0</v>
      </c>
      <c r="O16" s="70">
        <f t="shared" si="14"/>
        <v>0</v>
      </c>
      <c r="P16" s="70">
        <f t="shared" si="14"/>
        <v>0</v>
      </c>
      <c r="Q16" s="70">
        <f t="shared" si="14"/>
        <v>0</v>
      </c>
    </row>
    <row r="17" spans="1:17" x14ac:dyDescent="0.3">
      <c r="A17" s="24" t="b">
        <v>1</v>
      </c>
      <c r="B17" s="72" t="str">
        <f t="shared" si="11"/>
        <v>IOS - 젬 3500개</v>
      </c>
      <c r="C17" s="24">
        <f t="shared" si="7"/>
        <v>210302005</v>
      </c>
      <c r="D17" s="24">
        <v>2</v>
      </c>
      <c r="E17" s="70">
        <f t="shared" si="8"/>
        <v>4305</v>
      </c>
      <c r="F17" s="70">
        <f t="shared" si="5"/>
        <v>4365</v>
      </c>
      <c r="G17" s="70">
        <f t="shared" si="5"/>
        <v>0</v>
      </c>
      <c r="H17" s="70">
        <f t="shared" si="12"/>
        <v>542002005</v>
      </c>
      <c r="I17" s="70" t="str">
        <f t="shared" si="12"/>
        <v>RealCash</v>
      </c>
      <c r="J17" s="24">
        <v>29.99</v>
      </c>
      <c r="K17" s="70">
        <f t="shared" ref="K17:Q17" si="15">K10</f>
        <v>160001002</v>
      </c>
      <c r="L17" s="70">
        <f t="shared" si="15"/>
        <v>3000</v>
      </c>
      <c r="M17" s="70">
        <f t="shared" si="15"/>
        <v>500</v>
      </c>
      <c r="N17" s="70">
        <f t="shared" si="15"/>
        <v>0</v>
      </c>
      <c r="O17" s="70">
        <f t="shared" si="15"/>
        <v>0</v>
      </c>
      <c r="P17" s="70">
        <f t="shared" si="15"/>
        <v>0</v>
      </c>
      <c r="Q17" s="70">
        <f t="shared" si="15"/>
        <v>0</v>
      </c>
    </row>
    <row r="18" spans="1:17" x14ac:dyDescent="0.3">
      <c r="A18" s="24" t="b">
        <v>1</v>
      </c>
      <c r="B18" s="72" t="str">
        <f t="shared" si="11"/>
        <v>IOS - 젬 6000개</v>
      </c>
      <c r="C18" s="24">
        <f t="shared" si="7"/>
        <v>210302006</v>
      </c>
      <c r="D18" s="24">
        <v>2</v>
      </c>
      <c r="E18" s="70">
        <f t="shared" si="8"/>
        <v>4306</v>
      </c>
      <c r="F18" s="70">
        <f t="shared" si="5"/>
        <v>4366</v>
      </c>
      <c r="G18" s="70">
        <f t="shared" si="5"/>
        <v>0</v>
      </c>
      <c r="H18" s="70">
        <f t="shared" si="12"/>
        <v>542002006</v>
      </c>
      <c r="I18" s="70" t="str">
        <f t="shared" si="12"/>
        <v>RealCash</v>
      </c>
      <c r="J18" s="24">
        <v>49.99</v>
      </c>
      <c r="K18" s="70">
        <f t="shared" ref="K18:Q18" si="16">K11</f>
        <v>160001002</v>
      </c>
      <c r="L18" s="70">
        <f t="shared" si="16"/>
        <v>5000</v>
      </c>
      <c r="M18" s="70">
        <f t="shared" si="16"/>
        <v>1000</v>
      </c>
      <c r="N18" s="70">
        <f t="shared" si="16"/>
        <v>0</v>
      </c>
      <c r="O18" s="70">
        <f t="shared" si="16"/>
        <v>0</v>
      </c>
      <c r="P18" s="70">
        <f t="shared" si="16"/>
        <v>0</v>
      </c>
      <c r="Q18" s="70">
        <f t="shared" si="16"/>
        <v>0</v>
      </c>
    </row>
    <row r="19" spans="1:17" x14ac:dyDescent="0.3">
      <c r="A19" s="24" t="b">
        <v>1</v>
      </c>
      <c r="B19" s="72" t="str">
        <f t="shared" si="11"/>
        <v>IOS - 젬 12500개</v>
      </c>
      <c r="C19" s="24">
        <f t="shared" si="7"/>
        <v>210302007</v>
      </c>
      <c r="D19" s="24">
        <v>2</v>
      </c>
      <c r="E19" s="70">
        <f t="shared" si="8"/>
        <v>4307</v>
      </c>
      <c r="F19" s="70">
        <f t="shared" si="5"/>
        <v>4367</v>
      </c>
      <c r="G19" s="70">
        <f t="shared" si="5"/>
        <v>0</v>
      </c>
      <c r="H19" s="70">
        <f t="shared" si="12"/>
        <v>542002007</v>
      </c>
      <c r="I19" s="70" t="str">
        <f t="shared" si="12"/>
        <v>RealCash</v>
      </c>
      <c r="J19" s="24">
        <v>99.99</v>
      </c>
      <c r="K19" s="70">
        <f t="shared" ref="K19:Q19" si="17">K12</f>
        <v>160001002</v>
      </c>
      <c r="L19" s="70">
        <f t="shared" si="17"/>
        <v>10000</v>
      </c>
      <c r="M19" s="70">
        <f t="shared" si="17"/>
        <v>2500</v>
      </c>
      <c r="N19" s="70">
        <f t="shared" si="17"/>
        <v>0</v>
      </c>
      <c r="O19" s="70">
        <f t="shared" si="17"/>
        <v>0</v>
      </c>
      <c r="P19" s="70">
        <f t="shared" si="17"/>
        <v>0</v>
      </c>
      <c r="Q19" s="70">
        <f t="shared" si="17"/>
        <v>0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C9" sqref="C9"/>
    </sheetView>
  </sheetViews>
  <sheetFormatPr defaultRowHeight="16.5" x14ac:dyDescent="0.3"/>
  <cols>
    <col min="1" max="2" width="17.375" bestFit="1" customWidth="1"/>
    <col min="3" max="3" width="17.875" bestFit="1" customWidth="1"/>
    <col min="4" max="4" width="14.625" bestFit="1" customWidth="1"/>
    <col min="5" max="5" width="18.5" bestFit="1" customWidth="1"/>
    <col min="6" max="6" width="19.5" bestFit="1" customWidth="1"/>
    <col min="7" max="7" width="16.375" bestFit="1" customWidth="1"/>
    <col min="8" max="8" width="11.375" bestFit="1" customWidth="1"/>
    <col min="9" max="9" width="8.625" bestFit="1" customWidth="1"/>
    <col min="10" max="10" width="17.125" bestFit="1" customWidth="1"/>
    <col min="11" max="11" width="14.125" bestFit="1" customWidth="1"/>
  </cols>
  <sheetData>
    <row r="1" spans="1:11" x14ac:dyDescent="0.3">
      <c r="A1" s="1" t="s">
        <v>2771</v>
      </c>
      <c r="B1" s="2" t="s">
        <v>2771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3">
      <c r="A2" s="3" t="s">
        <v>3</v>
      </c>
      <c r="B2" s="3" t="s">
        <v>3</v>
      </c>
      <c r="C2" s="11" t="s">
        <v>2746</v>
      </c>
      <c r="D2" s="11" t="s">
        <v>2796</v>
      </c>
      <c r="E2" s="11" t="s">
        <v>2797</v>
      </c>
      <c r="F2" s="11" t="s">
        <v>2798</v>
      </c>
      <c r="G2" s="11" t="s">
        <v>2687</v>
      </c>
      <c r="H2" s="3" t="s">
        <v>2688</v>
      </c>
      <c r="I2" s="3" t="s">
        <v>2721</v>
      </c>
      <c r="J2" s="3" t="s">
        <v>2722</v>
      </c>
      <c r="K2" s="3" t="s">
        <v>2723</v>
      </c>
    </row>
    <row r="3" spans="1:11" x14ac:dyDescent="0.3">
      <c r="A3" s="4" t="s">
        <v>4</v>
      </c>
      <c r="B3" s="5" t="s">
        <v>4</v>
      </c>
      <c r="C3" s="4" t="s">
        <v>12</v>
      </c>
      <c r="D3" s="4" t="s">
        <v>2678</v>
      </c>
      <c r="E3" s="4" t="s">
        <v>2678</v>
      </c>
      <c r="F3" s="4" t="s">
        <v>2678</v>
      </c>
      <c r="G3" s="4" t="s">
        <v>2678</v>
      </c>
      <c r="H3" s="4" t="s">
        <v>12</v>
      </c>
      <c r="I3" s="4" t="s">
        <v>12</v>
      </c>
      <c r="J3" s="4" t="s">
        <v>12</v>
      </c>
      <c r="K3" s="4" t="s">
        <v>12</v>
      </c>
    </row>
    <row r="4" spans="1:11" ht="40.5" x14ac:dyDescent="0.3">
      <c r="A4" s="111" t="s">
        <v>5</v>
      </c>
      <c r="B4" s="111" t="s">
        <v>6</v>
      </c>
      <c r="C4" s="112" t="s">
        <v>14</v>
      </c>
      <c r="D4" s="112" t="s">
        <v>14</v>
      </c>
      <c r="E4" s="112" t="s">
        <v>14</v>
      </c>
      <c r="F4" s="112" t="s">
        <v>14</v>
      </c>
      <c r="G4" s="112" t="s">
        <v>14</v>
      </c>
      <c r="H4" s="113" t="s">
        <v>13</v>
      </c>
      <c r="I4" s="112" t="s">
        <v>14</v>
      </c>
      <c r="J4" s="112" t="s">
        <v>14</v>
      </c>
      <c r="K4" s="112" t="s">
        <v>14</v>
      </c>
    </row>
    <row r="5" spans="1:11" x14ac:dyDescent="0.3">
      <c r="A5" s="114" t="s">
        <v>7</v>
      </c>
      <c r="B5" s="114" t="s">
        <v>2</v>
      </c>
      <c r="C5" s="114" t="s">
        <v>8</v>
      </c>
      <c r="D5" s="114" t="s">
        <v>9</v>
      </c>
      <c r="E5" s="114" t="s">
        <v>10</v>
      </c>
      <c r="F5" s="131" t="s">
        <v>2795</v>
      </c>
      <c r="G5" s="114" t="s">
        <v>11</v>
      </c>
      <c r="H5" s="114" t="s">
        <v>2681</v>
      </c>
      <c r="I5" s="114" t="s">
        <v>1</v>
      </c>
      <c r="J5" s="114" t="s">
        <v>2724</v>
      </c>
      <c r="K5" s="114" t="s">
        <v>2725</v>
      </c>
    </row>
    <row r="6" spans="1:11" x14ac:dyDescent="0.3">
      <c r="A6" s="6" t="b">
        <v>1</v>
      </c>
      <c r="B6" s="88" t="str">
        <f>SUM(K6:K6) &amp; " Gold"</f>
        <v>30000 Gold</v>
      </c>
      <c r="C6" s="8">
        <v>210401001</v>
      </c>
      <c r="D6" s="107">
        <v>4401</v>
      </c>
      <c r="E6" s="6">
        <v>0</v>
      </c>
      <c r="F6" s="6">
        <v>0</v>
      </c>
      <c r="G6" s="107">
        <v>542001001</v>
      </c>
      <c r="H6" s="6" t="s">
        <v>1573</v>
      </c>
      <c r="I6" s="6">
        <v>50</v>
      </c>
      <c r="J6" s="6">
        <v>160001001</v>
      </c>
      <c r="K6" s="6">
        <v>30000</v>
      </c>
    </row>
    <row r="7" spans="1:11" x14ac:dyDescent="0.3">
      <c r="A7" s="6" t="b">
        <v>1</v>
      </c>
      <c r="B7" s="88" t="str">
        <f t="shared" ref="B7:B11" si="0">SUM(K7:K7) &amp; " Gold"</f>
        <v>70000 Gold</v>
      </c>
      <c r="C7" s="6">
        <f>C6+1</f>
        <v>210401002</v>
      </c>
      <c r="D7" s="108">
        <f>D6+1</f>
        <v>4402</v>
      </c>
      <c r="E7" s="108">
        <v>4462</v>
      </c>
      <c r="F7" s="6">
        <v>0</v>
      </c>
      <c r="G7" s="6">
        <f>G6+1</f>
        <v>542001002</v>
      </c>
      <c r="H7" s="6" t="s">
        <v>1573</v>
      </c>
      <c r="I7" s="6">
        <v>100</v>
      </c>
      <c r="J7" s="6">
        <v>160001001</v>
      </c>
      <c r="K7" s="6">
        <v>70000</v>
      </c>
    </row>
    <row r="8" spans="1:11" x14ac:dyDescent="0.3">
      <c r="A8" s="6" t="b">
        <v>1</v>
      </c>
      <c r="B8" s="88" t="str">
        <f t="shared" si="0"/>
        <v>150000 Gold</v>
      </c>
      <c r="C8" s="6">
        <f t="shared" ref="C8:C11" si="1">C7+1</f>
        <v>210401003</v>
      </c>
      <c r="D8" s="108">
        <f t="shared" ref="D8:D11" si="2">D7+1</f>
        <v>4403</v>
      </c>
      <c r="E8" s="108">
        <f t="shared" ref="E8" si="3">E7+1</f>
        <v>4463</v>
      </c>
      <c r="F8" s="6">
        <v>0</v>
      </c>
      <c r="G8" s="6">
        <f t="shared" ref="G8:G11" si="4">G7+1</f>
        <v>542001003</v>
      </c>
      <c r="H8" s="6" t="s">
        <v>1573</v>
      </c>
      <c r="I8" s="6">
        <v>200</v>
      </c>
      <c r="J8" s="6">
        <v>160001001</v>
      </c>
      <c r="K8" s="6">
        <v>150000</v>
      </c>
    </row>
    <row r="9" spans="1:11" x14ac:dyDescent="0.3">
      <c r="A9" s="6" t="b">
        <v>1</v>
      </c>
      <c r="B9" s="88" t="str">
        <f t="shared" si="0"/>
        <v>450000 Gold</v>
      </c>
      <c r="C9" s="6">
        <f t="shared" si="1"/>
        <v>210401004</v>
      </c>
      <c r="D9" s="108">
        <f t="shared" si="2"/>
        <v>4404</v>
      </c>
      <c r="E9" s="108">
        <f t="shared" ref="E9" si="5">E8+1</f>
        <v>4464</v>
      </c>
      <c r="F9" s="6">
        <v>0</v>
      </c>
      <c r="G9" s="6">
        <f t="shared" si="4"/>
        <v>542001004</v>
      </c>
      <c r="H9" s="6" t="s">
        <v>1573</v>
      </c>
      <c r="I9" s="6">
        <v>500</v>
      </c>
      <c r="J9" s="6">
        <v>160001001</v>
      </c>
      <c r="K9" s="6">
        <v>450000</v>
      </c>
    </row>
    <row r="10" spans="1:11" x14ac:dyDescent="0.3">
      <c r="A10" s="6" t="b">
        <v>1</v>
      </c>
      <c r="B10" s="88" t="str">
        <f t="shared" si="0"/>
        <v>1050000 Gold</v>
      </c>
      <c r="C10" s="6">
        <f t="shared" si="1"/>
        <v>210401005</v>
      </c>
      <c r="D10" s="108">
        <f t="shared" si="2"/>
        <v>4405</v>
      </c>
      <c r="E10" s="108">
        <f t="shared" ref="E10" si="6">E9+1</f>
        <v>4465</v>
      </c>
      <c r="F10" s="6">
        <v>0</v>
      </c>
      <c r="G10" s="6">
        <f t="shared" si="4"/>
        <v>542001005</v>
      </c>
      <c r="H10" s="6" t="s">
        <v>1573</v>
      </c>
      <c r="I10" s="6">
        <v>1000</v>
      </c>
      <c r="J10" s="6">
        <v>160001001</v>
      </c>
      <c r="K10" s="6">
        <v>1050000</v>
      </c>
    </row>
    <row r="11" spans="1:11" x14ac:dyDescent="0.3">
      <c r="A11" s="6" t="b">
        <v>1</v>
      </c>
      <c r="B11" s="88" t="str">
        <f t="shared" si="0"/>
        <v>2400000 Gold</v>
      </c>
      <c r="C11" s="6">
        <f t="shared" si="1"/>
        <v>210401006</v>
      </c>
      <c r="D11" s="108">
        <f t="shared" si="2"/>
        <v>4406</v>
      </c>
      <c r="E11" s="108">
        <f t="shared" ref="E11" si="7">E10+1</f>
        <v>4466</v>
      </c>
      <c r="F11" s="6">
        <v>0</v>
      </c>
      <c r="G11" s="6">
        <f t="shared" si="4"/>
        <v>542001006</v>
      </c>
      <c r="H11" s="6" t="s">
        <v>1573</v>
      </c>
      <c r="I11" s="6">
        <v>2000</v>
      </c>
      <c r="J11" s="6">
        <v>160001001</v>
      </c>
      <c r="K11" s="6">
        <v>2400000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ShopEventPackage</vt:lpstr>
      <vt:lpstr>ShopPackage</vt:lpstr>
      <vt:lpstr>ShopPremiumPackage</vt:lpstr>
      <vt:lpstr>ShopLevelupPackage</vt:lpstr>
      <vt:lpstr>ShopGacha</vt:lpstr>
      <vt:lpstr>ShopGachaGradeGroup</vt:lpstr>
      <vt:lpstr>ShopGachaItemGroup</vt:lpstr>
      <vt:lpstr>ShopGemCharge</vt:lpstr>
      <vt:lpstr>ShopGoldExchange</vt:lpstr>
      <vt:lpstr>ShopAdmissiontBuy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2016-03-28T05:54:49Z</dcterms:created>
  <dcterms:modified xsi:type="dcterms:W3CDTF">2016-07-27T03:52:45Z</dcterms:modified>
</cp:coreProperties>
</file>