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/>
  <mc:AlternateContent xmlns:mc="http://schemas.openxmlformats.org/markup-compatibility/2006">
    <mc:Choice Requires="x15">
      <x15ac:absPath xmlns:x15ac="http://schemas.microsoft.com/office/spreadsheetml/2010/11/ac" url="D:\Eod\Design\100.Renewal\1)DesignDoc\"/>
    </mc:Choice>
  </mc:AlternateContent>
  <bookViews>
    <workbookView xWindow="0" yWindow="0" windowWidth="28080" windowHeight="10695" tabRatio="958" firstSheet="1" activeTab="13"/>
  </bookViews>
  <sheets>
    <sheet name="ItemInfo" sheetId="9" r:id="rId1"/>
    <sheet name="Item" sheetId="4" r:id="rId2"/>
    <sheet name="CraftInfo" sheetId="10" r:id="rId3"/>
    <sheet name="CraftItem" sheetId="5" r:id="rId4"/>
    <sheet name="CraftMaterial" sheetId="1" r:id="rId5"/>
    <sheet name="ShopInfo" sheetId="16" r:id="rId6"/>
    <sheet name="ShopGacha" sheetId="17" r:id="rId7"/>
    <sheet name="ShopGachaGradeGroup" sheetId="18" r:id="rId8"/>
    <sheet name="ShopGachaItemGroup" sheetId="19" r:id="rId9"/>
    <sheet name="RewardItemInfo" sheetId="11" r:id="rId10"/>
    <sheet name="AddReward" sheetId="6" r:id="rId11"/>
    <sheet name="제작 재료및스테이지관계" sheetId="15" r:id="rId12"/>
    <sheet name="MapInfo" sheetId="12" r:id="rId13"/>
    <sheet name="필드추가" sheetId="14" r:id="rId14"/>
    <sheet name="TextInfo" sheetId="13" r:id="rId15"/>
    <sheet name="TextItemName" sheetId="20" r:id="rId16"/>
    <sheet name="TextCraftButton" sheetId="23" r:id="rId17"/>
    <sheet name="ResourceInfo" sheetId="22" r:id="rId18"/>
    <sheet name="Image" sheetId="21" r:id="rId19"/>
  </sheets>
  <definedNames>
    <definedName name="_xlnm._FilterDatabase" localSheetId="15" hidden="1">TextItemName!$A$5:$F$825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4" i="15" l="1"/>
  <c r="T20" i="15"/>
  <c r="T19" i="15"/>
  <c r="T18" i="15"/>
  <c r="T17" i="15"/>
  <c r="T16" i="15"/>
  <c r="T15" i="15"/>
  <c r="T14" i="15"/>
  <c r="T13" i="15"/>
  <c r="T12" i="15"/>
  <c r="S19" i="15"/>
  <c r="S18" i="15"/>
  <c r="S17" i="15"/>
  <c r="S16" i="15"/>
  <c r="S15" i="15"/>
  <c r="S14" i="15"/>
  <c r="S13" i="15"/>
  <c r="S12" i="15"/>
  <c r="S24" i="15"/>
  <c r="S20" i="15"/>
  <c r="M43" i="15" l="1"/>
  <c r="L43" i="15"/>
  <c r="G43" i="15"/>
  <c r="D43" i="15"/>
  <c r="M42" i="15"/>
  <c r="L42" i="15"/>
  <c r="G42" i="15"/>
  <c r="D42" i="15"/>
  <c r="M41" i="15"/>
  <c r="L41" i="15"/>
  <c r="G41" i="15"/>
  <c r="D41" i="15"/>
  <c r="M40" i="15"/>
  <c r="L40" i="15"/>
  <c r="G40" i="15"/>
  <c r="D40" i="15"/>
  <c r="M39" i="15"/>
  <c r="L39" i="15"/>
  <c r="G39" i="15"/>
  <c r="D39" i="15"/>
  <c r="M38" i="15"/>
  <c r="N38" i="15" s="1"/>
  <c r="L38" i="15"/>
  <c r="J38" i="15"/>
  <c r="G38" i="15"/>
  <c r="D38" i="15"/>
  <c r="M37" i="15"/>
  <c r="L37" i="15"/>
  <c r="N37" i="15" s="1"/>
  <c r="J37" i="15"/>
  <c r="G37" i="15"/>
  <c r="D37" i="15"/>
  <c r="M36" i="15"/>
  <c r="L36" i="15"/>
  <c r="N36" i="15" s="1"/>
  <c r="J36" i="15"/>
  <c r="G36" i="15"/>
  <c r="D36" i="15"/>
  <c r="M35" i="15"/>
  <c r="L35" i="15"/>
  <c r="J35" i="15"/>
  <c r="G35" i="15"/>
  <c r="D35" i="15"/>
  <c r="V34" i="15"/>
  <c r="M34" i="15"/>
  <c r="L34" i="15"/>
  <c r="N34" i="15" s="1"/>
  <c r="J34" i="15"/>
  <c r="G34" i="15"/>
  <c r="D34" i="15"/>
  <c r="M33" i="15"/>
  <c r="L33" i="15"/>
  <c r="N33" i="15" s="1"/>
  <c r="J33" i="15"/>
  <c r="G33" i="15"/>
  <c r="D33" i="15"/>
  <c r="M32" i="15"/>
  <c r="L32" i="15"/>
  <c r="J32" i="15"/>
  <c r="G32" i="15"/>
  <c r="D32" i="15"/>
  <c r="AD31" i="15"/>
  <c r="AC31" i="15"/>
  <c r="AB31" i="15"/>
  <c r="AA31" i="15"/>
  <c r="Z31" i="15"/>
  <c r="Y31" i="15"/>
  <c r="M31" i="15"/>
  <c r="L31" i="15"/>
  <c r="N31" i="15" s="1"/>
  <c r="J31" i="15"/>
  <c r="G31" i="15"/>
  <c r="D31" i="15"/>
  <c r="X30" i="15"/>
  <c r="W30" i="15"/>
  <c r="V30" i="15"/>
  <c r="U30" i="15"/>
  <c r="T30" i="15"/>
  <c r="S30" i="15"/>
  <c r="M30" i="15"/>
  <c r="L30" i="15"/>
  <c r="J30" i="15"/>
  <c r="G30" i="15"/>
  <c r="D30" i="15"/>
  <c r="X29" i="15"/>
  <c r="W29" i="15"/>
  <c r="V29" i="15"/>
  <c r="U29" i="15"/>
  <c r="T29" i="15"/>
  <c r="S29" i="15"/>
  <c r="M29" i="15"/>
  <c r="L29" i="15"/>
  <c r="J29" i="15"/>
  <c r="G29" i="15"/>
  <c r="D29" i="15"/>
  <c r="X28" i="15"/>
  <c r="W28" i="15"/>
  <c r="V28" i="15"/>
  <c r="U28" i="15"/>
  <c r="T28" i="15"/>
  <c r="S28" i="15"/>
  <c r="M28" i="15"/>
  <c r="L28" i="15"/>
  <c r="J28" i="15"/>
  <c r="G28" i="15"/>
  <c r="D28" i="15"/>
  <c r="X27" i="15"/>
  <c r="W27" i="15"/>
  <c r="V27" i="15"/>
  <c r="U27" i="15"/>
  <c r="T27" i="15"/>
  <c r="S27" i="15"/>
  <c r="M27" i="15"/>
  <c r="L27" i="15"/>
  <c r="J27" i="15"/>
  <c r="G27" i="15"/>
  <c r="D27" i="15"/>
  <c r="X26" i="15"/>
  <c r="W26" i="15"/>
  <c r="V26" i="15"/>
  <c r="U26" i="15"/>
  <c r="T26" i="15"/>
  <c r="S26" i="15"/>
  <c r="M26" i="15"/>
  <c r="L26" i="15"/>
  <c r="J26" i="15"/>
  <c r="G26" i="15"/>
  <c r="D26" i="15"/>
  <c r="X25" i="15"/>
  <c r="W25" i="15"/>
  <c r="V25" i="15"/>
  <c r="U25" i="15"/>
  <c r="T25" i="15"/>
  <c r="S25" i="15"/>
  <c r="M25" i="15"/>
  <c r="L25" i="15"/>
  <c r="J25" i="15"/>
  <c r="G25" i="15"/>
  <c r="D25" i="15"/>
  <c r="X24" i="15"/>
  <c r="W24" i="15"/>
  <c r="V24" i="15"/>
  <c r="U24" i="15"/>
  <c r="M24" i="15"/>
  <c r="L24" i="15"/>
  <c r="J24" i="15"/>
  <c r="G24" i="15"/>
  <c r="D24" i="15"/>
  <c r="X23" i="15"/>
  <c r="W23" i="15"/>
  <c r="V23" i="15"/>
  <c r="U23" i="15"/>
  <c r="T23" i="15"/>
  <c r="S23" i="15"/>
  <c r="M23" i="15"/>
  <c r="L23" i="15"/>
  <c r="J23" i="15"/>
  <c r="G23" i="15"/>
  <c r="D23" i="15"/>
  <c r="X22" i="15"/>
  <c r="W22" i="15"/>
  <c r="V22" i="15"/>
  <c r="U22" i="15"/>
  <c r="T22" i="15"/>
  <c r="S22" i="15"/>
  <c r="M22" i="15"/>
  <c r="L22" i="15"/>
  <c r="J22" i="15"/>
  <c r="G22" i="15"/>
  <c r="D22" i="15"/>
  <c r="X21" i="15"/>
  <c r="W21" i="15"/>
  <c r="V21" i="15"/>
  <c r="U21" i="15"/>
  <c r="T21" i="15"/>
  <c r="S21" i="15"/>
  <c r="M21" i="15"/>
  <c r="L21" i="15"/>
  <c r="J21" i="15"/>
  <c r="G21" i="15"/>
  <c r="D21" i="15"/>
  <c r="X20" i="15"/>
  <c r="W20" i="15"/>
  <c r="V20" i="15"/>
  <c r="U20" i="15"/>
  <c r="M20" i="15"/>
  <c r="L20" i="15"/>
  <c r="J20" i="15"/>
  <c r="G20" i="15"/>
  <c r="D20" i="15"/>
  <c r="X19" i="15"/>
  <c r="W19" i="15"/>
  <c r="V19" i="15"/>
  <c r="U19" i="15"/>
  <c r="M19" i="15"/>
  <c r="L19" i="15"/>
  <c r="J19" i="15"/>
  <c r="G19" i="15"/>
  <c r="D19" i="15"/>
  <c r="X18" i="15"/>
  <c r="W18" i="15"/>
  <c r="V18" i="15"/>
  <c r="U18" i="15"/>
  <c r="M18" i="15"/>
  <c r="L18" i="15"/>
  <c r="J18" i="15"/>
  <c r="G18" i="15"/>
  <c r="D18" i="15"/>
  <c r="X17" i="15"/>
  <c r="W17" i="15"/>
  <c r="V17" i="15"/>
  <c r="U17" i="15"/>
  <c r="M17" i="15"/>
  <c r="L17" i="15"/>
  <c r="J17" i="15"/>
  <c r="G17" i="15"/>
  <c r="D17" i="15"/>
  <c r="X16" i="15"/>
  <c r="W16" i="15"/>
  <c r="V16" i="15"/>
  <c r="U16" i="15"/>
  <c r="M16" i="15"/>
  <c r="L16" i="15"/>
  <c r="J16" i="15"/>
  <c r="G16" i="15"/>
  <c r="D16" i="15"/>
  <c r="X15" i="15"/>
  <c r="W15" i="15"/>
  <c r="V15" i="15"/>
  <c r="U15" i="15"/>
  <c r="M15" i="15"/>
  <c r="L15" i="15"/>
  <c r="J15" i="15"/>
  <c r="G15" i="15"/>
  <c r="D15" i="15"/>
  <c r="X14" i="15"/>
  <c r="W14" i="15"/>
  <c r="V14" i="15"/>
  <c r="U14" i="15"/>
  <c r="M14" i="15"/>
  <c r="L14" i="15"/>
  <c r="J14" i="15"/>
  <c r="G14" i="15"/>
  <c r="D14" i="15"/>
  <c r="X13" i="15"/>
  <c r="W13" i="15"/>
  <c r="V13" i="15"/>
  <c r="U13" i="15"/>
  <c r="M13" i="15"/>
  <c r="N13" i="15" s="1"/>
  <c r="L13" i="15"/>
  <c r="J13" i="15"/>
  <c r="G13" i="15"/>
  <c r="D13" i="15"/>
  <c r="X12" i="15"/>
  <c r="W12" i="15"/>
  <c r="V12" i="15"/>
  <c r="U12" i="15"/>
  <c r="M12" i="15"/>
  <c r="L12" i="15"/>
  <c r="J12" i="15"/>
  <c r="G12" i="15"/>
  <c r="D12" i="15"/>
  <c r="X11" i="15"/>
  <c r="W11" i="15"/>
  <c r="V11" i="15"/>
  <c r="U11" i="15"/>
  <c r="T11" i="15"/>
  <c r="S11" i="15"/>
  <c r="M11" i="15"/>
  <c r="L11" i="15"/>
  <c r="J11" i="15"/>
  <c r="G11" i="15"/>
  <c r="D11" i="15"/>
  <c r="X10" i="15"/>
  <c r="W10" i="15"/>
  <c r="V10" i="15"/>
  <c r="U10" i="15"/>
  <c r="T10" i="15"/>
  <c r="S10" i="15"/>
  <c r="M10" i="15"/>
  <c r="L10" i="15"/>
  <c r="J10" i="15"/>
  <c r="G10" i="15"/>
  <c r="D10" i="15"/>
  <c r="X9" i="15"/>
  <c r="W9" i="15"/>
  <c r="V9" i="15"/>
  <c r="U9" i="15"/>
  <c r="T9" i="15"/>
  <c r="S9" i="15"/>
  <c r="M9" i="15"/>
  <c r="L9" i="15"/>
  <c r="J9" i="15"/>
  <c r="G9" i="15"/>
  <c r="D9" i="15"/>
  <c r="X8" i="15"/>
  <c r="W8" i="15"/>
  <c r="V8" i="15"/>
  <c r="U8" i="15"/>
  <c r="T8" i="15"/>
  <c r="S8" i="15"/>
  <c r="M8" i="15"/>
  <c r="L8" i="15"/>
  <c r="J8" i="15"/>
  <c r="G8" i="15"/>
  <c r="D8" i="15"/>
  <c r="X7" i="15"/>
  <c r="W7" i="15"/>
  <c r="V7" i="15"/>
  <c r="U7" i="15"/>
  <c r="T7" i="15"/>
  <c r="S7" i="15"/>
  <c r="M7" i="15"/>
  <c r="L7" i="15"/>
  <c r="J7" i="15"/>
  <c r="G7" i="15"/>
  <c r="D7" i="15"/>
  <c r="M6" i="15"/>
  <c r="L6" i="15"/>
  <c r="J6" i="15"/>
  <c r="G6" i="15"/>
  <c r="D6" i="15"/>
  <c r="M5" i="15"/>
  <c r="L5" i="15"/>
  <c r="J5" i="15"/>
  <c r="G5" i="15"/>
  <c r="D5" i="15"/>
  <c r="M4" i="15"/>
  <c r="L4" i="15"/>
  <c r="N4" i="15" s="1"/>
  <c r="J4" i="15"/>
  <c r="G4" i="15"/>
  <c r="D4" i="15"/>
  <c r="N8" i="15" l="1"/>
  <c r="N12" i="15"/>
  <c r="N16" i="15"/>
  <c r="N20" i="15"/>
  <c r="N24" i="15"/>
  <c r="N28" i="15"/>
  <c r="N40" i="15"/>
  <c r="N41" i="15"/>
  <c r="N42" i="15"/>
  <c r="N11" i="15"/>
  <c r="N23" i="15"/>
  <c r="N27" i="15"/>
  <c r="N39" i="15"/>
  <c r="N5" i="15"/>
  <c r="N6" i="15"/>
  <c r="N9" i="15"/>
  <c r="N17" i="15"/>
  <c r="N21" i="15"/>
  <c r="N25" i="15"/>
  <c r="N29" i="15"/>
  <c r="N32" i="15"/>
  <c r="N35" i="15"/>
  <c r="N7" i="15"/>
  <c r="N15" i="15"/>
  <c r="N19" i="15"/>
  <c r="N10" i="15"/>
  <c r="N14" i="15"/>
  <c r="N18" i="15"/>
  <c r="N22" i="15"/>
  <c r="N26" i="15"/>
  <c r="N30" i="15"/>
  <c r="N43" i="15"/>
</calcChain>
</file>

<file path=xl/comments1.xml><?xml version="1.0" encoding="utf-8"?>
<comments xmlns="http://schemas.openxmlformats.org/spreadsheetml/2006/main">
  <authors>
    <author>taekhoon</author>
    <author>admin</author>
  </authors>
  <commentList>
    <comment ref="M2" authorId="0" shapeId="0">
      <text>
        <r>
          <rPr>
            <b/>
            <sz val="9"/>
            <color indexed="81"/>
            <rFont val="Tahoma"/>
            <family val="2"/>
          </rPr>
          <t xml:space="preserve">-1: </t>
        </r>
        <r>
          <rPr>
            <b/>
            <sz val="9"/>
            <color indexed="81"/>
            <rFont val="돋움"/>
            <family val="3"/>
            <charset val="129"/>
          </rPr>
          <t xml:space="preserve">없음
</t>
        </r>
        <r>
          <rPr>
            <b/>
            <sz val="9"/>
            <color indexed="81"/>
            <rFont val="Tahoma"/>
            <family val="2"/>
          </rPr>
          <t xml:space="preserve">1: </t>
        </r>
        <r>
          <rPr>
            <b/>
            <sz val="9"/>
            <color indexed="81"/>
            <rFont val="돋움"/>
            <family val="3"/>
            <charset val="129"/>
          </rPr>
          <t xml:space="preserve">무기
</t>
        </r>
        <r>
          <rPr>
            <b/>
            <sz val="9"/>
            <color indexed="81"/>
            <rFont val="Tahoma"/>
            <family val="2"/>
          </rPr>
          <t xml:space="preserve">2: </t>
        </r>
        <r>
          <rPr>
            <b/>
            <sz val="9"/>
            <color indexed="81"/>
            <rFont val="돋움"/>
            <family val="3"/>
            <charset val="129"/>
          </rPr>
          <t xml:space="preserve">방어구
</t>
        </r>
        <r>
          <rPr>
            <b/>
            <sz val="9"/>
            <color indexed="81"/>
            <rFont val="Tahoma"/>
            <family val="2"/>
          </rPr>
          <t xml:space="preserve">3: </t>
        </r>
        <r>
          <rPr>
            <b/>
            <sz val="9"/>
            <color indexed="81"/>
            <rFont val="돋움"/>
            <family val="3"/>
            <charset val="129"/>
          </rPr>
          <t>액세서리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장신구
</t>
        </r>
        <r>
          <rPr>
            <b/>
            <sz val="9"/>
            <color indexed="81"/>
            <rFont val="Tahoma"/>
            <family val="2"/>
          </rPr>
          <t xml:space="preserve">4: </t>
        </r>
        <r>
          <rPr>
            <b/>
            <sz val="9"/>
            <color indexed="81"/>
            <rFont val="돋움"/>
            <family val="3"/>
            <charset val="129"/>
          </rPr>
          <t>속성아이템</t>
        </r>
        <r>
          <rPr>
            <b/>
            <sz val="9"/>
            <color indexed="81"/>
            <rFont val="Tahoma"/>
            <family val="2"/>
          </rPr>
          <t xml:space="preserve"> - </t>
        </r>
        <r>
          <rPr>
            <b/>
            <sz val="9"/>
            <color indexed="81"/>
            <rFont val="돋움"/>
            <family val="3"/>
            <charset val="129"/>
          </rPr>
          <t>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보석
</t>
        </r>
        <r>
          <rPr>
            <b/>
            <sz val="9"/>
            <color indexed="81"/>
            <rFont val="Tahoma"/>
            <family val="2"/>
          </rPr>
          <t xml:space="preserve">5: </t>
        </r>
        <r>
          <rPr>
            <b/>
            <sz val="9"/>
            <color indexed="81"/>
            <rFont val="돋움"/>
            <family val="3"/>
            <charset val="129"/>
          </rPr>
          <t>특수아이템</t>
        </r>
        <r>
          <rPr>
            <b/>
            <sz val="9"/>
            <color indexed="81"/>
            <rFont val="Tahoma"/>
            <family val="2"/>
          </rPr>
          <t xml:space="preserve"> - </t>
        </r>
        <r>
          <rPr>
            <b/>
            <sz val="9"/>
            <color indexed="81"/>
            <rFont val="돋움"/>
            <family val="3"/>
            <charset val="129"/>
          </rPr>
          <t xml:space="preserve">수호석
</t>
        </r>
        <r>
          <rPr>
            <b/>
            <sz val="9"/>
            <color indexed="81"/>
            <rFont val="Tahoma"/>
            <family val="2"/>
          </rPr>
          <t xml:space="preserve">6: </t>
        </r>
        <r>
          <rPr>
            <b/>
            <sz val="9"/>
            <color indexed="81"/>
            <rFont val="돋움"/>
            <family val="3"/>
            <charset val="129"/>
          </rPr>
          <t xml:space="preserve">재료아이템
</t>
        </r>
        <r>
          <rPr>
            <b/>
            <sz val="9"/>
            <color indexed="81"/>
            <rFont val="Tahoma"/>
            <family val="2"/>
          </rPr>
          <t>7:</t>
        </r>
        <r>
          <rPr>
            <b/>
            <sz val="9"/>
            <color indexed="81"/>
            <rFont val="돋움"/>
            <family val="3"/>
            <charset val="129"/>
          </rPr>
          <t xml:space="preserve">승급아이템
</t>
        </r>
        <r>
          <rPr>
            <b/>
            <sz val="9"/>
            <color indexed="81"/>
            <rFont val="Tahoma"/>
            <family val="2"/>
          </rPr>
          <t xml:space="preserve">8: </t>
        </r>
        <r>
          <rPr>
            <b/>
            <sz val="9"/>
            <color indexed="81"/>
            <rFont val="돋움"/>
            <family val="3"/>
            <charset val="129"/>
          </rPr>
          <t xml:space="preserve">조력자조각
</t>
        </r>
        <r>
          <rPr>
            <b/>
            <sz val="9"/>
            <color indexed="81"/>
            <rFont val="Tahoma"/>
            <family val="2"/>
          </rPr>
          <t xml:space="preserve">9: </t>
        </r>
        <r>
          <rPr>
            <b/>
            <sz val="9"/>
            <color indexed="81"/>
            <rFont val="돋움"/>
            <family val="3"/>
            <charset val="129"/>
          </rPr>
          <t xml:space="preserve">제작재료아이템
</t>
        </r>
        <r>
          <rPr>
            <b/>
            <sz val="9"/>
            <color indexed="81"/>
            <rFont val="Tahoma"/>
            <family val="2"/>
          </rPr>
          <t xml:space="preserve">10: </t>
        </r>
        <r>
          <rPr>
            <b/>
            <sz val="9"/>
            <color indexed="81"/>
            <rFont val="돋움"/>
            <family val="3"/>
            <charset val="129"/>
          </rPr>
          <t>소모</t>
        </r>
        <r>
          <rPr>
            <b/>
            <sz val="9"/>
            <color indexed="81"/>
            <rFont val="Tahoma"/>
            <family val="2"/>
          </rPr>
          <t xml:space="preserve"> Item - </t>
        </r>
        <r>
          <rPr>
            <b/>
            <sz val="9"/>
            <color indexed="81"/>
            <rFont val="돋움"/>
            <family val="3"/>
            <charset val="129"/>
          </rPr>
          <t xml:space="preserve">골드
</t>
        </r>
        <r>
          <rPr>
            <b/>
            <sz val="9"/>
            <color indexed="81"/>
            <rFont val="Tahoma"/>
            <family val="2"/>
          </rPr>
          <t xml:space="preserve">11: </t>
        </r>
        <r>
          <rPr>
            <b/>
            <sz val="9"/>
            <color indexed="81"/>
            <rFont val="돋움"/>
            <family val="3"/>
            <charset val="129"/>
          </rPr>
          <t>소모</t>
        </r>
        <r>
          <rPr>
            <b/>
            <sz val="9"/>
            <color indexed="81"/>
            <rFont val="Tahoma"/>
            <family val="2"/>
          </rPr>
          <t xml:space="preserve"> Item - Gem
12: </t>
        </r>
        <r>
          <rPr>
            <b/>
            <sz val="9"/>
            <color indexed="81"/>
            <rFont val="돋움"/>
            <family val="3"/>
            <charset val="129"/>
          </rPr>
          <t>소모</t>
        </r>
        <r>
          <rPr>
            <b/>
            <sz val="9"/>
            <color indexed="81"/>
            <rFont val="Tahoma"/>
            <family val="2"/>
          </rPr>
          <t xml:space="preserve"> Item - Item</t>
        </r>
        <r>
          <rPr>
            <b/>
            <sz val="9"/>
            <color indexed="81"/>
            <rFont val="돋움"/>
            <family val="3"/>
            <charset val="129"/>
          </rPr>
          <t xml:space="preserve">교환권
</t>
        </r>
        <r>
          <rPr>
            <b/>
            <sz val="9"/>
            <color indexed="81"/>
            <rFont val="Tahoma"/>
            <family val="2"/>
          </rPr>
          <t xml:space="preserve">13: </t>
        </r>
        <r>
          <rPr>
            <b/>
            <sz val="9"/>
            <color indexed="81"/>
            <rFont val="돋움"/>
            <family val="3"/>
            <charset val="129"/>
          </rPr>
          <t>소모</t>
        </r>
        <r>
          <rPr>
            <b/>
            <sz val="9"/>
            <color indexed="81"/>
            <rFont val="Tahoma"/>
            <family val="2"/>
          </rPr>
          <t xml:space="preserve"> Item - </t>
        </r>
        <r>
          <rPr>
            <b/>
            <sz val="9"/>
            <color indexed="81"/>
            <rFont val="돋움"/>
            <family val="3"/>
            <charset val="129"/>
          </rPr>
          <t>입장권</t>
        </r>
        <r>
          <rPr>
            <b/>
            <sz val="9"/>
            <color indexed="81"/>
            <rFont val="Tahoma"/>
            <family val="2"/>
          </rPr>
          <t xml:space="preserve">(Key)
14: </t>
        </r>
        <r>
          <rPr>
            <b/>
            <sz val="9"/>
            <color indexed="81"/>
            <rFont val="돋움"/>
            <family val="3"/>
            <charset val="129"/>
          </rPr>
          <t>소모</t>
        </r>
        <r>
          <rPr>
            <b/>
            <sz val="9"/>
            <color indexed="81"/>
            <rFont val="Tahoma"/>
            <family val="2"/>
          </rPr>
          <t xml:space="preserve"> Item - </t>
        </r>
        <r>
          <rPr>
            <b/>
            <sz val="9"/>
            <color indexed="81"/>
            <rFont val="돋움"/>
            <family val="3"/>
            <charset val="129"/>
          </rPr>
          <t xml:space="preserve">트로피
</t>
        </r>
        <r>
          <rPr>
            <b/>
            <sz val="9"/>
            <color indexed="81"/>
            <rFont val="Tahoma"/>
            <family val="2"/>
          </rPr>
          <t xml:space="preserve">15: </t>
        </r>
        <r>
          <rPr>
            <b/>
            <sz val="9"/>
            <color indexed="81"/>
            <rFont val="돋움"/>
            <family val="3"/>
            <charset val="129"/>
          </rPr>
          <t>소모</t>
        </r>
        <r>
          <rPr>
            <b/>
            <sz val="9"/>
            <color indexed="81"/>
            <rFont val="Tahoma"/>
            <family val="2"/>
          </rPr>
          <t xml:space="preserve"> Item - </t>
        </r>
        <r>
          <rPr>
            <b/>
            <sz val="9"/>
            <color indexed="81"/>
            <rFont val="돋움"/>
            <family val="3"/>
            <charset val="129"/>
          </rPr>
          <t>아이템</t>
        </r>
        <r>
          <rPr>
            <b/>
            <sz val="9"/>
            <color indexed="81"/>
            <rFont val="Tahoma"/>
            <family val="2"/>
          </rPr>
          <t xml:space="preserve"> 100% </t>
        </r>
        <r>
          <rPr>
            <b/>
            <sz val="9"/>
            <color indexed="81"/>
            <rFont val="돋움"/>
            <family val="3"/>
            <charset val="129"/>
          </rPr>
          <t>증가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권
</t>
        </r>
        <r>
          <rPr>
            <b/>
            <sz val="9"/>
            <color indexed="81"/>
            <rFont val="Tahoma"/>
            <family val="2"/>
          </rPr>
          <t xml:space="preserve">16: </t>
        </r>
        <r>
          <rPr>
            <b/>
            <sz val="9"/>
            <color indexed="81"/>
            <rFont val="돋움"/>
            <family val="3"/>
            <charset val="129"/>
          </rPr>
          <t>소모</t>
        </r>
        <r>
          <rPr>
            <b/>
            <sz val="9"/>
            <color indexed="81"/>
            <rFont val="Tahoma"/>
            <family val="2"/>
          </rPr>
          <t xml:space="preserve"> Item - </t>
        </r>
        <r>
          <rPr>
            <b/>
            <sz val="9"/>
            <color indexed="81"/>
            <rFont val="돋움"/>
            <family val="3"/>
            <charset val="129"/>
          </rPr>
          <t>경험치</t>
        </r>
        <r>
          <rPr>
            <b/>
            <sz val="9"/>
            <color indexed="81"/>
            <rFont val="Tahoma"/>
            <family val="2"/>
          </rPr>
          <t xml:space="preserve"> 100% </t>
        </r>
        <r>
          <rPr>
            <b/>
            <sz val="9"/>
            <color indexed="81"/>
            <rFont val="돋움"/>
            <family val="3"/>
            <charset val="129"/>
          </rPr>
          <t>증가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권
</t>
        </r>
        <r>
          <rPr>
            <b/>
            <sz val="9"/>
            <color indexed="81"/>
            <rFont val="Tahoma"/>
            <family val="2"/>
          </rPr>
          <t xml:space="preserve">17: </t>
        </r>
        <r>
          <rPr>
            <b/>
            <sz val="9"/>
            <color indexed="81"/>
            <rFont val="돋움"/>
            <family val="3"/>
            <charset val="129"/>
          </rPr>
          <t>소모</t>
        </r>
        <r>
          <rPr>
            <b/>
            <sz val="9"/>
            <color indexed="81"/>
            <rFont val="Tahoma"/>
            <family val="2"/>
          </rPr>
          <t xml:space="preserve"> Item - </t>
        </r>
        <r>
          <rPr>
            <b/>
            <sz val="9"/>
            <color indexed="81"/>
            <rFont val="돋움"/>
            <family val="3"/>
            <charset val="129"/>
          </rPr>
          <t>골드</t>
        </r>
        <r>
          <rPr>
            <b/>
            <sz val="9"/>
            <color indexed="81"/>
            <rFont val="Tahoma"/>
            <family val="2"/>
          </rPr>
          <t xml:space="preserve"> 100% </t>
        </r>
        <r>
          <rPr>
            <b/>
            <sz val="9"/>
            <color indexed="81"/>
            <rFont val="돋움"/>
            <family val="3"/>
            <charset val="129"/>
          </rPr>
          <t>증가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권
</t>
        </r>
        <r>
          <rPr>
            <b/>
            <sz val="9"/>
            <color indexed="81"/>
            <rFont val="Tahoma"/>
            <family val="2"/>
          </rPr>
          <t xml:space="preserve">18: </t>
        </r>
        <r>
          <rPr>
            <b/>
            <sz val="9"/>
            <color indexed="81"/>
            <rFont val="돋움"/>
            <family val="3"/>
            <charset val="129"/>
          </rPr>
          <t>소모</t>
        </r>
        <r>
          <rPr>
            <b/>
            <sz val="9"/>
            <color indexed="81"/>
            <rFont val="Tahoma"/>
            <family val="2"/>
          </rPr>
          <t xml:space="preserve"> Item - </t>
        </r>
        <r>
          <rPr>
            <b/>
            <sz val="9"/>
            <color indexed="81"/>
            <rFont val="돋움"/>
            <family val="3"/>
            <charset val="129"/>
          </rPr>
          <t xml:space="preserve">즉시완료권
</t>
        </r>
        <r>
          <rPr>
            <b/>
            <sz val="9"/>
            <color indexed="81"/>
            <rFont val="Tahoma"/>
            <family val="2"/>
          </rPr>
          <t xml:space="preserve">19: </t>
        </r>
        <r>
          <rPr>
            <b/>
            <sz val="9"/>
            <color indexed="81"/>
            <rFont val="돋움"/>
            <family val="3"/>
            <charset val="129"/>
          </rPr>
          <t>소모</t>
        </r>
        <r>
          <rPr>
            <b/>
            <sz val="9"/>
            <color indexed="81"/>
            <rFont val="Tahoma"/>
            <family val="2"/>
          </rPr>
          <t xml:space="preserve"> Item - </t>
        </r>
        <r>
          <rPr>
            <b/>
            <sz val="9"/>
            <color indexed="81"/>
            <rFont val="돋움"/>
            <family val="3"/>
            <charset val="129"/>
          </rPr>
          <t>버프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소모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아이템
</t>
        </r>
        <r>
          <rPr>
            <b/>
            <sz val="9"/>
            <color indexed="81"/>
            <rFont val="Tahoma"/>
            <family val="2"/>
          </rPr>
          <t xml:space="preserve">20: </t>
        </r>
        <r>
          <rPr>
            <b/>
            <sz val="9"/>
            <color indexed="81"/>
            <rFont val="돋움"/>
            <family val="3"/>
            <charset val="129"/>
          </rPr>
          <t xml:space="preserve">균열석
</t>
        </r>
        <r>
          <rPr>
            <b/>
            <sz val="9"/>
            <color indexed="81"/>
            <rFont val="Tahoma"/>
            <family val="2"/>
          </rPr>
          <t xml:space="preserve">21: </t>
        </r>
        <r>
          <rPr>
            <b/>
            <sz val="9"/>
            <color indexed="81"/>
            <rFont val="돋움"/>
            <family val="3"/>
            <charset val="129"/>
          </rPr>
          <t xml:space="preserve">아바타강화인장
</t>
        </r>
        <r>
          <rPr>
            <b/>
            <sz val="9"/>
            <color indexed="81"/>
            <rFont val="Tahoma"/>
            <family val="2"/>
          </rPr>
          <t xml:space="preserve">22: </t>
        </r>
        <r>
          <rPr>
            <b/>
            <sz val="9"/>
            <color indexed="81"/>
            <rFont val="돋움"/>
            <family val="3"/>
            <charset val="129"/>
          </rPr>
          <t xml:space="preserve">팻
</t>
        </r>
        <r>
          <rPr>
            <b/>
            <sz val="9"/>
            <color indexed="81"/>
            <rFont val="Tahoma"/>
            <family val="2"/>
          </rPr>
          <t xml:space="preserve">23: </t>
        </r>
        <r>
          <rPr>
            <b/>
            <sz val="9"/>
            <color indexed="81"/>
            <rFont val="돋움"/>
            <family val="3"/>
            <charset val="129"/>
          </rPr>
          <t>회복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물약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아이템
</t>
        </r>
      </text>
    </comment>
    <comment ref="Q5" authorId="1" shapeId="0">
      <text>
        <r>
          <rPr>
            <b/>
            <sz val="9"/>
            <color indexed="8"/>
            <rFont val="돋움"/>
            <family val="3"/>
            <charset val="129"/>
          </rPr>
          <t>아이템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분해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가능한지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여부
</t>
        </r>
        <r>
          <rPr>
            <b/>
            <sz val="9"/>
            <color indexed="8"/>
            <rFont val="Tahoma"/>
            <family val="3"/>
            <charset val="129"/>
          </rPr>
          <t xml:space="preserve">
TRUE : 아이템 분해 가능
FALSE : 아이템 분해 불가능</t>
        </r>
      </text>
    </comment>
    <comment ref="R5" authorId="1" shapeId="0">
      <text>
        <r>
          <rPr>
            <b/>
            <sz val="9"/>
            <color indexed="8"/>
            <rFont val="돋움"/>
            <family val="3"/>
            <charset val="129"/>
          </rPr>
          <t>아이템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분해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재료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시트의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코드
</t>
        </r>
        <r>
          <rPr>
            <b/>
            <sz val="9"/>
            <color indexed="8"/>
            <rFont val="Tahoma"/>
            <family val="3"/>
            <charset val="129"/>
          </rPr>
          <t xml:space="preserve">-1 : </t>
        </r>
        <r>
          <rPr>
            <b/>
            <sz val="9"/>
            <color indexed="8"/>
            <rFont val="돋움"/>
            <family val="3"/>
            <charset val="129"/>
          </rPr>
          <t xml:space="preserve">없음
</t>
        </r>
        <r>
          <rPr>
            <b/>
            <sz val="9"/>
            <color indexed="8"/>
            <rFont val="Tahoma"/>
            <family val="3"/>
            <charset val="129"/>
          </rPr>
          <t xml:space="preserve">100001 ~ n :  </t>
        </r>
        <r>
          <rPr>
            <b/>
            <sz val="9"/>
            <color indexed="8"/>
            <rFont val="돋움"/>
            <family val="3"/>
            <charset val="129"/>
          </rPr>
          <t>아이템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분해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시트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코드</t>
        </r>
      </text>
    </comment>
    <comment ref="AD5" authorId="1" shapeId="0">
      <text>
        <r>
          <rPr>
            <b/>
            <sz val="9"/>
            <color indexed="8"/>
            <rFont val="돋움"/>
            <family val="3"/>
            <charset val="129"/>
          </rPr>
          <t>아이템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판매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가능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여부
</t>
        </r>
        <r>
          <rPr>
            <b/>
            <sz val="9"/>
            <color indexed="8"/>
            <rFont val="Tahoma"/>
            <family val="3"/>
            <charset val="129"/>
          </rPr>
          <t xml:space="preserve">None = -1
Possibel = 0      // </t>
        </r>
        <r>
          <rPr>
            <b/>
            <sz val="9"/>
            <color indexed="8"/>
            <rFont val="돋움"/>
            <family val="3"/>
            <charset val="129"/>
          </rPr>
          <t>가능</t>
        </r>
        <r>
          <rPr>
            <b/>
            <sz val="9"/>
            <color indexed="8"/>
            <rFont val="Tahoma"/>
            <family val="3"/>
            <charset val="129"/>
          </rPr>
          <t xml:space="preserve">
Impossible = 1  //</t>
        </r>
        <r>
          <rPr>
            <b/>
            <sz val="9"/>
            <color indexed="8"/>
            <rFont val="돋움"/>
            <family val="3"/>
            <charset val="129"/>
          </rPr>
          <t>불가능</t>
        </r>
        <r>
          <rPr>
            <sz val="9"/>
            <color indexed="8"/>
            <rFont val="Tahoma"/>
            <family val="3"/>
            <charset val="129"/>
          </rPr>
          <t xml:space="preserve">
</t>
        </r>
      </text>
    </comment>
    <comment ref="AF5" authorId="1" shapeId="0">
      <text>
        <r>
          <rPr>
            <b/>
            <sz val="9"/>
            <color indexed="8"/>
            <rFont val="돋움"/>
            <family val="3"/>
            <charset val="129"/>
          </rPr>
          <t>가방에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보관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가능한지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여부
</t>
        </r>
        <r>
          <rPr>
            <b/>
            <sz val="9"/>
            <color indexed="8"/>
            <rFont val="Tahoma"/>
            <family val="3"/>
            <charset val="129"/>
          </rPr>
          <t xml:space="preserve">True </t>
        </r>
        <r>
          <rPr>
            <b/>
            <sz val="9"/>
            <color indexed="8"/>
            <rFont val="돋움"/>
            <family val="3"/>
            <charset val="129"/>
          </rPr>
          <t xml:space="preserve">가능
</t>
        </r>
        <r>
          <rPr>
            <b/>
            <sz val="9"/>
            <color indexed="8"/>
            <rFont val="Tahoma"/>
            <family val="3"/>
            <charset val="129"/>
          </rPr>
          <t xml:space="preserve">False </t>
        </r>
        <r>
          <rPr>
            <b/>
            <sz val="9"/>
            <color indexed="8"/>
            <rFont val="돋움"/>
            <family val="3"/>
            <charset val="129"/>
          </rPr>
          <t>불가능</t>
        </r>
      </text>
    </comment>
    <comment ref="AG5" authorId="1" shapeId="0">
      <text>
        <r>
          <rPr>
            <b/>
            <sz val="9"/>
            <color indexed="8"/>
            <rFont val="돋움"/>
            <family val="3"/>
            <charset val="129"/>
          </rPr>
          <t>아이템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적재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타입
</t>
        </r>
        <r>
          <rPr>
            <b/>
            <sz val="9"/>
            <color indexed="8"/>
            <rFont val="Tahoma"/>
            <family val="3"/>
            <charset val="129"/>
          </rPr>
          <t>None -1
Single = 0(</t>
        </r>
        <r>
          <rPr>
            <b/>
            <sz val="9"/>
            <color indexed="8"/>
            <rFont val="돋움"/>
            <family val="3"/>
            <charset val="129"/>
          </rPr>
          <t>화폐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등의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재화에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사용함</t>
        </r>
        <r>
          <rPr>
            <b/>
            <sz val="9"/>
            <color indexed="8"/>
            <rFont val="Tahoma"/>
            <family val="3"/>
            <charset val="129"/>
          </rPr>
          <t>)
Multiple = 1(</t>
        </r>
        <r>
          <rPr>
            <b/>
            <sz val="9"/>
            <color indexed="8"/>
            <rFont val="돋움"/>
            <family val="3"/>
            <charset val="129"/>
          </rPr>
          <t>가방등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보관함에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들어가는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아이템에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사용함</t>
        </r>
        <r>
          <rPr>
            <b/>
            <sz val="9"/>
            <color indexed="8"/>
            <rFont val="Tahoma"/>
            <family val="3"/>
            <charset val="129"/>
          </rPr>
          <t>)</t>
        </r>
      </text>
    </comment>
    <comment ref="AH5" authorId="1" shapeId="0">
      <text>
        <r>
          <rPr>
            <b/>
            <sz val="9"/>
            <color indexed="8"/>
            <rFont val="돋움"/>
            <family val="3"/>
            <charset val="129"/>
          </rPr>
          <t>쌓이는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양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설정
</t>
        </r>
        <r>
          <rPr>
            <b/>
            <sz val="9"/>
            <color indexed="8"/>
            <rFont val="Tahoma"/>
            <family val="3"/>
            <charset val="129"/>
          </rPr>
          <t>1.</t>
        </r>
        <r>
          <rPr>
            <b/>
            <sz val="9"/>
            <color indexed="8"/>
            <rFont val="돋움"/>
            <family val="3"/>
            <charset val="129"/>
          </rPr>
          <t>재화와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같은</t>
        </r>
        <r>
          <rPr>
            <b/>
            <sz val="9"/>
            <color indexed="8"/>
            <rFont val="Tahoma"/>
            <family val="3"/>
            <charset val="129"/>
          </rPr>
          <t xml:space="preserve"> Single </t>
        </r>
        <r>
          <rPr>
            <b/>
            <sz val="9"/>
            <color indexed="8"/>
            <rFont val="돋움"/>
            <family val="3"/>
            <charset val="129"/>
          </rPr>
          <t>타입일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경우</t>
        </r>
        <r>
          <rPr>
            <b/>
            <sz val="9"/>
            <color indexed="8"/>
            <rFont val="Tahoma"/>
            <family val="3"/>
            <charset val="129"/>
          </rPr>
          <t xml:space="preserve"> 0</t>
        </r>
        <r>
          <rPr>
            <b/>
            <sz val="9"/>
            <color indexed="8"/>
            <rFont val="돋움"/>
            <family val="3"/>
            <charset val="129"/>
          </rPr>
          <t>으로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표시한다</t>
        </r>
        <r>
          <rPr>
            <b/>
            <sz val="9"/>
            <color indexed="8"/>
            <rFont val="Tahoma"/>
            <family val="3"/>
            <charset val="129"/>
          </rPr>
          <t>.
2.</t>
        </r>
        <r>
          <rPr>
            <b/>
            <sz val="9"/>
            <color indexed="8"/>
            <rFont val="돋움"/>
            <family val="3"/>
            <charset val="129"/>
          </rPr>
          <t>아이템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보관용</t>
        </r>
        <r>
          <rPr>
            <b/>
            <sz val="9"/>
            <color indexed="8"/>
            <rFont val="Tahoma"/>
            <family val="3"/>
            <charset val="129"/>
          </rPr>
          <t xml:space="preserve"> Multiple </t>
        </r>
        <r>
          <rPr>
            <b/>
            <sz val="9"/>
            <color indexed="8"/>
            <rFont val="돋움"/>
            <family val="3"/>
            <charset val="129"/>
          </rPr>
          <t>타입일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경우</t>
        </r>
        <r>
          <rPr>
            <b/>
            <sz val="9"/>
            <color indexed="8"/>
            <rFont val="Tahoma"/>
            <family val="3"/>
            <charset val="129"/>
          </rPr>
          <t xml:space="preserve"> 1~n</t>
        </r>
        <r>
          <rPr>
            <b/>
            <sz val="9"/>
            <color indexed="8"/>
            <rFont val="돋움"/>
            <family val="3"/>
            <charset val="129"/>
          </rPr>
          <t>의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개수를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표시한다</t>
        </r>
        <r>
          <rPr>
            <b/>
            <sz val="9"/>
            <color indexed="8"/>
            <rFont val="Tahoma"/>
            <family val="3"/>
            <charset val="129"/>
          </rPr>
          <t>.</t>
        </r>
      </text>
    </comment>
    <comment ref="AI5" authorId="1" shapeId="0">
      <text>
        <r>
          <rPr>
            <b/>
            <sz val="9"/>
            <color indexed="8"/>
            <rFont val="돋움"/>
            <family val="3"/>
            <charset val="129"/>
          </rPr>
          <t>몇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개의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슬롯을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가질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수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있는지에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대한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숫자
</t>
        </r>
        <r>
          <rPr>
            <b/>
            <sz val="9"/>
            <color indexed="8"/>
            <rFont val="Tahoma"/>
            <family val="3"/>
            <charset val="129"/>
          </rPr>
          <t xml:space="preserve">-2 = </t>
        </r>
        <r>
          <rPr>
            <b/>
            <sz val="9"/>
            <color indexed="8"/>
            <rFont val="돋움"/>
            <family val="3"/>
            <charset val="129"/>
          </rPr>
          <t xml:space="preserve">무제한
</t>
        </r>
        <r>
          <rPr>
            <b/>
            <sz val="9"/>
            <color indexed="8"/>
            <rFont val="Tahoma"/>
            <family val="3"/>
            <charset val="129"/>
          </rPr>
          <t xml:space="preserve">-1 = </t>
        </r>
        <r>
          <rPr>
            <b/>
            <sz val="9"/>
            <color indexed="8"/>
            <rFont val="돋움"/>
            <family val="3"/>
            <charset val="129"/>
          </rPr>
          <t xml:space="preserve">에러
</t>
        </r>
        <r>
          <rPr>
            <b/>
            <sz val="9"/>
            <color indexed="8"/>
            <rFont val="Tahoma"/>
            <family val="3"/>
            <charset val="129"/>
          </rPr>
          <t xml:space="preserve">1~n = </t>
        </r>
        <r>
          <rPr>
            <b/>
            <sz val="9"/>
            <color indexed="8"/>
            <rFont val="돋움"/>
            <family val="3"/>
            <charset val="129"/>
          </rPr>
          <t>개수</t>
        </r>
      </text>
    </comment>
    <comment ref="AK5" authorId="1" shapeId="0">
      <text>
        <r>
          <rPr>
            <b/>
            <sz val="9"/>
            <color indexed="8"/>
            <rFont val="돋움"/>
            <family val="3"/>
            <charset val="129"/>
          </rPr>
          <t>아이템의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소모성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여부
</t>
        </r>
        <r>
          <rPr>
            <b/>
            <sz val="9"/>
            <color indexed="8"/>
            <rFont val="Tahoma"/>
            <family val="3"/>
            <charset val="129"/>
          </rPr>
          <t xml:space="preserve">True </t>
        </r>
        <r>
          <rPr>
            <b/>
            <sz val="9"/>
            <color indexed="8"/>
            <rFont val="돋움"/>
            <family val="3"/>
            <charset val="129"/>
          </rPr>
          <t>소모되는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아이템
</t>
        </r>
        <r>
          <rPr>
            <b/>
            <sz val="9"/>
            <color indexed="8"/>
            <rFont val="Tahoma"/>
            <family val="3"/>
            <charset val="129"/>
          </rPr>
          <t xml:space="preserve">False </t>
        </r>
        <r>
          <rPr>
            <b/>
            <sz val="9"/>
            <color indexed="8"/>
            <rFont val="돋움"/>
            <family val="3"/>
            <charset val="129"/>
          </rPr>
          <t>소모되지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않는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아이템
</t>
        </r>
        <r>
          <rPr>
            <b/>
            <sz val="9"/>
            <color indexed="8"/>
            <rFont val="Tahoma"/>
            <family val="3"/>
            <charset val="129"/>
          </rPr>
          <t xml:space="preserve">* </t>
        </r>
        <r>
          <rPr>
            <b/>
            <sz val="9"/>
            <color indexed="8"/>
            <rFont val="돋움"/>
            <family val="3"/>
            <charset val="129"/>
          </rPr>
          <t>여기서의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소모는</t>
        </r>
        <r>
          <rPr>
            <b/>
            <sz val="9"/>
            <color indexed="8"/>
            <rFont val="Tahoma"/>
            <family val="3"/>
            <charset val="129"/>
          </rPr>
          <t xml:space="preserve">, </t>
        </r>
        <r>
          <rPr>
            <b/>
            <sz val="9"/>
            <color indexed="8"/>
            <rFont val="돋움"/>
            <family val="3"/>
            <charset val="129"/>
          </rPr>
          <t>아이템을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모두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사용하고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나면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아이템이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보관함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슬롯에서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제거되는지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여부를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나타낸다</t>
        </r>
        <r>
          <rPr>
            <b/>
            <sz val="9"/>
            <color indexed="8"/>
            <rFont val="Tahoma"/>
            <family val="3"/>
            <charset val="129"/>
          </rPr>
          <t xml:space="preserve">.
</t>
        </r>
        <r>
          <rPr>
            <b/>
            <sz val="9"/>
            <color indexed="8"/>
            <rFont val="돋움"/>
            <family val="3"/>
            <charset val="129"/>
          </rPr>
          <t>아이템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능력을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전부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소모하더라도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제거되지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않는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아이템은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소모성이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아니다</t>
        </r>
        <r>
          <rPr>
            <b/>
            <sz val="9"/>
            <color indexed="8"/>
            <rFont val="Tahoma"/>
            <family val="3"/>
            <charset val="129"/>
          </rPr>
          <t>.</t>
        </r>
      </text>
    </comment>
    <comment ref="AL5" authorId="1" shapeId="0">
      <text>
        <r>
          <rPr>
            <b/>
            <sz val="9"/>
            <color indexed="8"/>
            <rFont val="돋움"/>
            <family val="3"/>
            <charset val="129"/>
          </rPr>
          <t>소모성 아이템의 소모 단위
0 : 소모되지 않음
1~n : 1회 당 소모 개수</t>
        </r>
      </text>
    </comment>
    <comment ref="AM5" authorId="1" shapeId="0">
      <text>
        <r>
          <rPr>
            <b/>
            <sz val="9"/>
            <color indexed="8"/>
            <rFont val="돋움"/>
            <family val="3"/>
            <charset val="129"/>
          </rPr>
          <t>재사용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대기시간</t>
        </r>
        <r>
          <rPr>
            <b/>
            <sz val="9"/>
            <color indexed="8"/>
            <rFont val="Tahoma"/>
            <family val="3"/>
            <charset val="129"/>
          </rPr>
          <t xml:space="preserve"> - </t>
        </r>
        <r>
          <rPr>
            <b/>
            <sz val="9"/>
            <color indexed="8"/>
            <rFont val="돋움"/>
            <family val="3"/>
            <charset val="129"/>
          </rPr>
          <t>아이템을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사용한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뒤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다시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사용하기까지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대기해야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하는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시간
</t>
        </r>
        <r>
          <rPr>
            <b/>
            <sz val="9"/>
            <color indexed="8"/>
            <rFont val="Tahoma"/>
            <family val="3"/>
            <charset val="129"/>
          </rPr>
          <t xml:space="preserve">0 : </t>
        </r>
        <r>
          <rPr>
            <b/>
            <sz val="9"/>
            <color indexed="8"/>
            <rFont val="돋움"/>
            <family val="3"/>
            <charset val="129"/>
          </rPr>
          <t>재사용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대기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시간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없음
</t>
        </r>
        <r>
          <rPr>
            <b/>
            <sz val="9"/>
            <color indexed="8"/>
            <rFont val="Tahoma"/>
            <family val="3"/>
            <charset val="129"/>
          </rPr>
          <t xml:space="preserve">* </t>
        </r>
        <r>
          <rPr>
            <b/>
            <sz val="9"/>
            <color indexed="8"/>
            <rFont val="돋움"/>
            <family val="3"/>
            <charset val="129"/>
          </rPr>
          <t>아이템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단위로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작동하므로</t>
        </r>
        <r>
          <rPr>
            <b/>
            <sz val="9"/>
            <color indexed="8"/>
            <rFont val="Tahoma"/>
            <family val="3"/>
            <charset val="129"/>
          </rPr>
          <t xml:space="preserve">, </t>
        </r>
        <r>
          <rPr>
            <b/>
            <sz val="9"/>
            <color indexed="8"/>
            <rFont val="돋움"/>
            <family val="3"/>
            <charset val="129"/>
          </rPr>
          <t>이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재사용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대기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시간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동안에는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다른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슬롯의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아이템을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사용할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수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있다</t>
        </r>
        <r>
          <rPr>
            <b/>
            <sz val="9"/>
            <color indexed="8"/>
            <rFont val="Tahoma"/>
            <family val="3"/>
            <charset val="129"/>
          </rPr>
          <t>.</t>
        </r>
      </text>
    </comment>
    <comment ref="AP5" authorId="1" shapeId="0">
      <text>
        <r>
          <rPr>
            <b/>
            <sz val="9"/>
            <color indexed="8"/>
            <rFont val="돋움"/>
            <family val="3"/>
            <charset val="129"/>
          </rPr>
          <t>추가로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붙는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랜덤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옵션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개수
</t>
        </r>
        <r>
          <rPr>
            <b/>
            <sz val="9"/>
            <color indexed="8"/>
            <rFont val="Tahoma"/>
            <family val="3"/>
            <charset val="129"/>
          </rPr>
          <t>1</t>
        </r>
        <r>
          <rPr>
            <b/>
            <sz val="9"/>
            <color indexed="8"/>
            <rFont val="돋움"/>
            <family val="3"/>
            <charset val="129"/>
          </rPr>
          <t>성</t>
        </r>
        <r>
          <rPr>
            <b/>
            <sz val="9"/>
            <color indexed="8"/>
            <rFont val="Tahoma"/>
            <family val="3"/>
            <charset val="129"/>
          </rPr>
          <t xml:space="preserve"> : 1</t>
        </r>
        <r>
          <rPr>
            <b/>
            <sz val="9"/>
            <color indexed="8"/>
            <rFont val="돋움"/>
            <family val="3"/>
            <charset val="129"/>
          </rPr>
          <t xml:space="preserve">개
</t>
        </r>
        <r>
          <rPr>
            <b/>
            <sz val="9"/>
            <color indexed="8"/>
            <rFont val="Tahoma"/>
            <family val="3"/>
            <charset val="129"/>
          </rPr>
          <t>2</t>
        </r>
        <r>
          <rPr>
            <b/>
            <sz val="9"/>
            <color indexed="8"/>
            <rFont val="돋움"/>
            <family val="3"/>
            <charset val="129"/>
          </rPr>
          <t>성</t>
        </r>
        <r>
          <rPr>
            <b/>
            <sz val="9"/>
            <color indexed="8"/>
            <rFont val="Tahoma"/>
            <family val="3"/>
            <charset val="129"/>
          </rPr>
          <t xml:space="preserve"> : 1</t>
        </r>
        <r>
          <rPr>
            <b/>
            <sz val="9"/>
            <color indexed="8"/>
            <rFont val="돋움"/>
            <family val="3"/>
            <charset val="129"/>
          </rPr>
          <t xml:space="preserve">개
</t>
        </r>
        <r>
          <rPr>
            <b/>
            <sz val="9"/>
            <color indexed="8"/>
            <rFont val="Tahoma"/>
            <family val="3"/>
            <charset val="129"/>
          </rPr>
          <t>3</t>
        </r>
        <r>
          <rPr>
            <b/>
            <sz val="9"/>
            <color indexed="8"/>
            <rFont val="돋움"/>
            <family val="3"/>
            <charset val="129"/>
          </rPr>
          <t>성</t>
        </r>
        <r>
          <rPr>
            <b/>
            <sz val="9"/>
            <color indexed="8"/>
            <rFont val="Tahoma"/>
            <family val="3"/>
            <charset val="129"/>
          </rPr>
          <t xml:space="preserve"> : 2</t>
        </r>
        <r>
          <rPr>
            <b/>
            <sz val="9"/>
            <color indexed="8"/>
            <rFont val="돋움"/>
            <family val="3"/>
            <charset val="129"/>
          </rPr>
          <t xml:space="preserve">개
</t>
        </r>
        <r>
          <rPr>
            <b/>
            <sz val="9"/>
            <color indexed="8"/>
            <rFont val="Tahoma"/>
            <family val="3"/>
            <charset val="129"/>
          </rPr>
          <t>4</t>
        </r>
        <r>
          <rPr>
            <b/>
            <sz val="9"/>
            <color indexed="8"/>
            <rFont val="돋움"/>
            <family val="3"/>
            <charset val="129"/>
          </rPr>
          <t>성</t>
        </r>
        <r>
          <rPr>
            <b/>
            <sz val="9"/>
            <color indexed="8"/>
            <rFont val="Tahoma"/>
            <family val="3"/>
            <charset val="129"/>
          </rPr>
          <t xml:space="preserve"> : 2</t>
        </r>
        <r>
          <rPr>
            <b/>
            <sz val="9"/>
            <color indexed="8"/>
            <rFont val="돋움"/>
            <family val="3"/>
            <charset val="129"/>
          </rPr>
          <t xml:space="preserve">개
</t>
        </r>
        <r>
          <rPr>
            <b/>
            <sz val="9"/>
            <color indexed="8"/>
            <rFont val="Tahoma"/>
            <family val="3"/>
            <charset val="129"/>
          </rPr>
          <t>5</t>
        </r>
        <r>
          <rPr>
            <b/>
            <sz val="9"/>
            <color indexed="8"/>
            <rFont val="돋움"/>
            <family val="3"/>
            <charset val="129"/>
          </rPr>
          <t>성</t>
        </r>
        <r>
          <rPr>
            <b/>
            <sz val="9"/>
            <color indexed="8"/>
            <rFont val="Tahoma"/>
            <family val="3"/>
            <charset val="129"/>
          </rPr>
          <t xml:space="preserve"> : 3</t>
        </r>
        <r>
          <rPr>
            <b/>
            <sz val="9"/>
            <color indexed="8"/>
            <rFont val="돋움"/>
            <family val="3"/>
            <charset val="129"/>
          </rPr>
          <t xml:space="preserve">개
</t>
        </r>
        <r>
          <rPr>
            <b/>
            <sz val="9"/>
            <color indexed="8"/>
            <rFont val="Tahoma"/>
            <family val="3"/>
            <charset val="129"/>
          </rPr>
          <t>6</t>
        </r>
        <r>
          <rPr>
            <b/>
            <sz val="9"/>
            <color indexed="8"/>
            <rFont val="돋움"/>
            <family val="3"/>
            <charset val="129"/>
          </rPr>
          <t>성</t>
        </r>
        <r>
          <rPr>
            <b/>
            <sz val="9"/>
            <color indexed="8"/>
            <rFont val="Tahoma"/>
            <family val="3"/>
            <charset val="129"/>
          </rPr>
          <t xml:space="preserve"> : 3</t>
        </r>
        <r>
          <rPr>
            <b/>
            <sz val="9"/>
            <color indexed="8"/>
            <rFont val="돋움"/>
            <family val="3"/>
            <charset val="129"/>
          </rPr>
          <t>개</t>
        </r>
      </text>
    </comment>
    <comment ref="L18" authorId="0" shapeId="0">
      <text>
        <r>
          <rPr>
            <b/>
            <sz val="9"/>
            <color indexed="81"/>
            <rFont val="돋움"/>
            <family val="3"/>
            <charset val="129"/>
          </rPr>
          <t xml:space="preserve">물약 아이템은 기타에서 체크선택하는 방식일 경우 3번이어도 되나,
어딘가에 UI에서 장착하는 형태로 변경할 경우 1번 장착타입에 Consume 소모성으로 변경 논의 필요!!!!
</t>
        </r>
      </text>
    </comment>
  </commentList>
</comments>
</file>

<file path=xl/comments2.xml><?xml version="1.0" encoding="utf-8"?>
<comments xmlns="http://schemas.openxmlformats.org/spreadsheetml/2006/main">
  <authors>
    <author>taekhoon</author>
  </authors>
  <commentList>
    <comment ref="G125" authorId="0" shapeId="0">
      <text>
        <r>
          <rPr>
            <b/>
            <sz val="9"/>
            <color indexed="81"/>
            <rFont val="돋움"/>
            <family val="3"/>
            <charset val="129"/>
          </rPr>
          <t>해당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대상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요구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타입에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개수를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셀하나로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몰아도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상관없다</t>
        </r>
        <r>
          <rPr>
            <b/>
            <sz val="9"/>
            <color indexed="81"/>
            <rFont val="Tahoma"/>
            <family val="2"/>
            <charset val="129"/>
          </rPr>
          <t xml:space="preserve">. 
</t>
        </r>
      </text>
    </comment>
    <comment ref="G139" authorId="0" shapeId="0">
      <text>
        <r>
          <rPr>
            <b/>
            <sz val="9"/>
            <color indexed="81"/>
            <rFont val="돋움"/>
            <family val="3"/>
            <charset val="129"/>
          </rPr>
          <t>해당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대상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요구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타입에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개수를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셀하나로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몰아도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상관없다</t>
        </r>
        <r>
          <rPr>
            <b/>
            <sz val="9"/>
            <color indexed="81"/>
            <rFont val="Tahoma"/>
            <family val="2"/>
            <charset val="129"/>
          </rPr>
          <t xml:space="preserve">. 
</t>
        </r>
      </text>
    </comment>
  </commentList>
</comments>
</file>

<file path=xl/comments3.xml><?xml version="1.0" encoding="utf-8"?>
<comments xmlns="http://schemas.openxmlformats.org/spreadsheetml/2006/main">
  <authors>
    <author>taekhoon</author>
  </authors>
  <commentList>
    <comment ref="F22" authorId="0" shapeId="0">
      <text>
        <r>
          <rPr>
            <b/>
            <sz val="9"/>
            <color indexed="81"/>
            <rFont val="돋움"/>
            <family val="3"/>
            <charset val="129"/>
          </rPr>
          <t>설날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떡국물약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인덱스</t>
        </r>
        <r>
          <rPr>
            <b/>
            <sz val="9"/>
            <color indexed="81"/>
            <rFont val="Tahoma"/>
            <family val="2"/>
            <charset val="129"/>
          </rPr>
          <t xml:space="preserve"> 
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</text>
    </comment>
    <comment ref="F23" authorId="0" shapeId="0">
      <text>
        <r>
          <rPr>
            <b/>
            <sz val="9"/>
            <color indexed="81"/>
            <rFont val="돋움"/>
            <family val="3"/>
            <charset val="129"/>
          </rPr>
          <t>설날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문자조각</t>
        </r>
        <r>
          <rPr>
            <b/>
            <sz val="9"/>
            <color indexed="81"/>
            <rFont val="Tahoma"/>
            <family val="2"/>
            <charset val="129"/>
          </rPr>
          <t xml:space="preserve"> N
 </t>
        </r>
        <r>
          <rPr>
            <b/>
            <sz val="9"/>
            <color indexed="81"/>
            <rFont val="돋움"/>
            <family val="3"/>
            <charset val="129"/>
          </rPr>
          <t>인덱스</t>
        </r>
      </text>
    </comment>
    <comment ref="G347" authorId="0" shapeId="0">
      <text>
        <r>
          <rPr>
            <b/>
            <sz val="9"/>
            <color indexed="81"/>
            <rFont val="Tahoma"/>
            <family val="2"/>
            <charset val="129"/>
          </rPr>
          <t xml:space="preserve">초월은 확률 고정
</t>
        </r>
      </text>
    </comment>
    <comment ref="G365" authorId="0" shapeId="0">
      <text>
        <r>
          <rPr>
            <b/>
            <sz val="9"/>
            <color indexed="81"/>
            <rFont val="Tahoma"/>
            <family val="2"/>
            <charset val="129"/>
          </rPr>
          <t xml:space="preserve">초월은 확률 고정
</t>
        </r>
      </text>
    </comment>
    <comment ref="G383" authorId="0" shapeId="0">
      <text>
        <r>
          <rPr>
            <b/>
            <sz val="9"/>
            <color indexed="81"/>
            <rFont val="Tahoma"/>
            <family val="2"/>
            <charset val="129"/>
          </rPr>
          <t xml:space="preserve">초월은 확률 고정
</t>
        </r>
      </text>
    </comment>
    <comment ref="G401" authorId="0" shapeId="0">
      <text>
        <r>
          <rPr>
            <b/>
            <sz val="9"/>
            <color indexed="81"/>
            <rFont val="Tahoma"/>
            <family val="2"/>
            <charset val="129"/>
          </rPr>
          <t xml:space="preserve">초월은 확률 고정
</t>
        </r>
      </text>
    </comment>
    <comment ref="G419" authorId="0" shapeId="0">
      <text>
        <r>
          <rPr>
            <b/>
            <sz val="9"/>
            <color indexed="81"/>
            <rFont val="Tahoma"/>
            <family val="2"/>
            <charset val="129"/>
          </rPr>
          <t xml:space="preserve">초월은 확률 고정
</t>
        </r>
      </text>
    </comment>
    <comment ref="G437" authorId="0" shapeId="0">
      <text>
        <r>
          <rPr>
            <b/>
            <sz val="9"/>
            <color indexed="81"/>
            <rFont val="Tahoma"/>
            <family val="2"/>
            <charset val="129"/>
          </rPr>
          <t xml:space="preserve">초월은 확률 고정
</t>
        </r>
      </text>
    </comment>
    <comment ref="G455" authorId="0" shapeId="0">
      <text>
        <r>
          <rPr>
            <b/>
            <sz val="9"/>
            <color indexed="81"/>
            <rFont val="Tahoma"/>
            <family val="2"/>
            <charset val="129"/>
          </rPr>
          <t xml:space="preserve">초월은 확률 고정
</t>
        </r>
      </text>
    </comment>
    <comment ref="G473" authorId="0" shapeId="0">
      <text>
        <r>
          <rPr>
            <b/>
            <sz val="9"/>
            <color indexed="81"/>
            <rFont val="Tahoma"/>
            <family val="2"/>
            <charset val="129"/>
          </rPr>
          <t xml:space="preserve">초월은 확률 고정
</t>
        </r>
      </text>
    </comment>
    <comment ref="G491" authorId="0" shapeId="0">
      <text>
        <r>
          <rPr>
            <b/>
            <sz val="9"/>
            <color indexed="81"/>
            <rFont val="Tahoma"/>
            <family val="2"/>
            <charset val="129"/>
          </rPr>
          <t xml:space="preserve">초월은 확률 고정
</t>
        </r>
      </text>
    </comment>
    <comment ref="G509" authorId="0" shapeId="0">
      <text>
        <r>
          <rPr>
            <b/>
            <sz val="9"/>
            <color indexed="81"/>
            <rFont val="Tahoma"/>
            <family val="2"/>
            <charset val="129"/>
          </rPr>
          <t xml:space="preserve">초월은 확률 고정
</t>
        </r>
      </text>
    </comment>
    <comment ref="G527" authorId="0" shapeId="0">
      <text>
        <r>
          <rPr>
            <b/>
            <sz val="9"/>
            <color indexed="81"/>
            <rFont val="Tahoma"/>
            <family val="2"/>
            <charset val="129"/>
          </rPr>
          <t xml:space="preserve">초월은 확률 고정
</t>
        </r>
      </text>
    </comment>
    <comment ref="G545" authorId="0" shapeId="0">
      <text>
        <r>
          <rPr>
            <b/>
            <sz val="9"/>
            <color indexed="81"/>
            <rFont val="Tahoma"/>
            <family val="2"/>
            <charset val="129"/>
          </rPr>
          <t xml:space="preserve">초월은 확률 고정
</t>
        </r>
      </text>
    </comment>
  </commentList>
</comments>
</file>

<file path=xl/comments4.xml><?xml version="1.0" encoding="utf-8"?>
<comments xmlns="http://schemas.openxmlformats.org/spreadsheetml/2006/main">
  <authors>
    <author>JoSoowoon</author>
  </authors>
  <commentList>
    <comment ref="C5" authorId="0" shapeId="0">
      <text>
        <r>
          <rPr>
            <b/>
            <sz val="9"/>
            <color indexed="8"/>
            <rFont val="Tahoma"/>
            <family val="3"/>
            <charset val="129"/>
          </rPr>
          <t>33001 ~ 34000</t>
        </r>
      </text>
    </comment>
    <comment ref="D5" authorId="0" shapeId="0">
      <text>
        <r>
          <rPr>
            <b/>
            <sz val="9"/>
            <color indexed="8"/>
            <rFont val="돋움"/>
            <family val="3"/>
            <charset val="129"/>
          </rPr>
          <t>한국어</t>
        </r>
      </text>
    </comment>
    <comment ref="E5" authorId="0" shapeId="0">
      <text>
        <r>
          <rPr>
            <b/>
            <sz val="9"/>
            <color indexed="8"/>
            <rFont val="돋움"/>
            <family val="3"/>
            <charset val="129"/>
          </rPr>
          <t>영어</t>
        </r>
      </text>
    </comment>
    <comment ref="F5" authorId="0" shapeId="0">
      <text>
        <r>
          <rPr>
            <b/>
            <sz val="9"/>
            <color indexed="8"/>
            <rFont val="돋움"/>
            <family val="3"/>
            <charset val="129"/>
          </rPr>
          <t>중국어</t>
        </r>
      </text>
    </comment>
  </commentList>
</comments>
</file>

<file path=xl/comments5.xml><?xml version="1.0" encoding="utf-8"?>
<comments xmlns="http://schemas.openxmlformats.org/spreadsheetml/2006/main">
  <authors>
    <author>JoSoowoon</author>
  </authors>
  <commentList>
    <comment ref="C5" authorId="0" shapeId="0">
      <text>
        <r>
          <rPr>
            <b/>
            <sz val="9"/>
            <color indexed="8"/>
            <rFont val="Tahoma"/>
            <family val="3"/>
            <charset val="129"/>
          </rPr>
          <t>33001 ~ 34000</t>
        </r>
      </text>
    </comment>
    <comment ref="D5" authorId="0" shapeId="0">
      <text>
        <r>
          <rPr>
            <b/>
            <sz val="9"/>
            <color indexed="8"/>
            <rFont val="돋움"/>
            <family val="3"/>
            <charset val="129"/>
          </rPr>
          <t>한국어</t>
        </r>
      </text>
    </comment>
    <comment ref="E5" authorId="0" shapeId="0">
      <text>
        <r>
          <rPr>
            <b/>
            <sz val="9"/>
            <color indexed="8"/>
            <rFont val="돋움"/>
            <family val="3"/>
            <charset val="129"/>
          </rPr>
          <t>영어</t>
        </r>
      </text>
    </comment>
    <comment ref="F5" authorId="0" shapeId="0">
      <text>
        <r>
          <rPr>
            <b/>
            <sz val="9"/>
            <color indexed="8"/>
            <rFont val="돋움"/>
            <family val="3"/>
            <charset val="129"/>
          </rPr>
          <t>중국어</t>
        </r>
      </text>
    </comment>
  </commentList>
</comments>
</file>

<file path=xl/comments6.xml><?xml version="1.0" encoding="utf-8"?>
<comments xmlns="http://schemas.openxmlformats.org/spreadsheetml/2006/main">
  <authors>
    <author>JoSoowoon</author>
  </authors>
  <commentList>
    <comment ref="A5" authorId="0" shapeId="0">
      <text>
        <r>
          <rPr>
            <b/>
            <sz val="9"/>
            <color indexed="8"/>
            <rFont val="Tahoma"/>
            <family val="3"/>
            <charset val="129"/>
          </rPr>
          <t xml:space="preserve">53   01   11001
1      2      3
1 - </t>
        </r>
        <r>
          <rPr>
            <b/>
            <sz val="9"/>
            <color indexed="8"/>
            <rFont val="돋움"/>
            <family val="3"/>
            <charset val="129"/>
          </rPr>
          <t xml:space="preserve">이미지
</t>
        </r>
        <r>
          <rPr>
            <b/>
            <sz val="9"/>
            <color indexed="8"/>
            <rFont val="Tahoma"/>
            <family val="3"/>
            <charset val="129"/>
          </rPr>
          <t xml:space="preserve">2 - </t>
        </r>
        <r>
          <rPr>
            <b/>
            <sz val="9"/>
            <color indexed="8"/>
            <rFont val="돋움"/>
            <family val="3"/>
            <charset val="129"/>
          </rPr>
          <t>이미지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그룹</t>
        </r>
        <r>
          <rPr>
            <b/>
            <sz val="9"/>
            <color indexed="8"/>
            <rFont val="Tahoma"/>
            <family val="3"/>
            <charset val="129"/>
          </rPr>
          <t>(</t>
        </r>
        <r>
          <rPr>
            <b/>
            <sz val="9"/>
            <color indexed="8"/>
            <rFont val="돋움"/>
            <family val="3"/>
            <charset val="129"/>
          </rPr>
          <t>파츠</t>
        </r>
        <r>
          <rPr>
            <b/>
            <sz val="9"/>
            <color indexed="8"/>
            <rFont val="Tahoma"/>
            <family val="3"/>
            <charset val="129"/>
          </rPr>
          <t xml:space="preserve">, </t>
        </r>
        <r>
          <rPr>
            <b/>
            <sz val="9"/>
            <color indexed="8"/>
            <rFont val="돋움"/>
            <family val="3"/>
            <charset val="129"/>
          </rPr>
          <t>재화</t>
        </r>
        <r>
          <rPr>
            <b/>
            <sz val="9"/>
            <color indexed="8"/>
            <rFont val="Tahoma"/>
            <family val="3"/>
            <charset val="129"/>
          </rPr>
          <t xml:space="preserve">, </t>
        </r>
        <r>
          <rPr>
            <b/>
            <sz val="9"/>
            <color indexed="8"/>
            <rFont val="돋움"/>
            <family val="3"/>
            <charset val="129"/>
          </rPr>
          <t>룬</t>
        </r>
        <r>
          <rPr>
            <b/>
            <sz val="9"/>
            <color indexed="8"/>
            <rFont val="Tahoma"/>
            <family val="3"/>
            <charset val="129"/>
          </rPr>
          <t xml:space="preserve">, </t>
        </r>
        <r>
          <rPr>
            <b/>
            <sz val="9"/>
            <color indexed="8"/>
            <rFont val="돋움"/>
            <family val="3"/>
            <charset val="129"/>
          </rPr>
          <t>소모성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아이템의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그룹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구분</t>
        </r>
        <r>
          <rPr>
            <b/>
            <sz val="9"/>
            <color indexed="8"/>
            <rFont val="Tahoma"/>
            <family val="3"/>
            <charset val="129"/>
          </rPr>
          <t xml:space="preserve">)
3 - </t>
        </r>
        <r>
          <rPr>
            <b/>
            <sz val="9"/>
            <color indexed="8"/>
            <rFont val="돋움"/>
            <family val="3"/>
            <charset val="129"/>
          </rPr>
          <t>그룹마다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다른형태로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규칙을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만들어서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사용</t>
        </r>
      </text>
    </comment>
    <comment ref="C5" authorId="0" shapeId="0">
      <text>
        <r>
          <rPr>
            <b/>
            <sz val="9"/>
            <color indexed="8"/>
            <rFont val="Tahoma"/>
            <family val="3"/>
            <charset val="129"/>
          </rPr>
          <t xml:space="preserve">53   01   11001
1      2      3
1 - </t>
        </r>
        <r>
          <rPr>
            <b/>
            <sz val="9"/>
            <color indexed="8"/>
            <rFont val="돋움"/>
            <family val="3"/>
            <charset val="129"/>
          </rPr>
          <t xml:space="preserve">이미지
</t>
        </r>
        <r>
          <rPr>
            <b/>
            <sz val="9"/>
            <color indexed="8"/>
            <rFont val="Tahoma"/>
            <family val="3"/>
            <charset val="129"/>
          </rPr>
          <t xml:space="preserve">2 - </t>
        </r>
        <r>
          <rPr>
            <b/>
            <sz val="9"/>
            <color indexed="8"/>
            <rFont val="돋움"/>
            <family val="3"/>
            <charset val="129"/>
          </rPr>
          <t>이미지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그룹</t>
        </r>
        <r>
          <rPr>
            <b/>
            <sz val="9"/>
            <color indexed="8"/>
            <rFont val="Tahoma"/>
            <family val="3"/>
            <charset val="129"/>
          </rPr>
          <t>(</t>
        </r>
        <r>
          <rPr>
            <b/>
            <sz val="9"/>
            <color indexed="8"/>
            <rFont val="돋움"/>
            <family val="3"/>
            <charset val="129"/>
          </rPr>
          <t>파츠</t>
        </r>
        <r>
          <rPr>
            <b/>
            <sz val="9"/>
            <color indexed="8"/>
            <rFont val="Tahoma"/>
            <family val="3"/>
            <charset val="129"/>
          </rPr>
          <t xml:space="preserve">, </t>
        </r>
        <r>
          <rPr>
            <b/>
            <sz val="9"/>
            <color indexed="8"/>
            <rFont val="돋움"/>
            <family val="3"/>
            <charset val="129"/>
          </rPr>
          <t>재화</t>
        </r>
        <r>
          <rPr>
            <b/>
            <sz val="9"/>
            <color indexed="8"/>
            <rFont val="Tahoma"/>
            <family val="3"/>
            <charset val="129"/>
          </rPr>
          <t xml:space="preserve">, </t>
        </r>
        <r>
          <rPr>
            <b/>
            <sz val="9"/>
            <color indexed="8"/>
            <rFont val="돋움"/>
            <family val="3"/>
            <charset val="129"/>
          </rPr>
          <t>룬</t>
        </r>
        <r>
          <rPr>
            <b/>
            <sz val="9"/>
            <color indexed="8"/>
            <rFont val="Tahoma"/>
            <family val="3"/>
            <charset val="129"/>
          </rPr>
          <t xml:space="preserve">, </t>
        </r>
        <r>
          <rPr>
            <b/>
            <sz val="9"/>
            <color indexed="8"/>
            <rFont val="돋움"/>
            <family val="3"/>
            <charset val="129"/>
          </rPr>
          <t>소모성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아이템의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그룹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구분</t>
        </r>
        <r>
          <rPr>
            <b/>
            <sz val="9"/>
            <color indexed="8"/>
            <rFont val="Tahoma"/>
            <family val="3"/>
            <charset val="129"/>
          </rPr>
          <t xml:space="preserve">)
3 - </t>
        </r>
        <r>
          <rPr>
            <b/>
            <sz val="9"/>
            <color indexed="8"/>
            <rFont val="돋움"/>
            <family val="3"/>
            <charset val="129"/>
          </rPr>
          <t>그룹마다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다른형태로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규칙을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만들어서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사용</t>
        </r>
      </text>
    </comment>
  </commentList>
</comments>
</file>

<file path=xl/sharedStrings.xml><?xml version="1.0" encoding="utf-8"?>
<sst xmlns="http://schemas.openxmlformats.org/spreadsheetml/2006/main" count="6965" uniqueCount="2568">
  <si>
    <t>Item</t>
  </si>
  <si>
    <t>Tool 에서 읽어들이는 값에 대한 여부를 결정하는 필드.</t>
  </si>
  <si>
    <t>아이템 이름 한글</t>
  </si>
  <si>
    <t>아이템 인덱스
기존</t>
  </si>
  <si>
    <t>아이템 이름 TextCode Link</t>
  </si>
  <si>
    <t>아이템 설명 TextCode</t>
  </si>
  <si>
    <t>장착 가능여부</t>
  </si>
  <si>
    <t>클래스 타입별 구분
All : 공통
Berserker : 버서커
DemonHunter : 데몬헌터
Archon : 아칸</t>
  </si>
  <si>
    <t>사용여부
-1: 사용불가
1: 사용가능</t>
  </si>
  <si>
    <t>클래스 전용 요구
-1: 클래스 제한없음
Class Type
1:버서커
2:데몬헌터
3:아칸
4:나이트</t>
  </si>
  <si>
    <t>아이템 대분류
-1: 없음
1: 장착 아이템
2: 일반 아이템
3: 소모 아이템</t>
  </si>
  <si>
    <t>장착 타입</t>
  </si>
  <si>
    <t>아이템 분해 가능여부</t>
  </si>
  <si>
    <t>아이템 분해 시트 코드</t>
  </si>
  <si>
    <t>ItemUpgrade 가능한
아이템의 최고 강화단계
Ib_UpgradeEnable 필드값이
1인 경우에만 적용</t>
  </si>
  <si>
    <t>아이템 착용제한 레벨
-1:없음
1~N : 설정된 캐릭터 일반 레벨</t>
  </si>
  <si>
    <t>옵션 Enum 스트링</t>
  </si>
  <si>
    <t>옵션 Division</t>
  </si>
  <si>
    <t>공격력
아이템 기본능력
무기</t>
  </si>
  <si>
    <t>방어력
아이템 기본능력
투구,상의,하의,신발, 장갑</t>
  </si>
  <si>
    <t>생명력
아이템 기본능력
목걸이</t>
  </si>
  <si>
    <t>저항력
아이템 기본능력
반지</t>
  </si>
  <si>
    <t>아이템 Value
아이템의 가치</t>
  </si>
  <si>
    <t>상점 판매 가능여부</t>
  </si>
  <si>
    <t>상점에서 판매가격</t>
  </si>
  <si>
    <t>가방에 보관 가능한지 여부
True 가능
False 불가능</t>
  </si>
  <si>
    <t>몇 개의 슬롯을 가질 수 있는지에 대한 숫자
-2 = 무제한
-1 = 에러
1~n = 개수</t>
  </si>
  <si>
    <t>아이템 겹칩 최대 수량
-1: 무제한
n : n 개</t>
  </si>
  <si>
    <t>Comment</t>
  </si>
  <si>
    <t>해당 아이템이 스킬을 호출
T_SkillBase 시트에 Sb_SkIndex 필드값 연동</t>
  </si>
  <si>
    <t>고정랜덤옵션: 하급옵션 랜덤추가
아이템 생성 시 아이템 등급과 파츠(부위)에 따라 고정된 개수의 하급옵션이 결정된다.
OptionInfos의 OptionItemRandom시트에
OptionRandomGroupID 연동.
(옵션 그룹 테이블에서 타입에 따라 붙는 개수 및 옵션 선호도를 결정)</t>
  </si>
  <si>
    <t>고정랜덤옵션: 하급옵션 랜덤추가
아이템 생성 시 랜덤옵션 그룹에서의
옵션 부여 개수
(아이템 파츠와 부위에 따라 다르게 설정됨)</t>
  </si>
  <si>
    <t>세트 그룹 아이디</t>
  </si>
  <si>
    <t>고정 옵션</t>
  </si>
  <si>
    <t>소켓 개수</t>
  </si>
  <si>
    <t>아이콘 이미지 코드</t>
  </si>
  <si>
    <t>3D 파츠 모델 코드</t>
  </si>
  <si>
    <t>승급 시 결과물
아이템 인덱스</t>
  </si>
  <si>
    <t>합성 시 결과물
합성그룹 인덱스
DB &gt; ItemFusion</t>
  </si>
  <si>
    <t>아이템 랜덤 옵션 그룹 인덱스
Item 시트 의 FixOptionGroup 인덱스와 연동</t>
  </si>
  <si>
    <t>아이템 일괄분해 및 일괄판매 시 녹스 아이템 제외</t>
  </si>
  <si>
    <t>Tool</t>
  </si>
  <si>
    <t>Common</t>
  </si>
  <si>
    <t>Client</t>
  </si>
  <si>
    <t>bool</t>
  </si>
  <si>
    <t>string</t>
  </si>
  <si>
    <t>int</t>
  </si>
  <si>
    <t>enum : 
sbyte : 
Define.Character.eClass</t>
  </si>
  <si>
    <t>enum : 
sbyte : 
TableEnum.eItemDivision</t>
  </si>
  <si>
    <t>String</t>
  </si>
  <si>
    <t>enum : 
sbyte : 
TableEnum.eTargetInventoryType</t>
  </si>
  <si>
    <t>enum : 
sbyte : 
eEnableToSellType</t>
  </si>
  <si>
    <t>enum : 
sbyte : 
eStackType</t>
  </si>
  <si>
    <t>float</t>
  </si>
  <si>
    <t>long</t>
  </si>
  <si>
    <t>Read</t>
  </si>
  <si>
    <t>Description</t>
  </si>
  <si>
    <t>NameTextKey</t>
  </si>
  <si>
    <t>DescriptionTextCode</t>
  </si>
  <si>
    <t>Equipable</t>
  </si>
  <si>
    <t>RequiredClass</t>
  </si>
  <si>
    <t>ItemEnable</t>
  </si>
  <si>
    <t>NeedClass</t>
  </si>
  <si>
    <t>ItemGrade</t>
  </si>
  <si>
    <t>Grade</t>
  </si>
  <si>
    <t>ItemGroup</t>
  </si>
  <si>
    <t>WeaponType</t>
  </si>
  <si>
    <t>EquipSlot</t>
  </si>
  <si>
    <t>DecompositionState</t>
  </si>
  <si>
    <t>DecompositionCode</t>
  </si>
  <si>
    <t>UpgradeEnable</t>
  </si>
  <si>
    <t>UpgradeLimit</t>
  </si>
  <si>
    <t>RequiredLevel</t>
  </si>
  <si>
    <t>OptionEnum</t>
  </si>
  <si>
    <t>OptionDivision</t>
  </si>
  <si>
    <t>Ib_AttkPow_ Constant</t>
  </si>
  <si>
    <t>Ib_DfsPow_Constant</t>
  </si>
  <si>
    <t>Ib_HP_Constant</t>
  </si>
  <si>
    <t>Ib_StReg</t>
  </si>
  <si>
    <t>ItemValue</t>
  </si>
  <si>
    <t>EnableToSell</t>
  </si>
  <si>
    <t>StoreSalePrice</t>
  </si>
  <si>
    <t>Storable</t>
  </si>
  <si>
    <t>StackType</t>
  </si>
  <si>
    <t>StackLimitPerSlot</t>
  </si>
  <si>
    <t>PossesionCountLimit</t>
  </si>
  <si>
    <t>ItemStack</t>
  </si>
  <si>
    <t>Consumable</t>
  </si>
  <si>
    <t>ConsumeUnit</t>
  </si>
  <si>
    <t>CooldownTime</t>
  </si>
  <si>
    <t>SkillLinkID</t>
  </si>
  <si>
    <t>RandomOptionGroup</t>
  </si>
  <si>
    <t>RandomOptionCount</t>
  </si>
  <si>
    <t>SetGroupID</t>
  </si>
  <si>
    <t>FixedOptionGroup</t>
  </si>
  <si>
    <t>TransGroupID</t>
  </si>
  <si>
    <t>SocketCount</t>
  </si>
  <si>
    <t>IconImageCode</t>
  </si>
  <si>
    <t>PartModelCode</t>
  </si>
  <si>
    <t>PromotionItemCode</t>
  </si>
  <si>
    <t>FusionGroupID</t>
  </si>
  <si>
    <t>RuneOptionGroupID</t>
  </si>
  <si>
    <t>OccupationItemSettingLv</t>
  </si>
  <si>
    <t>NoxItem</t>
  </si>
  <si>
    <t>All</t>
  </si>
  <si>
    <t>Superior</t>
  </si>
  <si>
    <t>None</t>
  </si>
  <si>
    <t>Single</t>
  </si>
  <si>
    <t>Impossible</t>
  </si>
  <si>
    <t>체력 회복 물약</t>
  </si>
  <si>
    <t>38601</t>
  </si>
  <si>
    <t>38651</t>
  </si>
  <si>
    <t>Consume</t>
  </si>
  <si>
    <t>마나 회복 물약</t>
  </si>
  <si>
    <t>38602</t>
  </si>
  <si>
    <t>38652</t>
  </si>
  <si>
    <t>아이템 100% 증가 권</t>
  </si>
  <si>
    <t>38603</t>
  </si>
  <si>
    <t>38653</t>
  </si>
  <si>
    <t>경험치 100% 증가 권</t>
  </si>
  <si>
    <t>38604</t>
  </si>
  <si>
    <t>38654</t>
  </si>
  <si>
    <t>골드 100% 증가 권</t>
  </si>
  <si>
    <t>38605</t>
  </si>
  <si>
    <t>38655</t>
  </si>
  <si>
    <t>즉시 완료 권</t>
  </si>
  <si>
    <t>38606</t>
  </si>
  <si>
    <t>38656</t>
  </si>
  <si>
    <t>공격력 버프 이벤트 아이템</t>
  </si>
  <si>
    <t>38607</t>
  </si>
  <si>
    <t>38657</t>
  </si>
  <si>
    <t>Event</t>
  </si>
  <si>
    <t>균열석</t>
  </si>
  <si>
    <t>38701</t>
  </si>
  <si>
    <t>38751</t>
  </si>
  <si>
    <t>무기 승급아이템</t>
  </si>
  <si>
    <t>38711</t>
  </si>
  <si>
    <t>38761</t>
  </si>
  <si>
    <t>방어구 승급아이템</t>
  </si>
  <si>
    <t>38712</t>
  </si>
  <si>
    <t>38762</t>
  </si>
  <si>
    <t>장신구 승급아이템</t>
  </si>
  <si>
    <t>38713</t>
  </si>
  <si>
    <t>38763</t>
  </si>
  <si>
    <t>DropRate</t>
  </si>
  <si>
    <t>제작 설명</t>
    <phoneticPr fontId="1" type="noConversion"/>
  </si>
  <si>
    <t>제작 고유 인덱스</t>
    <phoneticPr fontId="1" type="noConversion"/>
  </si>
  <si>
    <t>제작 계열의 Tag Group</t>
    <phoneticPr fontId="1" type="noConversion"/>
  </si>
  <si>
    <t>무기 초월강화 정수 제작</t>
  </si>
  <si>
    <t>무기 초월강화 정수 제작</t>
    <phoneticPr fontId="1" type="noConversion"/>
  </si>
  <si>
    <t>방어구 초월강화 정수 제작</t>
  </si>
  <si>
    <t>방어구 초월강화 정수 제작</t>
    <phoneticPr fontId="1" type="noConversion"/>
  </si>
  <si>
    <t>장신구 초월강화 정수 제작</t>
  </si>
  <si>
    <t>장신구 초월강화 정수 제작</t>
    <phoneticPr fontId="1" type="noConversion"/>
  </si>
  <si>
    <t>아바타 강화인장(무기) 제작</t>
  </si>
  <si>
    <t>아바타 강화인장(무기) 제작</t>
    <phoneticPr fontId="1" type="noConversion"/>
  </si>
  <si>
    <t>아바타 강화인장(투구) 제작</t>
  </si>
  <si>
    <t>아바타 강화인장(투구) 제작</t>
    <phoneticPr fontId="1" type="noConversion"/>
  </si>
  <si>
    <t>아바타 강화인장(복장) 제작</t>
  </si>
  <si>
    <t>아바타 강화인장(복장) 제작</t>
    <phoneticPr fontId="1" type="noConversion"/>
  </si>
  <si>
    <t>아바타 강화인장(장식) 제작</t>
  </si>
  <si>
    <t>아바타 강화인장(장식) 제작</t>
    <phoneticPr fontId="1" type="noConversion"/>
  </si>
  <si>
    <t>아바타 축복 강화인장(무기) 제작</t>
  </si>
  <si>
    <t>아바타 축복 강화인장(무기) 제작</t>
    <phoneticPr fontId="1" type="noConversion"/>
  </si>
  <si>
    <t>아바타 축복 강화인장(투구) 제작</t>
  </si>
  <si>
    <t>아바타 축복 강화인장(복장) 제작</t>
  </si>
  <si>
    <t>아바타 축복 강화인장(복장) 제작</t>
    <phoneticPr fontId="1" type="noConversion"/>
  </si>
  <si>
    <t>아바타 축복 강화인장(장식) 제작</t>
  </si>
  <si>
    <t>팻 일렉트로(전류 고양이)</t>
  </si>
  <si>
    <t>팻 하트래빗 (티모)</t>
  </si>
  <si>
    <t xml:space="preserve"> 팻 앵그리 팬더 (티버)</t>
  </si>
  <si>
    <t>팻 드래곤 (용조련사트리스타나)</t>
  </si>
  <si>
    <t>팻 라이언 (cute랭가)</t>
  </si>
  <si>
    <t>Tool 에서 읽어들이는 값에
대한 여부를 결정하는 필드</t>
    <phoneticPr fontId="1" type="noConversion"/>
  </si>
  <si>
    <t>CraftMaterial</t>
  </si>
  <si>
    <t>제작 결과물에
필요한 재료 아이템
의 개수</t>
    <phoneticPr fontId="1" type="noConversion"/>
  </si>
  <si>
    <t>자연의 열매</t>
  </si>
  <si>
    <t>마력의 열매</t>
  </si>
  <si>
    <t>파괴의 열매</t>
  </si>
  <si>
    <t>빛의 열매</t>
  </si>
  <si>
    <t>땅의 열매</t>
  </si>
  <si>
    <t>생명의  열매</t>
  </si>
  <si>
    <t>기타설명</t>
    <phoneticPr fontId="1" type="noConversion"/>
  </si>
  <si>
    <t>Comment</t>
    <phoneticPr fontId="1" type="noConversion"/>
  </si>
  <si>
    <t>블랙스톤 조각</t>
    <phoneticPr fontId="1" type="noConversion"/>
  </si>
  <si>
    <t>부활의 기운</t>
    <phoneticPr fontId="1" type="noConversion"/>
  </si>
  <si>
    <t>평화의 기운</t>
    <phoneticPr fontId="1" type="noConversion"/>
  </si>
  <si>
    <t>금</t>
    <phoneticPr fontId="1" type="noConversion"/>
  </si>
  <si>
    <t>백금</t>
    <phoneticPr fontId="1" type="noConversion"/>
  </si>
  <si>
    <t>은</t>
    <phoneticPr fontId="1" type="noConversion"/>
  </si>
  <si>
    <t>티타늄</t>
    <phoneticPr fontId="1" type="noConversion"/>
  </si>
  <si>
    <t>TextItemName</t>
  </si>
  <si>
    <t>TextData</t>
  </si>
  <si>
    <t>TextKey</t>
  </si>
  <si>
    <t>TextKorean</t>
  </si>
  <si>
    <t>TextEnglish</t>
  </si>
  <si>
    <t>TextChinease</t>
  </si>
  <si>
    <t>목걸이1</t>
  </si>
  <si>
    <t>에메랄드 네크리스</t>
  </si>
  <si>
    <t>Emerald Necklace</t>
  </si>
  <si>
    <t>목걸이2</t>
  </si>
  <si>
    <t>토파즈 네크리스</t>
  </si>
  <si>
    <t>Topaz Necklace</t>
  </si>
  <si>
    <t>목걸이3</t>
  </si>
  <si>
    <t>루비 네크리스</t>
  </si>
  <si>
    <t>Ruby Necklace</t>
  </si>
  <si>
    <t>[NOX]  목걸이1</t>
  </si>
  <si>
    <t>33011</t>
  </si>
  <si>
    <t>[FFD700][NOX][FFFFFF]'/n'에메랄드 네크리스</t>
  </si>
  <si>
    <t>[FFD700][NOX][FFFFFF] Emerald Necklace</t>
  </si>
  <si>
    <t>[NOX]  목걸이2</t>
  </si>
  <si>
    <t>33012</t>
  </si>
  <si>
    <t>[FFD700][NOX][FFFFFF]'/n'토파즈 네크리스</t>
  </si>
  <si>
    <t>[FFD700][NOX][FFFFFF] Topaz Necklace</t>
  </si>
  <si>
    <t>[NOX]  목걸이3</t>
  </si>
  <si>
    <t>33013</t>
  </si>
  <si>
    <t>[FFD700][NOX][FFFFFF]'/n'루비 네크리스</t>
  </si>
  <si>
    <t>[FFD700][NOX][FFFFFF] Ruby Necklace</t>
  </si>
  <si>
    <t>반지1</t>
  </si>
  <si>
    <t>에메랄드 링</t>
  </si>
  <si>
    <t>Emerald Ring</t>
  </si>
  <si>
    <t>반지2</t>
  </si>
  <si>
    <t>토파즈 링</t>
  </si>
  <si>
    <t>Topaz Ring</t>
  </si>
  <si>
    <t>반지3</t>
  </si>
  <si>
    <t>루비 링</t>
  </si>
  <si>
    <t>Ruby Ring</t>
  </si>
  <si>
    <t>[NOX]  반지1</t>
  </si>
  <si>
    <t>33111</t>
  </si>
  <si>
    <t>[FFD700][NOX][FFFFFF]'/n'에메랄드 링</t>
  </si>
  <si>
    <t>[FFD700][NOX][FFFFFF] Emerald Ring</t>
  </si>
  <si>
    <t>[NOX]  반지2</t>
  </si>
  <si>
    <t>33112</t>
  </si>
  <si>
    <t>[FFD700][NOX][FFFFFF]'/n'토파즈 링</t>
  </si>
  <si>
    <t>[FFD700][NOX][FFFFFF] Topaz Ring</t>
  </si>
  <si>
    <t>[NOX]  반지3</t>
  </si>
  <si>
    <t>33113</t>
  </si>
  <si>
    <t>[FFD700][NOX][FFFFFF]'/n'루비 링</t>
  </si>
  <si>
    <t>[FFD700][NOX][FFFFFF] Ruby Ring</t>
  </si>
  <si>
    <t>버서커 어설트블레이드</t>
  </si>
  <si>
    <t>어설트 블레이드</t>
  </si>
  <si>
    <t>Assult Blade</t>
  </si>
  <si>
    <t>버서커 엑그젝트블레이드</t>
  </si>
  <si>
    <t>엑그젝트 블레이드</t>
  </si>
  <si>
    <t>Exact Blade</t>
  </si>
  <si>
    <t>버서커 크리티온블레이드</t>
  </si>
  <si>
    <t>크리티온 블레이드</t>
  </si>
  <si>
    <t>Crition Blade</t>
  </si>
  <si>
    <t>버서커 티메리스블레이드</t>
  </si>
  <si>
    <t>티메리스 블레이드</t>
  </si>
  <si>
    <t>Temerith Blade</t>
  </si>
  <si>
    <t>Timeless Blade</t>
  </si>
  <si>
    <t>버서커 뱀파이어블레이드</t>
  </si>
  <si>
    <t>뱀파이어 블레이드</t>
  </si>
  <si>
    <t>Vampire Blade</t>
  </si>
  <si>
    <t>버서커 세크리드블레이드</t>
  </si>
  <si>
    <t>세크리드 블레이드</t>
  </si>
  <si>
    <t>Sacred Blade</t>
  </si>
  <si>
    <t>버서커 백호송곳니</t>
  </si>
  <si>
    <t>백호송곳니</t>
  </si>
  <si>
    <t>Fang of White Tiger</t>
  </si>
  <si>
    <t>버서커 캄의반격</t>
  </si>
  <si>
    <t>캄의반격</t>
  </si>
  <si>
    <t>Khams counterattack</t>
  </si>
  <si>
    <t>버서커 샤크투스</t>
  </si>
  <si>
    <t>샤크투스</t>
  </si>
  <si>
    <t>Sharktuth</t>
  </si>
  <si>
    <t>버서커 잔혹한 상흔</t>
  </si>
  <si>
    <t>잔혹한 상흔</t>
  </si>
  <si>
    <t>Brutal Scar</t>
  </si>
  <si>
    <t>버서커 [NOX]  어설트블레이드</t>
  </si>
  <si>
    <t>34011</t>
  </si>
  <si>
    <t>[FFD700][NOX][FFFFFF]'/n'어설트 블레이드</t>
  </si>
  <si>
    <t>[FFD700][NOX][FFFFFF] Assult Blade</t>
  </si>
  <si>
    <t>버서커 [NOX]  엑그젝트블레이드</t>
  </si>
  <si>
    <t>34012</t>
  </si>
  <si>
    <t>[FFD700][NOX][FFFFFF]'/n'엑그젝트 블레이드</t>
  </si>
  <si>
    <t>[FFD700][NOX][FFFFFF] Exact Blade</t>
  </si>
  <si>
    <t>버서커 [NOX]  크리티온블레이드</t>
  </si>
  <si>
    <t>34013</t>
  </si>
  <si>
    <t>[FFD700][NOX][FFFFFF]'/n'크리티온 블레이드</t>
  </si>
  <si>
    <t>[FFD700][NOX][FFFFFF] Crition Blade</t>
  </si>
  <si>
    <t>버서커 [NOX]  티메리스블레이드</t>
  </si>
  <si>
    <t>34014</t>
  </si>
  <si>
    <t>[FFD700][NOX][FFFFFF]'/n'티메리스 블레이드</t>
  </si>
  <si>
    <t>[FFD700][NOX][FFFFFF] Timeless Blade</t>
  </si>
  <si>
    <t>버서커 [NOX]  뱀파이어블레이드</t>
  </si>
  <si>
    <t>34015</t>
  </si>
  <si>
    <t>[FFD700][NOX][FFFFFF]'/n'뱀파이어 블레이드</t>
  </si>
  <si>
    <t>[FFD700][NOX][FFFFFF] Vampire Blade</t>
  </si>
  <si>
    <t>버서커 [NOX]  세크리드블레이드</t>
  </si>
  <si>
    <t>34016</t>
  </si>
  <si>
    <t>[FFD700][NOX][FFFFFF]'/n'세크리드 블레이드</t>
  </si>
  <si>
    <t>[FFD700][NOX][FFFFFF] Sacred Blade</t>
  </si>
  <si>
    <t>버서커 세인트 아머</t>
  </si>
  <si>
    <t>세인트 아머</t>
  </si>
  <si>
    <t>Saint Armor</t>
  </si>
  <si>
    <t>버서커 아이언 아머</t>
  </si>
  <si>
    <t>아이언 아머</t>
  </si>
  <si>
    <t>Iron Armor</t>
  </si>
  <si>
    <t>버서커 가디언 아머</t>
  </si>
  <si>
    <t>가디언 아머</t>
  </si>
  <si>
    <t>Guardian Armor</t>
  </si>
  <si>
    <t>버서커 이클립스 아머</t>
  </si>
  <si>
    <t>이클립스 아머</t>
  </si>
  <si>
    <t>Eclipse Armor</t>
  </si>
  <si>
    <t>버서커 이모탈 아머</t>
  </si>
  <si>
    <t>이모탈 아머</t>
  </si>
  <si>
    <t>Immortal Armor</t>
  </si>
  <si>
    <t>버서커 [NOX] 세인트 아머</t>
  </si>
  <si>
    <t>34111</t>
  </si>
  <si>
    <t>[FFD700][NOX][FFFFFF]'/n'세인트 아머</t>
  </si>
  <si>
    <t>[FFD700][NOX][FFFFFF] Saint Armor</t>
  </si>
  <si>
    <t>버서커 [NOX] 아이언 아머</t>
  </si>
  <si>
    <t>34112</t>
  </si>
  <si>
    <t>[FFD700][NOX][FFFFFF]'/n'아이언 아머</t>
  </si>
  <si>
    <t>[FFD700][NOX][FFFFFF] Iron Armor</t>
  </si>
  <si>
    <t>버서커 [NOX] 가디언 아머</t>
  </si>
  <si>
    <t>34113</t>
  </si>
  <si>
    <t>[FFD700][NOX][FFFFFF]'/n'가디언 아머</t>
  </si>
  <si>
    <t>[FFD700][NOX][FFFFFF] Guardian Armor</t>
  </si>
  <si>
    <t>버서커 [NOX] 이클립스 아머</t>
  </si>
  <si>
    <t>34114</t>
  </si>
  <si>
    <t>[FFD700][NOX][FFFFFF]'/n'이클립스 아머</t>
  </si>
  <si>
    <t>[FFD700][NOX][FFFFFF] Eclipse Armor</t>
  </si>
  <si>
    <t>버서커 [NOX] 이모탈 아머</t>
  </si>
  <si>
    <t>34115</t>
  </si>
  <si>
    <t>[FFD700][NOX][FFFFFF]'/n'이모탈 아머</t>
  </si>
  <si>
    <t>[FFD700][NOX][FFFFFF] Immortal Armor</t>
  </si>
  <si>
    <t>버서커 세인트 헬름</t>
  </si>
  <si>
    <t>세인트 헬름</t>
  </si>
  <si>
    <t>Saint Helm</t>
  </si>
  <si>
    <t>버서커 아이언 헬름</t>
  </si>
  <si>
    <t>아이언 헬름</t>
  </si>
  <si>
    <t>Iron Helm</t>
  </si>
  <si>
    <t>버서커 가디언 헬름</t>
  </si>
  <si>
    <t>가디언 헬름</t>
  </si>
  <si>
    <t>Guardian Helm</t>
  </si>
  <si>
    <t>버서커 이클립스 헬름</t>
  </si>
  <si>
    <t>이클립스 헬름</t>
  </si>
  <si>
    <t>Eclipse Helm</t>
  </si>
  <si>
    <t>버서커 이모탈 헬름</t>
  </si>
  <si>
    <t>이모탈 헬름</t>
  </si>
  <si>
    <t>Immortal Helm</t>
  </si>
  <si>
    <t>버서커 [NOX]  세인트 헬름</t>
  </si>
  <si>
    <t>34211</t>
  </si>
  <si>
    <t>[FFD700][NOX][FFFFFF]'/n'세인트 헬름</t>
  </si>
  <si>
    <t>[FFD700][NOX][FFFFFF] Saint Helm</t>
  </si>
  <si>
    <t>버서커 [NOX]  아이언 헬름</t>
  </si>
  <si>
    <t>34212</t>
  </si>
  <si>
    <t>[FFD700][NOX][FFFFFF]'/n'아이언 헬름</t>
  </si>
  <si>
    <t>[FFD700][NOX][FFFFFF] Iron Helm</t>
  </si>
  <si>
    <t>버서커 [NOX]  가디언 헬름</t>
  </si>
  <si>
    <t>34213</t>
  </si>
  <si>
    <t>[FFD700][NOX][FFFFFF]'/n'가디언 헬름</t>
  </si>
  <si>
    <t>[FFD700][NOX][FFFFFF] Guardian Helm</t>
  </si>
  <si>
    <t>버서커 [NOX]  이클립스 헬름</t>
  </si>
  <si>
    <t>34214</t>
  </si>
  <si>
    <t>[FFD700][NOX][FFFFFF]'/n'이클립스 헬름</t>
  </si>
  <si>
    <t>[FFD700][NOX][FFFFFF] Eclipse Helm</t>
  </si>
  <si>
    <t>버서커 [NOX]  이모탈 헬름</t>
  </si>
  <si>
    <t>34215</t>
  </si>
  <si>
    <t>[FFD700][NOX][FFFFFF]'/n'이모탈 헬름</t>
  </si>
  <si>
    <t>[FFD700][NOX][FFFFFF] Immortal Helm</t>
  </si>
  <si>
    <t>버서커 [NOX] 세인트 건틀렛</t>
  </si>
  <si>
    <t>세인트 건틀렛</t>
  </si>
  <si>
    <t>Saint Gauntlet</t>
  </si>
  <si>
    <t>버서커 [NOX] 아이언 건틀렛</t>
  </si>
  <si>
    <t>아이언 건틀렛</t>
  </si>
  <si>
    <t>Iron Gauntlet</t>
  </si>
  <si>
    <t>버서커 [NOX] 가디언 건틀렛</t>
  </si>
  <si>
    <t>가디언 건틀렛</t>
  </si>
  <si>
    <t>Guardian Gauntlet</t>
  </si>
  <si>
    <t>버서커 [NOX] 이클립스 건틀렛</t>
  </si>
  <si>
    <t>이클립스 건틀렛</t>
  </si>
  <si>
    <t>Eclipse Gauntlet</t>
  </si>
  <si>
    <t>버서커 [NOX] 이모탈 건틀렛</t>
  </si>
  <si>
    <t>이모탈 건틀렛</t>
  </si>
  <si>
    <t>Immortal Gauntlet</t>
  </si>
  <si>
    <t>34311</t>
  </si>
  <si>
    <t>[FFD700][NOX][FFFFFF]'/n'세인트 건틀렛</t>
  </si>
  <si>
    <t>[FFD700][NOX][FFFFFF] Saint Gauntlet</t>
  </si>
  <si>
    <t>34312</t>
  </si>
  <si>
    <t>[FFD700][NOX][FFFFFF]'/n'아이언 건틀렛</t>
  </si>
  <si>
    <t>[FFD700][NOX][FFFFFF] Iron Gauntlet</t>
  </si>
  <si>
    <t>34313</t>
  </si>
  <si>
    <t>[FFD700][NOX][FFFFFF]'/n'가디언 건틀렛</t>
  </si>
  <si>
    <t>[FFD700][NOX][FFFFFF] Guardian Gauntlet</t>
  </si>
  <si>
    <t>34314</t>
  </si>
  <si>
    <t>[FFD700][NOX][FFFFFF]'/n'이클립스 건틀렛</t>
  </si>
  <si>
    <t>[FFD700][NOX][FFFFFF] Eclipse Gauntlet</t>
  </si>
  <si>
    <t>34315</t>
  </si>
  <si>
    <t>[FFD700][NOX][FFFFFF]'/n'이모탈 건틀렛</t>
  </si>
  <si>
    <t>[FFD700][NOX][FFFFFF] Immortal Gauntlet</t>
  </si>
  <si>
    <t>버서커 세인트 팬츠</t>
  </si>
  <si>
    <t>세인트 팬츠</t>
  </si>
  <si>
    <t>Saint Pants</t>
  </si>
  <si>
    <t>버서커 아이언 팬츠</t>
  </si>
  <si>
    <t>아이언 팬츠</t>
  </si>
  <si>
    <t>Iron Pants</t>
  </si>
  <si>
    <t>버서커 가디언 팬츠</t>
  </si>
  <si>
    <t>가디언 팬츠</t>
  </si>
  <si>
    <t>Guardian Pants</t>
  </si>
  <si>
    <t>버서커 이클립스 팬츠</t>
  </si>
  <si>
    <t>이클립스 팬츠</t>
  </si>
  <si>
    <t>Eclipse Pants</t>
  </si>
  <si>
    <t>버서커 이모탈 팬츠</t>
  </si>
  <si>
    <t>이모탈 팬츠</t>
  </si>
  <si>
    <t>Immortal Pants</t>
  </si>
  <si>
    <t>버서커 [NOX] 세인트 팬츠</t>
  </si>
  <si>
    <t>34411</t>
  </si>
  <si>
    <t>[FFD700][NOX][FFFFFF]'/n'세인트 팬츠</t>
  </si>
  <si>
    <t>[FFD700][NOX][FFFFFF] Saint Pants</t>
  </si>
  <si>
    <t>버서커 [NOX] 아이언 팬츠</t>
  </si>
  <si>
    <t>34412</t>
  </si>
  <si>
    <t>[FFD700][NOX][FFFFFF]'/n'아이언 팬츠</t>
  </si>
  <si>
    <t>[FFD700][NOX][FFFFFF] Iron Pants</t>
  </si>
  <si>
    <t>버서커 [NOX] 가디언 팬츠</t>
  </si>
  <si>
    <t>34413</t>
  </si>
  <si>
    <t>[FFD700][NOX][FFFFFF]'/n'가디언 팬츠</t>
  </si>
  <si>
    <t>[FFD700][NOX][FFFFFF] Guardian Pants</t>
  </si>
  <si>
    <t>버서커 [NOX] 이클립스 팬츠</t>
  </si>
  <si>
    <t>34414</t>
  </si>
  <si>
    <t>[FFD700][NOX][FFFFFF]'/n'이클립스 팬츠</t>
  </si>
  <si>
    <t>[FFD700][NOX][FFFFFF] Eclipse Pants</t>
  </si>
  <si>
    <t>버서커 [NOX] 이모탈 팬츠</t>
  </si>
  <si>
    <t>34415</t>
  </si>
  <si>
    <t>[FFD700][NOX][FFFFFF]'/n'이모탈 팬츠</t>
  </si>
  <si>
    <t>[FFD700][NOX][FFFFFF] Immortal Pants</t>
  </si>
  <si>
    <t>버서커 세인트 부츠</t>
  </si>
  <si>
    <t>세인트 부츠</t>
  </si>
  <si>
    <t>Saint Boots</t>
  </si>
  <si>
    <t>버서커 아이언 부츠</t>
  </si>
  <si>
    <t>아이언 부츠</t>
  </si>
  <si>
    <t>Iron Boots</t>
  </si>
  <si>
    <t>버서커 가디언 부츠</t>
  </si>
  <si>
    <t>가디언 부츠</t>
  </si>
  <si>
    <t>Guardian Boots</t>
  </si>
  <si>
    <t>버서커 이클립스 부츠</t>
  </si>
  <si>
    <t>이클립스 부츠</t>
  </si>
  <si>
    <t>Eclipse Boots</t>
  </si>
  <si>
    <t>버서커 이모탈 부츠</t>
  </si>
  <si>
    <t>이모탈 부츠</t>
  </si>
  <si>
    <t>Immortal Boots</t>
  </si>
  <si>
    <t>버서커 [NOX] 세인트 부츠</t>
  </si>
  <si>
    <t>34511</t>
  </si>
  <si>
    <t>[FFD700][NOX][FFFFFF]'/n'세인트 부츠</t>
  </si>
  <si>
    <t>[FFD700][NOX][FFFFFF] Saint Boots</t>
  </si>
  <si>
    <t>버서커 [NOX] 아이언 부츠</t>
  </si>
  <si>
    <t>34512</t>
  </si>
  <si>
    <t>[FFD700][NOX][FFFFFF]'/n'아이언 부츠</t>
  </si>
  <si>
    <t>[FFD700][NOX][FFFFFF] Iron Boots</t>
  </si>
  <si>
    <t>버서커 [NOX] 가디언 부츠</t>
  </si>
  <si>
    <t>34513</t>
  </si>
  <si>
    <t>[FFD700][NOX][FFFFFF]'/n'가디언 부츠</t>
  </si>
  <si>
    <t>[FFD700][NOX][FFFFFF] Guardian Boots</t>
  </si>
  <si>
    <t>버서커 [NOX] 이클립스 부츠</t>
  </si>
  <si>
    <t>34514</t>
  </si>
  <si>
    <t>[FFD700][NOX][FFFFFF]'/n'이클립스 부츠</t>
  </si>
  <si>
    <t>[FFD700][NOX][FFFFFF] Eclipse Boots</t>
  </si>
  <si>
    <t>버서커 [NOX] 이모탈 부츠</t>
  </si>
  <si>
    <t>34515</t>
  </si>
  <si>
    <t>[FFD700][NOX][FFFFFF]'/n'이모탈 부츠</t>
  </si>
  <si>
    <t>[FFD700][NOX][FFFFFF] Immortal Boots</t>
  </si>
  <si>
    <t>데몬헌터 어설트슈팅스타</t>
  </si>
  <si>
    <t>어설트 슈팅스타</t>
  </si>
  <si>
    <t>Assult ShootingStar</t>
  </si>
  <si>
    <t>데몬헌터 엑그젝트슈팅스타</t>
  </si>
  <si>
    <t>엑그젝트 슈팅스타</t>
  </si>
  <si>
    <t>Exact ShootingStar</t>
  </si>
  <si>
    <t>데몬헌터 크리티온슈팅스타</t>
  </si>
  <si>
    <t>크리티온 슈팅스타</t>
  </si>
  <si>
    <t>Crition ShootingStar</t>
  </si>
  <si>
    <t>데몬헌터 티메리스슈팅스타</t>
  </si>
  <si>
    <t>티메리스 슈팅스타</t>
  </si>
  <si>
    <t>Temerith ShootingStar</t>
  </si>
  <si>
    <t>데몬헌터 뱀파이어슈팅스타</t>
  </si>
  <si>
    <t>뱀파이어 슈팅스타</t>
  </si>
  <si>
    <t>Vampire ShootingStar</t>
  </si>
  <si>
    <t>데몬헌터 세크리드슈팅스타</t>
  </si>
  <si>
    <t>세크리드 슈팅스타</t>
  </si>
  <si>
    <t>Sacred ShootingStar</t>
  </si>
  <si>
    <t>데몬헌터 데스페라노</t>
  </si>
  <si>
    <t>데스페라노</t>
  </si>
  <si>
    <t>Desperado</t>
  </si>
  <si>
    <t>데몬헌터 뉴크로우</t>
  </si>
  <si>
    <t>뉴크로우</t>
  </si>
  <si>
    <t>Nukerow</t>
  </si>
  <si>
    <t>데몬헌터 벤전스</t>
  </si>
  <si>
    <t>벤전스</t>
  </si>
  <si>
    <t>Vengeance</t>
  </si>
  <si>
    <t>데몬헌터 발랜더</t>
  </si>
  <si>
    <t>발랜더</t>
  </si>
  <si>
    <t>Vallender</t>
  </si>
  <si>
    <t>데몬헌터 [NOX]  어설트슈팅스타</t>
  </si>
  <si>
    <t>35011</t>
  </si>
  <si>
    <t>[FFD700][NOX][FFFFFF]'/n'어설트 슈팅스타</t>
  </si>
  <si>
    <t>[FFD700][NOX][FFFFFF] Assult ShootingStar</t>
  </si>
  <si>
    <t>데몬헌터 [NOX]  엑그젝트슈팅스타</t>
  </si>
  <si>
    <t>35012</t>
  </si>
  <si>
    <t>[FFD700][NOX][FFFFFF]'/n'엑그젝트 슈팅스타</t>
  </si>
  <si>
    <t>[FFD700][NOX][FFFFFF] Exact ShootingStar</t>
  </si>
  <si>
    <t>데몬헌터 [NOX]  크리티온슈팅스타</t>
  </si>
  <si>
    <t>35013</t>
  </si>
  <si>
    <t>[FFD700][NOX][FFFFFF]'/n'크리티온 슈팅스타</t>
  </si>
  <si>
    <t>[FFD700][NOX][FFFFFF] Crition ShootingStar</t>
  </si>
  <si>
    <t>데몬헌터 [NOX]  티메리스슈팅스타</t>
  </si>
  <si>
    <t>35014</t>
  </si>
  <si>
    <t>[FFD700][NOX][FFFFFF]'/n'티메리스 슈팅스타</t>
  </si>
  <si>
    <t>데몬헌터 [NOX]  뱀파이어슈팅스타</t>
  </si>
  <si>
    <t>35015</t>
  </si>
  <si>
    <t>[FFD700][NOX][FFFFFF]'/n'뱀파이어 슈팅스타</t>
  </si>
  <si>
    <t>[FFD700][NOX][FFFFFF] Vampire ShootingStar</t>
  </si>
  <si>
    <t>데몬헌터 [NOX]  세크리드슈팅스타</t>
  </si>
  <si>
    <t>35016</t>
  </si>
  <si>
    <t>[FFD700][NOX][FFFFFF]'/n'세크리드 슈팅스타</t>
  </si>
  <si>
    <t>[FFD700][NOX][FFFFFF] Sacred ShootingStar</t>
  </si>
  <si>
    <t>데몬헌터 세인트 아머</t>
  </si>
  <si>
    <t>데몬헌터 아이언 아머</t>
  </si>
  <si>
    <t>데몬헌터 가디언 아머</t>
  </si>
  <si>
    <t>데몬헌터 이클립스 아머</t>
  </si>
  <si>
    <t>데몬헌터 이모탈 아머</t>
  </si>
  <si>
    <t>데몬헌터 [NOX] 세인트 아머</t>
  </si>
  <si>
    <t>35111</t>
  </si>
  <si>
    <t>데몬헌터 [NOX] 아이언 아머</t>
  </si>
  <si>
    <t>35112</t>
  </si>
  <si>
    <t>데몬헌터 [NOX] 가디언 아머</t>
  </si>
  <si>
    <t>35113</t>
  </si>
  <si>
    <t>데몬헌터 [NOX] 이클립스 아머</t>
  </si>
  <si>
    <t>35114</t>
  </si>
  <si>
    <t>데몬헌터 [NOX] 이모탈 아머</t>
  </si>
  <si>
    <t>35115</t>
  </si>
  <si>
    <t>데몬헌터 세인트 헬름</t>
  </si>
  <si>
    <t>데몬헌터 아이언 헬름</t>
  </si>
  <si>
    <t>데몬헌터 가디언 헬름</t>
  </si>
  <si>
    <t>데몬헌터 이클립스 헬름</t>
  </si>
  <si>
    <t>데몬헌터 이모탈 헬름</t>
  </si>
  <si>
    <t>데몬헌터 [NOX] 세인트 헬름</t>
  </si>
  <si>
    <t>35211</t>
  </si>
  <si>
    <t>데몬헌터 [NOX] 아이언 헬름</t>
  </si>
  <si>
    <t>35212</t>
  </si>
  <si>
    <t>데몬헌터 [NOX] 가디언 헬름</t>
  </si>
  <si>
    <t>35213</t>
  </si>
  <si>
    <t>데몬헌터 [NOX] 이클립스 헬름</t>
  </si>
  <si>
    <t>35214</t>
  </si>
  <si>
    <t>데몬헌터 [NOX] 이모탈 헬름</t>
  </si>
  <si>
    <t>35215</t>
  </si>
  <si>
    <t>데몬헌터 세인트 건틀렛</t>
  </si>
  <si>
    <t>데몬헌터 아이언 건틀렛</t>
  </si>
  <si>
    <t>데몬헌터 가디언 건틀렛</t>
  </si>
  <si>
    <t>데몬헌터 이클립스 건틀렛</t>
  </si>
  <si>
    <t>데몬헌터 이모탈 건틀렛</t>
  </si>
  <si>
    <t>데몬헌터 [NOX] 세인트 건틀렛</t>
  </si>
  <si>
    <t>35311</t>
  </si>
  <si>
    <t>데몬헌터 [NOX] 아이언 건틀렛</t>
  </si>
  <si>
    <t>35312</t>
  </si>
  <si>
    <t>데몬헌터 [NOX] 가디언 건틀렛</t>
  </si>
  <si>
    <t>35313</t>
  </si>
  <si>
    <t>데몬헌터 [NOX] 이클립스 건틀렛</t>
  </si>
  <si>
    <t>35314</t>
  </si>
  <si>
    <t>데몬헌터 [NOX] 이모탈 건틀렛</t>
  </si>
  <si>
    <t>35315</t>
  </si>
  <si>
    <t>데몬헌터 세인트 팬츠</t>
  </si>
  <si>
    <t>데몬헌터 아이언 팬츠</t>
  </si>
  <si>
    <t>데몬헌터 가디언 팬츠</t>
  </si>
  <si>
    <t>데몬헌터 이클립스 팬츠</t>
  </si>
  <si>
    <t>데몬헌터 이모탈 팬츠</t>
  </si>
  <si>
    <t>데몬헌터 [NOX] 세인트 팬츠</t>
  </si>
  <si>
    <t>35411</t>
  </si>
  <si>
    <t>데몬헌터 [NOX] 아이언 팬츠</t>
  </si>
  <si>
    <t>35412</t>
  </si>
  <si>
    <t>데몬헌터 [NOX] 가디언 팬츠</t>
  </si>
  <si>
    <t>35413</t>
  </si>
  <si>
    <t>데몬헌터 [NOX] 이클립스 팬츠</t>
  </si>
  <si>
    <t>35414</t>
  </si>
  <si>
    <t>데몬헌터 [NOX] 이모탈 팬츠</t>
  </si>
  <si>
    <t>35415</t>
  </si>
  <si>
    <t>데몬헌터 세인트 부츠</t>
  </si>
  <si>
    <t>데몬헌터 아이언 부츠</t>
  </si>
  <si>
    <t>데몬헌터 가디언 부츠</t>
  </si>
  <si>
    <t>데몬헌터 이클립스 부츠</t>
  </si>
  <si>
    <t>데몬헌터 이모탈 부츠</t>
  </si>
  <si>
    <t>데몬헌터 [NOX] 세인트 부츠</t>
  </si>
  <si>
    <t>35511</t>
  </si>
  <si>
    <t>데몬헌터 [NOX] 아이언 부츠</t>
  </si>
  <si>
    <t>35512</t>
  </si>
  <si>
    <t>데몬헌터 [NOX] 가디언 부츠</t>
  </si>
  <si>
    <t>35513</t>
  </si>
  <si>
    <t>데몬헌터 [NOX] 이클립스 부츠</t>
  </si>
  <si>
    <t>35514</t>
  </si>
  <si>
    <t>데몬헌터 [NOX] 이모탈 부츠</t>
  </si>
  <si>
    <t>35515</t>
  </si>
  <si>
    <t>아칸 어설트룬서클</t>
  </si>
  <si>
    <t>어설트 룬서클</t>
  </si>
  <si>
    <t>Assult RuneCircle</t>
  </si>
  <si>
    <t>아칸 엑그젝트룬서클</t>
  </si>
  <si>
    <t>엑그젝트 룬서클</t>
  </si>
  <si>
    <t>Exact RuneCircle</t>
  </si>
  <si>
    <t>아칸 크리티온룬서클</t>
  </si>
  <si>
    <t>크리티온 룬서클</t>
  </si>
  <si>
    <t>Crition RuneCircle</t>
  </si>
  <si>
    <t>아칸 티메리스룬서클</t>
  </si>
  <si>
    <t>티메리스 룬서클</t>
  </si>
  <si>
    <t>Temerith RuneCircle</t>
  </si>
  <si>
    <t>아칸 뱀파이어룬서클</t>
  </si>
  <si>
    <t>뱀파이어 룬서클</t>
  </si>
  <si>
    <t>Vampire RuneCircle</t>
  </si>
  <si>
    <t>아칸 세크리드룬서클</t>
  </si>
  <si>
    <t>세크리드 룬서클</t>
  </si>
  <si>
    <t>Sacred RuneCircle</t>
  </si>
  <si>
    <t>아칸 프로스트 윙</t>
  </si>
  <si>
    <t>프로스트 윙</t>
  </si>
  <si>
    <t>Frost Wing</t>
  </si>
  <si>
    <t>아칸 퀸투스 혼</t>
  </si>
  <si>
    <t>퀸투스 혼</t>
  </si>
  <si>
    <t>Horn of Quentus</t>
  </si>
  <si>
    <t>아칸 세이브 서클</t>
  </si>
  <si>
    <t>세이브 서클</t>
  </si>
  <si>
    <t>Save Circle</t>
  </si>
  <si>
    <t>아칸 루나틱 서클</t>
  </si>
  <si>
    <t>루나틱 서클</t>
  </si>
  <si>
    <t>Runatic Circle</t>
  </si>
  <si>
    <t>아칸 [NOX]  어설트룬서클</t>
  </si>
  <si>
    <t>36011</t>
  </si>
  <si>
    <t>[FFD700][NOX][FFFFFF]'/n'어설트 룬서클</t>
  </si>
  <si>
    <t>[FFD700][NOX][FFFFFF] Assult RuneCircle</t>
  </si>
  <si>
    <t>아칸 [NOX]  엑그젝트룬서클</t>
  </si>
  <si>
    <t>36012</t>
  </si>
  <si>
    <t>[FFD700][NOX][FFFFFF]'/n'엑그젝트 룬서클</t>
  </si>
  <si>
    <t>[FFD700][NOX][FFFFFF] Exact RuneCircle</t>
  </si>
  <si>
    <t>아칸 [NOX]  크리티온룬서클</t>
  </si>
  <si>
    <t>36013</t>
  </si>
  <si>
    <t>[FFD700][NOX][FFFFFF]'/n'크리티온 룬서클</t>
  </si>
  <si>
    <t>[FFD700][NOX][FFFFFF] Crition RuneCircle</t>
  </si>
  <si>
    <t>아칸 [NOX]  티메리스룬서클</t>
  </si>
  <si>
    <t>36014</t>
  </si>
  <si>
    <t>[FFD700][NOX][FFFFFF]'/n'티메리스 룬서클</t>
  </si>
  <si>
    <t>아칸 [NOX]  뱀파이어룬서클</t>
  </si>
  <si>
    <t>36015</t>
  </si>
  <si>
    <t>[FFD700][NOX][FFFFFF]'/n'뱀파이어 룬서클</t>
  </si>
  <si>
    <t>[FFD700][NOX][FFFFFF] Vampire RuneCircle</t>
  </si>
  <si>
    <t>아칸 [NOX]  세크리드룬서클</t>
  </si>
  <si>
    <t>36016</t>
  </si>
  <si>
    <t>[FFD700][NOX][FFFFFF]'/n'세크리드 룬서클</t>
  </si>
  <si>
    <t>[FFD700][NOX][FFFFFF] Sacred RuneCircle</t>
  </si>
  <si>
    <t>아칸 세인트 아머</t>
  </si>
  <si>
    <t>아칸 아이언 아머</t>
  </si>
  <si>
    <t>아칸 가디언 아머</t>
  </si>
  <si>
    <t>아칸 이클립스 아머</t>
  </si>
  <si>
    <t>아칸 이모탈 아머</t>
  </si>
  <si>
    <t>아칸 [NOX] 세인트 아머</t>
  </si>
  <si>
    <t>36111</t>
  </si>
  <si>
    <t>아칸 [NOX] 아이언 아머</t>
  </si>
  <si>
    <t>36112</t>
  </si>
  <si>
    <t>아칸 [NOX] 가디언 아머</t>
  </si>
  <si>
    <t>36113</t>
  </si>
  <si>
    <t>아칸 [NOX] 이클립스 아머</t>
  </si>
  <si>
    <t>36114</t>
  </si>
  <si>
    <t>아칸 [NOX] 이모탈 아머</t>
  </si>
  <si>
    <t>36115</t>
  </si>
  <si>
    <t>아칸 세인트 헬름</t>
  </si>
  <si>
    <t>아칸 아이언 헬름</t>
  </si>
  <si>
    <t>아칸 가디언 헬름</t>
  </si>
  <si>
    <t>아칸 이클립스 헬름</t>
  </si>
  <si>
    <t>아칸 이모탈 헬름</t>
  </si>
  <si>
    <t>아칸 [NOX] 세인트 헬름</t>
  </si>
  <si>
    <t>36211</t>
  </si>
  <si>
    <t>아칸 [NOX] 아이언 헬름</t>
  </si>
  <si>
    <t>36212</t>
  </si>
  <si>
    <t>아칸 [NOX] 가디언 헬름</t>
  </si>
  <si>
    <t>36213</t>
  </si>
  <si>
    <t>아칸 [NOX] 이클립스 헬름</t>
  </si>
  <si>
    <t>36214</t>
  </si>
  <si>
    <t>아칸 [NOX] 이모탈 헬름</t>
  </si>
  <si>
    <t>36215</t>
  </si>
  <si>
    <t>아칸 세인트 건틀렛</t>
  </si>
  <si>
    <t>아칸 아이언 건틀렛</t>
  </si>
  <si>
    <t>아칸 가디언 건틀렛</t>
  </si>
  <si>
    <t>아칸 이클립스 건틀렛</t>
  </si>
  <si>
    <t>아칸 이모탈 건틀렛</t>
  </si>
  <si>
    <t>아칸 [NOX] 세인트 건틀렛</t>
  </si>
  <si>
    <t>36311</t>
  </si>
  <si>
    <t>아칸 [NOX] 아이언 건틀렛</t>
  </si>
  <si>
    <t>36312</t>
  </si>
  <si>
    <t>아칸 [NOX] 가디언 건틀렛</t>
  </si>
  <si>
    <t>36313</t>
  </si>
  <si>
    <t>아칸 [NOX] 이클립스 건틀렛</t>
  </si>
  <si>
    <t>36314</t>
  </si>
  <si>
    <t>아칸 [NOX] 이모탈 건틀렛</t>
  </si>
  <si>
    <t>36315</t>
  </si>
  <si>
    <t>아칸 세인트 팬츠</t>
  </si>
  <si>
    <t>아칸 아이언 팬츠</t>
  </si>
  <si>
    <t>아칸 가디언 팬츠</t>
  </si>
  <si>
    <t>아칸 이클립스 팬츠</t>
  </si>
  <si>
    <t>아칸 이모탈 팬츠</t>
  </si>
  <si>
    <t>아칸 [NOX] 세인트 팬츠</t>
  </si>
  <si>
    <t>36411</t>
  </si>
  <si>
    <t>아칸 [NOX] 아이언 팬츠</t>
  </si>
  <si>
    <t>36412</t>
  </si>
  <si>
    <t>아칸 [NOX] 가디언 팬츠</t>
  </si>
  <si>
    <t>36413</t>
  </si>
  <si>
    <t>아칸 [NOX] 이클립스 팬츠</t>
  </si>
  <si>
    <t>36414</t>
  </si>
  <si>
    <t>아칸 [NOX] 이모탈 팬츠</t>
  </si>
  <si>
    <t>36415</t>
  </si>
  <si>
    <t>아칸 세인트 부츠</t>
  </si>
  <si>
    <t>아칸 아이언 부츠</t>
  </si>
  <si>
    <t>아칸 가디언 부츠</t>
  </si>
  <si>
    <t>아칸 이클립스 부츠</t>
  </si>
  <si>
    <t>아칸 이모탈 부츠</t>
  </si>
  <si>
    <t>아칸 [NOX] 세인트 부츠</t>
  </si>
  <si>
    <t>36511</t>
  </si>
  <si>
    <t>아칸 [NOX] 아이언 부츠</t>
  </si>
  <si>
    <t>36512</t>
  </si>
  <si>
    <t>아칸 [NOX] 가디언 부츠</t>
  </si>
  <si>
    <t>36513</t>
  </si>
  <si>
    <t>아칸 [NOX] 이클립스 부츠</t>
  </si>
  <si>
    <t>36514</t>
  </si>
  <si>
    <t>아칸 [NOX] 이모탈 부츠</t>
  </si>
  <si>
    <t>36515</t>
  </si>
  <si>
    <t>나이트 어설트듀얼소드</t>
  </si>
  <si>
    <t>37001</t>
  </si>
  <si>
    <t>어설트 듀얼소드</t>
  </si>
  <si>
    <t>Assult DualSword</t>
  </si>
  <si>
    <t>나이트 엑그젝트듀얼소드</t>
  </si>
  <si>
    <t>37002</t>
  </si>
  <si>
    <t>엑그젝트 듀얼소드</t>
  </si>
  <si>
    <t>Exact DualSword</t>
  </si>
  <si>
    <t>나이트 크리티온듀얼소드</t>
  </si>
  <si>
    <t>37003</t>
  </si>
  <si>
    <t>크리티온 듀얼소드</t>
  </si>
  <si>
    <t>Crition DualSword</t>
  </si>
  <si>
    <t>나이트 티메리스듀얼소드</t>
  </si>
  <si>
    <t>37004</t>
  </si>
  <si>
    <t>티메리스 듀얼소드</t>
  </si>
  <si>
    <t>Temerith DualSword</t>
  </si>
  <si>
    <t>나이트 뱀파이어듀얼소드</t>
  </si>
  <si>
    <t>37005</t>
  </si>
  <si>
    <t>뱀파이어 듀얼소드</t>
  </si>
  <si>
    <t>Vampire DualSword</t>
  </si>
  <si>
    <t>나이트 세크리드듀얼소드</t>
  </si>
  <si>
    <t>37006</t>
  </si>
  <si>
    <t>세크리드 듀얼소드</t>
  </si>
  <si>
    <t>Sacred DualSword</t>
  </si>
  <si>
    <t>나이트 무기 7</t>
  </si>
  <si>
    <t>37007</t>
  </si>
  <si>
    <t>knight weapon 7</t>
  </si>
  <si>
    <t>나이트 무기 8</t>
  </si>
  <si>
    <t>37008</t>
  </si>
  <si>
    <t>knight weapon 8</t>
  </si>
  <si>
    <t>나이트 무기 9</t>
  </si>
  <si>
    <t>37009</t>
  </si>
  <si>
    <t>knight weapon 9</t>
  </si>
  <si>
    <t>나이트 무기 10</t>
  </si>
  <si>
    <t>37010</t>
  </si>
  <si>
    <t>knight weapon 10</t>
  </si>
  <si>
    <t>나이트 [NOX]  어설트듀얼소드</t>
  </si>
  <si>
    <t>37011</t>
  </si>
  <si>
    <t>[FFD700][NOX][FFFFFF]'/n'어설트 듀얼소드</t>
  </si>
  <si>
    <t>[FFD700][NOX][FFFFFF] Assult DualSword</t>
  </si>
  <si>
    <t>나이트 [NOX]  엑그젝트듀얼소드</t>
  </si>
  <si>
    <t>37012</t>
  </si>
  <si>
    <t>[FFD700][NOX][FFFFFF]'/n'엑그젝트 듀얼소드</t>
  </si>
  <si>
    <t>[FFD700][NOX][FFFFFF] Exact DualSword</t>
  </si>
  <si>
    <t>나이트 [NOX]  크리티온듀얼소드</t>
  </si>
  <si>
    <t>37013</t>
  </si>
  <si>
    <t>[FFD700][NOX][FFFFFF]'/n'크리티온 듀얼소드</t>
  </si>
  <si>
    <t>[FFD700][NOX][FFFFFF] Crition DualSword</t>
  </si>
  <si>
    <t>나이트 [NOX]  티메리스듀얼소드</t>
  </si>
  <si>
    <t>37014</t>
  </si>
  <si>
    <t>[FFD700][NOX][FFFFFF]'/n'티메리스 듀얼소드</t>
  </si>
  <si>
    <t>나이트 [NOX]  뱀파이어듀얼소드</t>
  </si>
  <si>
    <t>37015</t>
  </si>
  <si>
    <t>[FFD700][NOX][FFFFFF]'/n'뱀파이어 듀얼소드</t>
  </si>
  <si>
    <t>[FFD700][NOX][FFFFFF] Vampire DualSword</t>
  </si>
  <si>
    <t>나이트 [NOX]  세크리드듀얼소드</t>
  </si>
  <si>
    <t>37016</t>
  </si>
  <si>
    <t>[FFD700][NOX][FFFFFF]'/n'세크리드 듀얼소드</t>
  </si>
  <si>
    <t>[FFD700][NOX][FFFFFF] Sacred DualSword</t>
  </si>
  <si>
    <t>나이트 세인트 아머</t>
  </si>
  <si>
    <t>37101</t>
  </si>
  <si>
    <t>나이트 아이언 아머</t>
  </si>
  <si>
    <t>37102</t>
  </si>
  <si>
    <t>나이트 가디언 아머</t>
  </si>
  <si>
    <t>나이트 이클립스 아머</t>
  </si>
  <si>
    <t>나이트 이모탈 아머</t>
  </si>
  <si>
    <t>나이트 [NOX] 세인트 아머</t>
  </si>
  <si>
    <t>37111</t>
  </si>
  <si>
    <t>나이트 [NOX] 아이언 아머</t>
  </si>
  <si>
    <t>37112</t>
  </si>
  <si>
    <t>나이트 [NOX] 가디언 아머</t>
  </si>
  <si>
    <t>37113</t>
  </si>
  <si>
    <t>나이트 [NOX] 이클립스 아머</t>
  </si>
  <si>
    <t>37114</t>
  </si>
  <si>
    <t>나이트 [NOX] 이모탈 아머</t>
  </si>
  <si>
    <t>37115</t>
  </si>
  <si>
    <t>나이트 세인트 헬름</t>
  </si>
  <si>
    <t>나이트 아이언 헬름</t>
  </si>
  <si>
    <t>나이트 가디언 헬름</t>
  </si>
  <si>
    <t>나이트 이클립스 헬름</t>
  </si>
  <si>
    <t>나이트 이모탈 헬름</t>
  </si>
  <si>
    <t>나이트 [NOX] 세인트 헬름</t>
  </si>
  <si>
    <t>37211</t>
  </si>
  <si>
    <t>나이트 [NOX] 아이언 헬름</t>
  </si>
  <si>
    <t>37212</t>
  </si>
  <si>
    <t>나이트 [NOX] 가디언 헬름</t>
  </si>
  <si>
    <t>37213</t>
  </si>
  <si>
    <t>나이트 [NOX] 이클립스 헬름</t>
  </si>
  <si>
    <t>37214</t>
  </si>
  <si>
    <t>나이트 [NOX] 이모탈 헬름</t>
  </si>
  <si>
    <t>37215</t>
  </si>
  <si>
    <t>나이트 세인트 건틀렛</t>
  </si>
  <si>
    <t>나이트 아이언 건틀렛</t>
  </si>
  <si>
    <t>나이트 가디언 건틀렛</t>
  </si>
  <si>
    <t>나이트 이클립스 건틀렛</t>
  </si>
  <si>
    <t>나이트 이모탈 건틀렛</t>
  </si>
  <si>
    <t>나이트 [NOX] 세인트 건틀렛</t>
  </si>
  <si>
    <t>37311</t>
  </si>
  <si>
    <t>나이트 [NOX] 아이언 건틀렛</t>
  </si>
  <si>
    <t>37312</t>
  </si>
  <si>
    <t>나이트 [NOX] 가디언 건틀렛</t>
  </si>
  <si>
    <t>37313</t>
  </si>
  <si>
    <t>나이트 [NOX] 이클립스 건틀렛</t>
  </si>
  <si>
    <t>37314</t>
  </si>
  <si>
    <t>나이트 [NOX] 이모탈 건틀렛</t>
  </si>
  <si>
    <t>37315</t>
  </si>
  <si>
    <t>나이트 세인트 팬츠</t>
  </si>
  <si>
    <t>나이트 아이언 팬츠</t>
  </si>
  <si>
    <t>나이트 가디언 팬츠</t>
  </si>
  <si>
    <t>나이트 이클립스 팬츠</t>
  </si>
  <si>
    <t>나이트 이모탈 팬츠</t>
  </si>
  <si>
    <t>나이트 [NOX] 세인트 팬츠</t>
  </si>
  <si>
    <t>37411</t>
  </si>
  <si>
    <t>나이트 [NOX] 아이언 팬츠</t>
  </si>
  <si>
    <t>37412</t>
  </si>
  <si>
    <t>나이트 [NOX] 가디언 팬츠</t>
  </si>
  <si>
    <t>37413</t>
  </si>
  <si>
    <t>나이트 [NOX] 이클립스 팬츠</t>
  </si>
  <si>
    <t>37414</t>
  </si>
  <si>
    <t>나이트 [NOX] 이모탈 팬츠</t>
  </si>
  <si>
    <t>37415</t>
  </si>
  <si>
    <t>나이트 세인트 부츠</t>
  </si>
  <si>
    <t>나이트 아이언 부츠</t>
  </si>
  <si>
    <t>나이트 가디언 부츠</t>
  </si>
  <si>
    <t>나이트 이클립스 부츠</t>
  </si>
  <si>
    <t>나이트 이모탈 부츠</t>
  </si>
  <si>
    <t>나이트 [NOX] 세인트 부츠</t>
  </si>
  <si>
    <t>37511</t>
  </si>
  <si>
    <t>나이트 [NOX] 아이언 부츠</t>
  </si>
  <si>
    <t>37512</t>
  </si>
  <si>
    <t>나이트 [NOX] 가디언 부츠</t>
  </si>
  <si>
    <t>37513</t>
  </si>
  <si>
    <t>나이트 [NOX] 이클립스 부츠</t>
  </si>
  <si>
    <t>37514</t>
  </si>
  <si>
    <t>나이트 [NOX] 이모탈 부츠</t>
  </si>
  <si>
    <t>37515</t>
  </si>
  <si>
    <t>강화 정수</t>
  </si>
  <si>
    <t>Essense</t>
  </si>
  <si>
    <t>38051</t>
  </si>
  <si>
    <t>장비 아이템 강화에 필요한 강화재료. 장비 아이템 분해 시 획득할 수 있음</t>
  </si>
  <si>
    <t>Resource to upgarde items. It can be earned from dismantling items.</t>
  </si>
  <si>
    <t>용맹의 룬스톤 1</t>
  </si>
  <si>
    <t>[일반] 용맹의 룬스톤</t>
  </si>
  <si>
    <t>Bravery(Normal)</t>
  </si>
  <si>
    <t>용맹의 룬스톤 2</t>
  </si>
  <si>
    <t>[고급] 용맹의 룬스톤</t>
  </si>
  <si>
    <t>Bravery(Uncommon)</t>
  </si>
  <si>
    <t>용맹의 룬스톤 3</t>
  </si>
  <si>
    <t>[희귀] 용맹의 룬스톤</t>
  </si>
  <si>
    <t>Bravery(Rare)</t>
  </si>
  <si>
    <t>용맹의 룬스톤 4</t>
  </si>
  <si>
    <t>[유일] 용맹의 룬스톤</t>
  </si>
  <si>
    <t>Bravery(Unique)</t>
  </si>
  <si>
    <t>용맹의 룬스톤 5</t>
  </si>
  <si>
    <t>[영웅] 용맹의 룬스톤</t>
  </si>
  <si>
    <t>Bravery(Heroic)</t>
  </si>
  <si>
    <t>용맹의 룬스톤 6</t>
  </si>
  <si>
    <t>[전설] 용맹의 룬스톤</t>
  </si>
  <si>
    <t>Bravery(Legend)</t>
  </si>
  <si>
    <t>용맹의 룬스톤 7</t>
  </si>
  <si>
    <t>[불멸] 용맹의 룬스톤</t>
  </si>
  <si>
    <t>Bravery(Immortal)</t>
  </si>
  <si>
    <t>수호의 룬스톤 1</t>
  </si>
  <si>
    <t>[일반] 수호의 룬스톤</t>
  </si>
  <si>
    <t>Protection(Normal)</t>
  </si>
  <si>
    <t>수호의 룬스톤 2</t>
  </si>
  <si>
    <t>[고급] 수호의 룬스톤</t>
  </si>
  <si>
    <t>Protection(Uncommon)</t>
  </si>
  <si>
    <t>수호의 룬스톤 3</t>
  </si>
  <si>
    <t>[희귀] 수호의 룬스톤</t>
  </si>
  <si>
    <t>Protection(Rare)</t>
  </si>
  <si>
    <t>수호의 룬스톤 4</t>
  </si>
  <si>
    <t>[유일] 수호의 룬스톤</t>
  </si>
  <si>
    <t>Protection(Unique)</t>
  </si>
  <si>
    <t>수호의 룬스톤 5</t>
  </si>
  <si>
    <t>[영웅] 수호의 룬스톤</t>
  </si>
  <si>
    <t>Protection(Heroic)</t>
  </si>
  <si>
    <t>수호의 룬스톤 6</t>
  </si>
  <si>
    <t>[전설] 수호의 룬스톤</t>
  </si>
  <si>
    <t>Protection(Legend)</t>
  </si>
  <si>
    <t>수호의 룬스톤 7</t>
  </si>
  <si>
    <t>[불멸] 수호의 룬스톤</t>
  </si>
  <si>
    <t>Protection(Immortal)</t>
  </si>
  <si>
    <t>지혜의 룬스톤 1</t>
  </si>
  <si>
    <t>[일반] 지혜의 룬스톤</t>
  </si>
  <si>
    <t>Wisdom(Normal)</t>
  </si>
  <si>
    <t>지혜의 룬스톤 2</t>
  </si>
  <si>
    <t>[고급] 지혜의 룬스톤</t>
  </si>
  <si>
    <t>Wisdom(Uncommon)</t>
  </si>
  <si>
    <t>지혜의 룬스톤 3</t>
  </si>
  <si>
    <t>[희귀] 지혜의 룬스톤</t>
  </si>
  <si>
    <t>Wisdom(Rare)</t>
  </si>
  <si>
    <t>지혜의 룬스톤 4</t>
  </si>
  <si>
    <t>[유일] 지혜의 룬스톤</t>
  </si>
  <si>
    <t>Wisdom(Unique)</t>
  </si>
  <si>
    <t>지혜의 룬스톤 5</t>
  </si>
  <si>
    <t>[영웅] 지혜의 룬스톤</t>
  </si>
  <si>
    <t>Wisdom(Heroic)</t>
  </si>
  <si>
    <t>지혜의 룬스톤 6</t>
  </si>
  <si>
    <t>[전설] 지혜의 룬스톤</t>
  </si>
  <si>
    <t>Wisdom(Legend)</t>
  </si>
  <si>
    <t>지혜의 룬스톤 7</t>
  </si>
  <si>
    <t>[불멸] 지혜의 룬스톤</t>
  </si>
  <si>
    <t>Wisdom(Immortal)</t>
  </si>
  <si>
    <t>재능의 룬스톤 1</t>
  </si>
  <si>
    <t>[일반] 재능의 룬스톤</t>
  </si>
  <si>
    <t>Ability(Normal)</t>
  </si>
  <si>
    <t>재능의 룬스톤 2</t>
  </si>
  <si>
    <t>[고급] 재능의 룬스톤</t>
  </si>
  <si>
    <t>Ability(Uncommon)</t>
  </si>
  <si>
    <t>재능의 룬스톤 3</t>
  </si>
  <si>
    <t>[희귀] 재능의 룬스톤</t>
  </si>
  <si>
    <t>Ability(Rare)</t>
  </si>
  <si>
    <t>재능의 룬스톤 4</t>
  </si>
  <si>
    <t>[유일] 재능의 룬스톤</t>
  </si>
  <si>
    <t>Ability(Unique)</t>
  </si>
  <si>
    <t>재능의 룬스톤 5</t>
  </si>
  <si>
    <t>[영웅] 재능의 룬스톤</t>
  </si>
  <si>
    <t>Ability(Heroic)</t>
  </si>
  <si>
    <t>재능의 룬스톤 6</t>
  </si>
  <si>
    <t>[전설] 재능의 룬스톤</t>
  </si>
  <si>
    <t>Ability(Legend)</t>
  </si>
  <si>
    <t>재능의 룬스톤 7</t>
  </si>
  <si>
    <t>[불멸] 재능의 룬스톤</t>
  </si>
  <si>
    <t>Ability(Immortal)</t>
  </si>
  <si>
    <t>골드</t>
  </si>
  <si>
    <t>38501</t>
  </si>
  <si>
    <t>Gold</t>
  </si>
  <si>
    <t>잼(보석)</t>
  </si>
  <si>
    <t>38502</t>
  </si>
  <si>
    <t>잼</t>
  </si>
  <si>
    <t>Gem</t>
  </si>
  <si>
    <t>캐시</t>
  </si>
  <si>
    <t>38503</t>
  </si>
  <si>
    <t>Cash</t>
  </si>
  <si>
    <t>일반 뽑기</t>
  </si>
  <si>
    <t>38504</t>
  </si>
  <si>
    <t>Normal Random Box</t>
  </si>
  <si>
    <t>고급 뽑기</t>
  </si>
  <si>
    <t>38505</t>
  </si>
  <si>
    <t>Fancy Random Box</t>
  </si>
  <si>
    <t>입장권(Key)</t>
  </si>
  <si>
    <t>38506</t>
  </si>
  <si>
    <t>열쇠</t>
  </si>
  <si>
    <t>Key</t>
  </si>
  <si>
    <t>트로피(우정 점수)</t>
  </si>
  <si>
    <t>38507</t>
  </si>
  <si>
    <t>우정포인트</t>
  </si>
  <si>
    <t>Friendship Point</t>
  </si>
  <si>
    <t>HP potion</t>
  </si>
  <si>
    <t>MP potion</t>
  </si>
  <si>
    <t>아이템 +1개 증가권</t>
  </si>
  <si>
    <t>경험치 100% 증가권</t>
  </si>
  <si>
    <t>Extra EXP Coupon</t>
  </si>
  <si>
    <t>골드 100% 증가권</t>
  </si>
  <si>
    <t>Extra Gold Coupon</t>
  </si>
  <si>
    <t>즉시 완료권</t>
  </si>
  <si>
    <t>Raid Coupon</t>
  </si>
  <si>
    <t>Event Buff Item</t>
  </si>
  <si>
    <t>전투 중 캐릭터의 체력을 회복시켜 주는 물약</t>
  </si>
  <si>
    <t>It recovers HP during combat</t>
  </si>
  <si>
    <t>전투 중 캐릭터의 마나를 회복시켜 주는 물약</t>
  </si>
  <si>
    <t>It recovers MP during combat</t>
  </si>
  <si>
    <t>일반던전과 정예던전 보상으로 아이템을 +1개 추가로 지급해주는 티켓</t>
  </si>
  <si>
    <t>일반던전과 정예던전 보상으로 경험치를 +100% 추가로 지급해주는 티켓</t>
  </si>
  <si>
    <t>일반던전과 정예던전 보상으로 골드를 +100% 추가로 지급해주는 티켓</t>
  </si>
  <si>
    <t>일반던전, 정예던전, 그리고 요일던전에서 직접 플레이하지 않고 게임을 즉시 완료시켜주는 티켓</t>
  </si>
  <si>
    <t>Event buff item which provides extra attack power</t>
  </si>
  <si>
    <t>Rift stone</t>
  </si>
  <si>
    <t>무기 승급 스톤</t>
  </si>
  <si>
    <t>Weapon Upgrade Stone</t>
  </si>
  <si>
    <t>방어구 승급 스톤</t>
  </si>
  <si>
    <t>Armor Upgrade Stone</t>
  </si>
  <si>
    <t>장신구 승급 스톤</t>
  </si>
  <si>
    <t>Accessory Upgrade Stone</t>
  </si>
  <si>
    <t>초월던전 입장권으로 사용되며, 균열던전 보상으로 획득 가능</t>
  </si>
  <si>
    <t>It needs to enter infinite dungeon, you can obtain it from rift guardian</t>
  </si>
  <si>
    <t>무기 승급 시 필요한 아이템으로 요일던전 보상으로 획득 가능</t>
  </si>
  <si>
    <t>It needs to promote weapon. You can obtain it from daily dungeon</t>
  </si>
  <si>
    <t>방어구 승급 시 필요한 아이템으로 요일던전 보상으로 획득 가능</t>
  </si>
  <si>
    <t>It needs to promote armor. You can obtain it from daily dungeon</t>
  </si>
  <si>
    <t>장신구 승급 시 필요한 아이템으로 요일던전 보상으로 획득 가능</t>
  </si>
  <si>
    <t>It needs to promote accessory. You can obtain it from daily dungeon</t>
  </si>
  <si>
    <t>유예</t>
  </si>
  <si>
    <t>38801</t>
  </si>
  <si>
    <t>Suspend</t>
  </si>
  <si>
    <t>고통</t>
  </si>
  <si>
    <t>38802</t>
  </si>
  <si>
    <t>Pain</t>
  </si>
  <si>
    <t>무적</t>
  </si>
  <si>
    <t>38803</t>
  </si>
  <si>
    <t>Invincible</t>
  </si>
  <si>
    <t>거울</t>
  </si>
  <si>
    <t>38804</t>
  </si>
  <si>
    <t>Mirror</t>
  </si>
  <si>
    <t>신속</t>
  </si>
  <si>
    <t>38805</t>
  </si>
  <si>
    <t>Swift</t>
  </si>
  <si>
    <t>중독</t>
  </si>
  <si>
    <t>38806</t>
  </si>
  <si>
    <t>Poison</t>
  </si>
  <si>
    <t>근성</t>
  </si>
  <si>
    <t>38807</t>
  </si>
  <si>
    <t>Tenacity</t>
  </si>
  <si>
    <t>신성</t>
  </si>
  <si>
    <t>38808</t>
  </si>
  <si>
    <t>Sacred</t>
  </si>
  <si>
    <t>도움</t>
  </si>
  <si>
    <t>38809</t>
  </si>
  <si>
    <t>Assist</t>
  </si>
  <si>
    <t>은총</t>
  </si>
  <si>
    <t>38810</t>
  </si>
  <si>
    <t>Grace</t>
  </si>
  <si>
    <t>부활</t>
  </si>
  <si>
    <t>38811</t>
  </si>
  <si>
    <t>Resurrect</t>
  </si>
  <si>
    <t>태극</t>
  </si>
  <si>
    <t>38812</t>
  </si>
  <si>
    <t>Yin-yang</t>
  </si>
  <si>
    <t>선고</t>
  </si>
  <si>
    <t>38813</t>
  </si>
  <si>
    <t>Judge</t>
  </si>
  <si>
    <t>보호</t>
  </si>
  <si>
    <t>38814</t>
  </si>
  <si>
    <t>Protect</t>
  </si>
  <si>
    <t>통제</t>
  </si>
  <si>
    <t>38815</t>
  </si>
  <si>
    <t>Control</t>
  </si>
  <si>
    <t>유예 - 기본능력</t>
  </si>
  <si>
    <t>38851</t>
  </si>
  <si>
    <t>15초마다 {0}초동안 자신의 최대 체력의 [{1}%] 에 해당되는 보호막 생성</t>
  </si>
  <si>
    <t xml:space="preserve"> It provides shield with [{1}%] from max HP for {0} second</t>
  </si>
  <si>
    <t>{0}초동안 자신의 최대 체력의 [{1}%] 에 해당되는 보호막 생성</t>
  </si>
  <si>
    <t>고통 - 기본능력</t>
  </si>
  <si>
    <t>38852</t>
  </si>
  <si>
    <t>5회 연속공격(combo)마다 피해량 [{0}%] 씩 증가. 3초 간 비전투상태 시 초기화</t>
  </si>
  <si>
    <t>It provides extra damage by [{0}%] for each attack during the combo. It will deactivate when combo stops to continue for 3 second</t>
  </si>
  <si>
    <t>적군에게 연속공격(콤보) 지속 시 주는 피해가 [{0}%] 씩 증가. 3초 내에 비전투상태 시 초기화</t>
  </si>
  <si>
    <t>무적 - 기본능력</t>
  </si>
  <si>
    <t>38853</t>
  </si>
  <si>
    <t>적군에게 받는 피해가 [{0}%] 감소</t>
  </si>
  <si>
    <t>It decrease [{0}%] of damage from enemy</t>
  </si>
  <si>
    <t>거울 - 기본능력</t>
  </si>
  <si>
    <t>38854</t>
  </si>
  <si>
    <t>25%확률로 받는 피해의 [{0}%] 만큼 피해를 대상에게 되돌려줌.</t>
  </si>
  <si>
    <t>It reflects [{0}%] of damage from enemy</t>
  </si>
  <si>
    <t>적군에게 받는 피해의 [{0}%] 만큼 반사 피해를 줌</t>
  </si>
  <si>
    <t>신속 - 기본능력</t>
  </si>
  <si>
    <t>38855</t>
  </si>
  <si>
    <t>공격 적중 시 [{0}%] 확률로 적중 1회당 {1}초 동안 공격속도 [{2}%] 증가. 최대 {3}회 중첩. 3초간 비전투상태 시 초기화</t>
  </si>
  <si>
    <t>It increases attack speed by [{2}%] during {1} second in [{0}%] chance for each successed attack to enemy. It will be deactivated when combo stops to continue for 3 second</t>
  </si>
  <si>
    <t>공격 적중 시 [{0}%] 확률로 적중 1회당 {1}초 동안 공격속도 [{2}%] 증가. 최대 {3}회 중첩. 3초 내에 비전투상태 시 초기화</t>
  </si>
  <si>
    <t>중독 - 기본능력</t>
  </si>
  <si>
    <t>38856</t>
  </si>
  <si>
    <t>중독 대상에게 공격력의 [{0}%] 만큼 피해를 줌</t>
  </si>
  <si>
    <t>It gives [{0}%] posion damage from your attack power</t>
  </si>
  <si>
    <t>근성 - 기본능력</t>
  </si>
  <si>
    <t>38857</t>
  </si>
  <si>
    <t>20%확률로 현재 생명력의 [{0}%] 씩 회복</t>
  </si>
  <si>
    <t>It automatically recovers [{0}%] of your current HP</t>
  </si>
  <si>
    <t>매초 현재 생명력의 [{0}%] 씩 회복</t>
  </si>
  <si>
    <t>신성 - 기본능력</t>
  </si>
  <si>
    <t>38858</t>
  </si>
  <si>
    <t>적중 시 주변에 신성의 빛 기둥으로 공격력의 [{0}%] 로 피해를 주고, 실명상태를 만듬</t>
  </si>
  <si>
    <t>It attacks by pillar of holly light with [{0}%] of your attack power and put enemy into blindness condition</t>
  </si>
  <si>
    <t>도움 - 기본능력</t>
  </si>
  <si>
    <t>38859</t>
  </si>
  <si>
    <t>{0}초마다 랜덤소환되는 범빗은 대상에게 접근하여 종류에 따라 공격력의 [{1}%] 에서 [{2}%]의 폭발피해를 줌</t>
  </si>
  <si>
    <t>It summons random suiciding bomb for every {0} second and gives [{1}%] to [{2}%] explotion damage</t>
  </si>
  <si>
    <t>{0}초마다 랜덤소환되는 보드마루는 대상에게 접근하여 종류에 따라 공격력의 [{1}%] 에서 [{2}%]의 폭발 피해를 줌</t>
  </si>
  <si>
    <t>은총 - 기본능력</t>
  </si>
  <si>
    <t>38860</t>
  </si>
  <si>
    <t>죽음에 달하는 피해를 받으면 생명력이 {0}%로 되고, {1}초간 받는 피해가 [{2}%] 감소. {3}초에 한번 발동</t>
  </si>
  <si>
    <t>It sets HP to {0}% when you receive more damage than current HP and decrease receiving damage for [{2}%]. It has {3} seconds delay to reactivate</t>
  </si>
  <si>
    <t>부활 - 기본능력</t>
  </si>
  <si>
    <t>38861</t>
  </si>
  <si>
    <t>죽음에 달하는 피해를 받으면 {0}초동안 무적 상태가 되며, 생명력을 [{1}] 즉시 회복. {2}초에 한번 발동</t>
  </si>
  <si>
    <t>It put you in immortal condtion when you receive more damage than current HP and recover [{1}] HP instantly. It has {2} seconds delay to reactivate</t>
  </si>
  <si>
    <t>태극 - 기본능력</t>
  </si>
  <si>
    <t>38862</t>
  </si>
  <si>
    <t>스테미너가 [{0}%] 이상 충전 되었을 때 {1}초간 공격력이 [{2}%] 씩 증가. {3}초동안 재공격이 없을 경우 사라짐</t>
  </si>
  <si>
    <t>It increases [{2}%] of attack power for every {1} second when your stamina charged over [{0}]%]. It will be deactivated when attack stops for {3} seconds</t>
  </si>
  <si>
    <t>선고 - 기본능력</t>
  </si>
  <si>
    <t>38863</t>
  </si>
  <si>
    <t>정예 이상의 몬스터를 처치 후 [{0}] 초간 공격력 [{1}%] 씩 증가</t>
  </si>
  <si>
    <t>It increases attack power to [{1}%] for [{0}] second after defeating Hardcore monster or higher level of monster</t>
  </si>
  <si>
    <t>보호 - 기본능력</t>
  </si>
  <si>
    <t>38864</t>
  </si>
  <si>
    <t>자신의 최대 생명력의 {0}% 이하일 때 {1}초간 방어력 [{2}%] 씩 증가. {3}초에 한번 발동</t>
  </si>
  <si>
    <t>It increases defense power to [{2}]%] for {1} second when your current HP is lower than {0}%. It has {3} seconds delay to reactivate</t>
  </si>
  <si>
    <t>통제 - 기본능력</t>
  </si>
  <si>
    <t>38865</t>
  </si>
  <si>
    <t>치명타 피해 시 {0}초에 걸쳐 공격력의  [{1}%] 피해를 줌</t>
  </si>
  <si>
    <t>It gives [{1}]%] extra damage during {0} second when you success the critical hit</t>
  </si>
  <si>
    <t>유예 - 25레벨 능력</t>
  </si>
  <si>
    <t>38866</t>
  </si>
  <si>
    <t>적 처치시 {0}%의 확률로 재발동 시간 초기화.25등급</t>
  </si>
  <si>
    <t>Reset the cooltime by {0}% chance when you defeat the enemy</t>
  </si>
  <si>
    <t>적 처치시 {0}%의 확률로 재발동 시간 초기화</t>
  </si>
  <si>
    <t>고통 - 25레벨 능력</t>
  </si>
  <si>
    <t>38867</t>
  </si>
  <si>
    <t>신성력 {0}% 증가.30등급</t>
  </si>
  <si>
    <t>Increase Divine Force to {0}%</t>
  </si>
  <si>
    <t>신성력 {0}% 증가</t>
  </si>
  <si>
    <t>무적 - 25레벨 능력</t>
  </si>
  <si>
    <t>38868</t>
  </si>
  <si>
    <t>생명력이 {0}% 미만이 되면 {1}% 확률로 {2}초간 무적 상태. 무적 재발동 시간 30초.35등급</t>
  </si>
  <si>
    <t>Becomes Immortal for {2} second by {1}% chance when your HP goes down to {0}%. 30 seconds for the cooltime</t>
  </si>
  <si>
    <t>생명력이 {0}% 미만이 되면 {1}% 확률로 {2}초간 무적 상태. 무적 재발동 시간 30초.</t>
  </si>
  <si>
    <t>거울 - 25레벨 능력</t>
  </si>
  <si>
    <t>38869</t>
  </si>
  <si>
    <t>치명타 피해를 주면 {0}% 확률로 대상을 {1}초간 도발함.30등급</t>
  </si>
  <si>
    <t>Taunt enemy for {1} second by {0}% chance when you success the critical hit</t>
  </si>
  <si>
    <t>치명타 피해를 주면 {0}% 확률로 대상을 {1}초간 도발함.</t>
  </si>
  <si>
    <t>신속 - 25레벨 능력</t>
  </si>
  <si>
    <t>38870</t>
  </si>
  <si>
    <t>적에게 치명타 피해 시 치명중첩 1회당 재사용 대기시간 {0}% 감소. 최대 {1}회 중첩.35등급</t>
  </si>
  <si>
    <t>Decrease cool time</t>
  </si>
  <si>
    <t>적에게 치명타 피해 시 치명중첩 1회당 재사용 대기시간 {0}% 감소. 최대 {1}회 중첩</t>
  </si>
  <si>
    <t>중독 - 25레벨 능력</t>
  </si>
  <si>
    <t>38871</t>
  </si>
  <si>
    <t>적 적중 시 {0}% 확률로 {1}초간 대상을 중독 시킴.25등급</t>
  </si>
  <si>
    <t>적 적중 시 {0}% 확률로 {1}초간 대상을 중독 시킴.</t>
  </si>
  <si>
    <t>근성 - 25레벨 능력</t>
  </si>
  <si>
    <t>38872</t>
  </si>
  <si>
    <t>{0}초 동안 아무 피해도 입지 않으면 현재 생명력의 {1}%에 해당하는 보호막 얻음.30등급</t>
  </si>
  <si>
    <t>{0}초 동안 아무 피해도 입지 않으면 현재 생명력의 {1}%에 해당하는 보호막 얻음</t>
  </si>
  <si>
    <t>신성 - 25레벨 능력</t>
  </si>
  <si>
    <t>38873</t>
  </si>
  <si>
    <t>{0}초마다 주변 대상 중 랜덤하게 신성의 빛 기둥으로 공격.35등급</t>
  </si>
  <si>
    <t>{0}초마다 주변 대상 중 랜덤하게 신성의 빛 기둥으로 공격.</t>
  </si>
  <si>
    <t>도움 - 25레벨 능력</t>
  </si>
  <si>
    <t>38874</t>
  </si>
  <si>
    <t>치명타 피해 시 {0}% 확률로 범빗 {1}마리를 랜덤으로 즉시 소환.30등급</t>
  </si>
  <si>
    <t>치명타 피해 시 {0}% 확률로 범빗 {1}마리를 랜덤으로 즉시 소환.</t>
  </si>
  <si>
    <t>은총 - 25레벨 능력</t>
  </si>
  <si>
    <t>38875</t>
  </si>
  <si>
    <t>생명력이 {0}% 미만인 적을 공격할 때 공격력이 {1}% 증가합니다.25등급</t>
  </si>
  <si>
    <t>생명력이 {0}% 미만인 적을 공격할 때 공격력이 {1}% 증가합니다.</t>
  </si>
  <si>
    <t>부활 - 25레벨 능력</t>
  </si>
  <si>
    <t>38876</t>
  </si>
  <si>
    <t>생명력이 {0}% 이상인 적을 공격할 때 공격력이 {1}% 증가합니다.35등급</t>
  </si>
  <si>
    <t>생명력이 {0}% 이상인 적을 공격할 때 공격력이 {1}% 증가합니다.</t>
  </si>
  <si>
    <t>태극 - 25레벨 능력</t>
  </si>
  <si>
    <t>38877</t>
  </si>
  <si>
    <t>적에게 치명타 적중 시{0}% 확률로 자신의 최대 생명력의 {1}%를 즉시 회복.35등급</t>
  </si>
  <si>
    <t>적에게 치명타 적중 시{0}% 확률로 자신의 최대 생명력의 {1}%를 즉시 회복.</t>
  </si>
  <si>
    <t>선고 - 25레벨 능력</t>
  </si>
  <si>
    <t>38878</t>
  </si>
  <si>
    <t>정예 이상의 몬스터에게 {0}% 피해 증가.40등급</t>
  </si>
  <si>
    <t>정예 이상의 몬스터에게 {0}% 피해 증가.</t>
  </si>
  <si>
    <t>보호 - 25레벨 능력</t>
  </si>
  <si>
    <t>38879</t>
  </si>
  <si>
    <t>{0}초마다 주변 대상에게 {1}초간 둔화 상태를 만듬.35등급</t>
  </si>
  <si>
    <t>{0}초마다 주변 대상에게 {1}초간 둔화 상태를 만듬.</t>
  </si>
  <si>
    <t>통제 - 25레벨 능력</t>
  </si>
  <si>
    <t>38880</t>
  </si>
  <si>
    <t>출혈 대상 {0}명 당 공격속도가 {1}% 증가.40등급</t>
  </si>
  <si>
    <t>출혈 대상 {0}명 당 공격속도가 {1}% 증가.</t>
  </si>
  <si>
    <t>조력자 작은 물약</t>
  </si>
  <si>
    <t>38901</t>
  </si>
  <si>
    <t>Servants small potion</t>
  </si>
  <si>
    <t>조력자 중형 물약</t>
  </si>
  <si>
    <t>Servants potion</t>
  </si>
  <si>
    <t>조력자 대형 물약</t>
  </si>
  <si>
    <t>Servants large potion</t>
  </si>
  <si>
    <t>조력자 초대형 물약</t>
  </si>
  <si>
    <t>Servants mega potion</t>
  </si>
  <si>
    <t>조력자 작은 물약 설명</t>
  </si>
  <si>
    <t>38911</t>
  </si>
  <si>
    <t>조력자 중형 물약 설명</t>
  </si>
  <si>
    <t>조력자 대형 물약 설명</t>
  </si>
  <si>
    <t>조력자 초대형 물약 설명</t>
  </si>
  <si>
    <t xml:space="preserve"> 피구르 조각</t>
  </si>
  <si>
    <t>Piece of Figur</t>
  </si>
  <si>
    <t xml:space="preserve"> 수페르모 조각</t>
  </si>
  <si>
    <t>Piece of Supermo</t>
  </si>
  <si>
    <t xml:space="preserve"> 베아루스 조각</t>
  </si>
  <si>
    <t>Piece of Vearuth</t>
  </si>
  <si>
    <t xml:space="preserve"> 오넬로 조각</t>
  </si>
  <si>
    <t>Piece of Onello</t>
  </si>
  <si>
    <t xml:space="preserve"> 그리모크 조각</t>
  </si>
  <si>
    <t>Piece of Grimoke</t>
  </si>
  <si>
    <t xml:space="preserve"> 데스로크 조각</t>
  </si>
  <si>
    <t>Piece of Deathroke</t>
  </si>
  <si>
    <t xml:space="preserve"> 레글리스 조각</t>
  </si>
  <si>
    <t>Piece of Reggless</t>
  </si>
  <si>
    <t xml:space="preserve"> 쿠르크 조각</t>
  </si>
  <si>
    <t>Piece of Crookth</t>
  </si>
  <si>
    <t xml:space="preserve"> 쿠이안 조각</t>
  </si>
  <si>
    <t>Piece of Kuian</t>
  </si>
  <si>
    <t xml:space="preserve"> 로켈토즈 조각</t>
  </si>
  <si>
    <t>Piece of Rokeltoz</t>
  </si>
  <si>
    <t xml:space="preserve"> 드레이크 조각</t>
  </si>
  <si>
    <t>Piece of Drake</t>
  </si>
  <si>
    <t xml:space="preserve"> 미아스튜터 조각</t>
  </si>
  <si>
    <t>Piece of Miastuter</t>
  </si>
  <si>
    <t xml:space="preserve"> 케라버그 조각</t>
  </si>
  <si>
    <t>Piece of Keraburg</t>
  </si>
  <si>
    <t xml:space="preserve"> 루스트룸 조각</t>
  </si>
  <si>
    <t>Piece of Ruthtrom</t>
  </si>
  <si>
    <t xml:space="preserve"> 프리겔리두즈 조각</t>
  </si>
  <si>
    <t>Piece of Prekelduz</t>
  </si>
  <si>
    <t xml:space="preserve"> 헤르케리움 조각</t>
  </si>
  <si>
    <t>Piece of Hierklium</t>
  </si>
  <si>
    <t xml:space="preserve"> 피구르 조각 설명</t>
  </si>
  <si>
    <t>조각 10개를 수집하면 피구르 소환이 가능하며, 피구르 승급 재료로 사용됩니다.</t>
  </si>
  <si>
    <t xml:space="preserve"> 수페르모 조각 설명</t>
  </si>
  <si>
    <t>조각 10개를 수집하면 수페르모 소환이 가능하며, 수페르모 승급 재료로 사용됩니다.</t>
  </si>
  <si>
    <t xml:space="preserve"> 베아루스 조각 설명</t>
  </si>
  <si>
    <t>조각 10개를 수집하면 베아루스 소환이 가능하며, 베아루스 승급 재료로 사용됩니다.</t>
  </si>
  <si>
    <t xml:space="preserve"> 오넬로 조각 설명</t>
  </si>
  <si>
    <t>조각 10개를 수집하면 오넬로 소환이 가능하며,  오넬로 승급 재료로 사용됩니다.</t>
  </si>
  <si>
    <t xml:space="preserve"> 그리모크 조각 설명</t>
  </si>
  <si>
    <t>조각 10개를 수집하면 그리모크 소환이 가능하며, 그리모크 승급 재료로 사용됩니다.</t>
  </si>
  <si>
    <t xml:space="preserve"> 데스로크 조각 설명</t>
  </si>
  <si>
    <t>조각 10개를 수집하면 데스로크 소환이 가능하며, 데스로크 승급 재료로 사용됩니다.</t>
  </si>
  <si>
    <t xml:space="preserve"> 레글리스 조각 설명</t>
  </si>
  <si>
    <t>조각 30개를 수집하면 레글리스 소환이 가능하며, 레글리스 승급 재료로 사용됩니다.</t>
  </si>
  <si>
    <t xml:space="preserve"> 쿠르크 조각 설명</t>
  </si>
  <si>
    <t>조각 30개를 수집하면 쿠르크 소환이 가능하며, 쿠르크 승급 재료로 사용됩니다.</t>
  </si>
  <si>
    <t xml:space="preserve"> 쿠이안 조각 설명</t>
  </si>
  <si>
    <t>조각 30개를 수집하면 쿠이안 소환이 가능하며, 쿠이안 승급 재료로 사용됩니다.</t>
  </si>
  <si>
    <t xml:space="preserve"> 로켈토즈 조각 설명</t>
  </si>
  <si>
    <t>조각 30개를 수집하면 로켈토즈 소환이 가능하며, 로켈토즈 승급 재료로 사용됩니다.</t>
  </si>
  <si>
    <t xml:space="preserve"> 드레이크 조각 설명</t>
  </si>
  <si>
    <t>조각 30개를 수집하면 드레이크 소환이 가능하며, 드레이크 승급 재료로 사용됩니다.</t>
  </si>
  <si>
    <t xml:space="preserve"> 미아스튜터 조각 설명</t>
  </si>
  <si>
    <t>조각 30개를 수집하면 미아스튜터 소환이 가능하며, 미아스튜터 승급 재료로 사용됩니다.</t>
  </si>
  <si>
    <t xml:space="preserve"> 케라버그 조각 설명</t>
  </si>
  <si>
    <t>조각 80개를 수집하면 케라버그 소환이 가능하며, 케라버그 승급 재료로 사용됩니다.</t>
  </si>
  <si>
    <t xml:space="preserve"> 루스트룸 조각 설명</t>
  </si>
  <si>
    <t>조각 80개를 수집하면 루스트룸 소환이 가능하며, 루스트룸 승급 재료로 사용됩니다.</t>
  </si>
  <si>
    <t xml:space="preserve"> 프리겔리두즈 조각 설명</t>
  </si>
  <si>
    <t>조각 80개를 수집하면 프리겔리두즈 소환이 가능하며, 프리겔리두즈 승급 재료로 사용됩니다.</t>
  </si>
  <si>
    <t xml:space="preserve"> 헤르케리움 조각 설명</t>
  </si>
  <si>
    <t>조각 80개를 수집하면 헤르케리움 소환이 가능하며, 헤르케리움 승급 재료로 사용됩니다.</t>
  </si>
  <si>
    <t>1성 무기 소환권</t>
  </si>
  <si>
    <t>일반 무기 소환권</t>
  </si>
  <si>
    <t>Normal Weapon Coupon</t>
  </si>
  <si>
    <t>3성 무기 소환권</t>
  </si>
  <si>
    <t>희귀 무기 소환권</t>
  </si>
  <si>
    <t>Rare Weapon Coupon</t>
  </si>
  <si>
    <t>4성 무기 소환권</t>
  </si>
  <si>
    <t>유일 무기 소환권</t>
  </si>
  <si>
    <t>Unique Weapon Coupon</t>
  </si>
  <si>
    <t>5성 무기 소환권</t>
  </si>
  <si>
    <t>영웅 무기 소환권</t>
  </si>
  <si>
    <t>Heroic Weapon Coupon</t>
  </si>
  <si>
    <t>6성 무기 소환권</t>
  </si>
  <si>
    <t>전설 무기 소환권</t>
  </si>
  <si>
    <t>Legendary Weapon Coupon</t>
  </si>
  <si>
    <t>7성 무기 소환권</t>
  </si>
  <si>
    <t>불멸 무기 소환권</t>
  </si>
  <si>
    <t>Immortal Weapon Coupon</t>
  </si>
  <si>
    <t>1~3성 무기 소환권</t>
  </si>
  <si>
    <t>일반~희귀 무기 소환권</t>
  </si>
  <si>
    <t>Normal~Rare Weapon Box</t>
  </si>
  <si>
    <t>3~4성 무기 소환권</t>
  </si>
  <si>
    <t>희귀~유일 무기 소환권</t>
  </si>
  <si>
    <t>Rare~Unique Weapon Box</t>
  </si>
  <si>
    <t>3~5성 무기 소환권</t>
  </si>
  <si>
    <t>희귀~영웅 무기 소환권</t>
  </si>
  <si>
    <t>Rare~Heroic Weapon Box</t>
  </si>
  <si>
    <t>4~5성 무기 소환권</t>
  </si>
  <si>
    <t>유일~영웅 무기 소환권</t>
  </si>
  <si>
    <t>Unique~Heroic Weapon Box</t>
  </si>
  <si>
    <t>4~7성 무기 소환권</t>
  </si>
  <si>
    <t>유일~불멸 무기 소환권</t>
  </si>
  <si>
    <t>Unique~Immortal Weapon Box</t>
  </si>
  <si>
    <t>5~7성 무기 소환권</t>
  </si>
  <si>
    <t>영웅~불멸 무기 소환권</t>
  </si>
  <si>
    <t>Heroic~Immortal Weapon Box</t>
  </si>
  <si>
    <t>[NOX] 4성 무기 소환권</t>
  </si>
  <si>
    <t>[FFD700][NOX][FFFFFF] 유일 무기 소환권</t>
  </si>
  <si>
    <t>[FFD700][NOX][FFFFFF] Unique Weapon Coupon</t>
  </si>
  <si>
    <t>[NOX] 5성 무기 소환권</t>
  </si>
  <si>
    <t>[FFD700][NOX][FFFFFF] 영웅 무기 소환권</t>
  </si>
  <si>
    <t>[FFD700][NOX][FFFFFF] Heroic Weapon Coupon</t>
  </si>
  <si>
    <t>[NOX] 6성 무기 소환권</t>
  </si>
  <si>
    <t>[FFD700][NOX][FFFFFF] 전설 무기 소환권</t>
  </si>
  <si>
    <t>[FFD700][NOX][FFFFFF] Legendary Weapon Coupon</t>
  </si>
  <si>
    <t>[NOX] 7성 무기 소환권</t>
  </si>
  <si>
    <t>[FFD700][NOX][FFFFFF] 불멸 무기 소환권</t>
  </si>
  <si>
    <t>[FFD700][NOX][FFFFFF] Immortal Weapon Coupon</t>
  </si>
  <si>
    <t>6~7성 무기 소환권</t>
  </si>
  <si>
    <t>전설~불멸 무기 소환권</t>
  </si>
  <si>
    <t>Legendary~Immortal Weapon Box</t>
  </si>
  <si>
    <t>3성 방어구 소환권</t>
  </si>
  <si>
    <t>희귀 방어구 소환권</t>
  </si>
  <si>
    <t>Rare Armor Coupon</t>
  </si>
  <si>
    <t>4성 방어구 소환권</t>
  </si>
  <si>
    <t>유일 방어구 소환권</t>
  </si>
  <si>
    <t>Unique Armor Coupon</t>
  </si>
  <si>
    <t>5성 방어구 소환권</t>
  </si>
  <si>
    <t>영웅 방어구 소환권</t>
  </si>
  <si>
    <t>Heroic Armor Coupon</t>
  </si>
  <si>
    <t>6성 방어구 소환권</t>
  </si>
  <si>
    <t>전설 방어구 소환권</t>
  </si>
  <si>
    <t>Legendary Armor Coupon</t>
  </si>
  <si>
    <t>7성 방어구 소환권</t>
  </si>
  <si>
    <t>불멸 방어구 소환권</t>
  </si>
  <si>
    <t>Immortal Armor Coupon</t>
  </si>
  <si>
    <t>1~3성 방어구 소환권</t>
  </si>
  <si>
    <t>일반~희귀 방어구 소환권</t>
  </si>
  <si>
    <t>Normal~Rare Armor Box</t>
  </si>
  <si>
    <t>3~4성 방어구 소환권</t>
  </si>
  <si>
    <t>희귀~유일 방어구 소환권</t>
  </si>
  <si>
    <t>Rare~Unique Armor Box</t>
  </si>
  <si>
    <t>3~5성 방어구 소환권</t>
  </si>
  <si>
    <t>희귀~영웅 방어구 소환권</t>
  </si>
  <si>
    <t>Rare~Heroic Armor Box</t>
  </si>
  <si>
    <t>4~5성 방어구 소환권</t>
  </si>
  <si>
    <t>유일~영웅 방어구 소환권</t>
  </si>
  <si>
    <t>Unique~Heroic Armor Box</t>
  </si>
  <si>
    <t>4~7성 방어구 소환권</t>
  </si>
  <si>
    <t>유일~불멸 방어구 소환권</t>
  </si>
  <si>
    <t>Unique~Immortal Armor Box</t>
  </si>
  <si>
    <t>5~7성 방어구 소환권</t>
  </si>
  <si>
    <t>영웅~불멸 방어구 소환권</t>
  </si>
  <si>
    <t>Heroic~Immortal Armor Box</t>
  </si>
  <si>
    <t>[NOX] 4성 방어구 소환권</t>
  </si>
  <si>
    <t>[FFD700][NOX][FFFFFF] 유일 방어구 소환권</t>
  </si>
  <si>
    <t>[FFD700][NOX][FFFFFF] Unique Armor Coupon</t>
  </si>
  <si>
    <t>[NOX] 5성 방어구 소환권</t>
  </si>
  <si>
    <t>[FFD700][NOX][FFFFFF] 영웅 방어구 소환권</t>
  </si>
  <si>
    <t>[FFD700][NOX][FFFFFF] Heroic Armor Coupon</t>
  </si>
  <si>
    <t>[NOX] 6성 방어구 소환권</t>
  </si>
  <si>
    <t>[FFD700][NOX][FFFFFF] 전설 방어구 소환권</t>
  </si>
  <si>
    <t>[FFD700][NOX][FFFFFF] Legendary Armor Coupon</t>
  </si>
  <si>
    <t>[NOX] 7성 방어구 소환권</t>
  </si>
  <si>
    <t>[FFD700][NOX][FFFFFF] 불멸 방어구 소환권</t>
  </si>
  <si>
    <t>[FFD700][NOX][FFFFFF] Immortal Armor Coupon</t>
  </si>
  <si>
    <t>4~6성 방어구 소환권</t>
  </si>
  <si>
    <t>유일~전설 방어구 소환권</t>
  </si>
  <si>
    <t>Unique~Legendary Armor Box</t>
  </si>
  <si>
    <t>6~7성 방어구 소환권(99%)</t>
  </si>
  <si>
    <t>전설~불멸 방어구 소환권</t>
  </si>
  <si>
    <t>Legendary~Immortal Armor Box</t>
  </si>
  <si>
    <t>6~7성 방어구 소환권(97%)</t>
  </si>
  <si>
    <t>3성 장신구 소환권</t>
  </si>
  <si>
    <t>희귀 장신구 소환권</t>
  </si>
  <si>
    <t>Rare Accessory Coupon</t>
  </si>
  <si>
    <t>4성 장신구 소환권</t>
  </si>
  <si>
    <t>유일 장신구 소환권</t>
  </si>
  <si>
    <t>Unique Accessory Coupon</t>
  </si>
  <si>
    <t>5성 장신구 소환권</t>
  </si>
  <si>
    <t>영웅 장신구 소환권</t>
  </si>
  <si>
    <t>Heroic Accessory Coupon</t>
  </si>
  <si>
    <t>6성 장신구 소환권</t>
  </si>
  <si>
    <t>전설 장신구 소환권</t>
  </si>
  <si>
    <t>Legendary Accessory Coupon</t>
  </si>
  <si>
    <t>7성 장신구 소환권</t>
  </si>
  <si>
    <t>불멸 장신구 소환권</t>
  </si>
  <si>
    <t>Immortal Accessory Coupon</t>
  </si>
  <si>
    <t>1~3성 장신구 소환권</t>
  </si>
  <si>
    <t>일반~희귀 장신구 소환권</t>
  </si>
  <si>
    <t>Normal~Rare Accessory Box</t>
  </si>
  <si>
    <t>3~4성 장신구 소환권</t>
  </si>
  <si>
    <t>희귀~유일 장신구 소환권</t>
  </si>
  <si>
    <t>Rare~Unique Accessory Box</t>
  </si>
  <si>
    <t>3~5성 장신구 소환권</t>
  </si>
  <si>
    <t>희귀~영웅 장신구 소환권</t>
  </si>
  <si>
    <t>Rare~Heroic Accessory Box</t>
  </si>
  <si>
    <t>4~5성 장신구 소환권</t>
  </si>
  <si>
    <t>유일~영웅 장신구 소환권</t>
  </si>
  <si>
    <t>Unique~Heroic Accessory Box</t>
  </si>
  <si>
    <t>4~7성 장신구 소환권</t>
  </si>
  <si>
    <t>유일~불멸 장신구 소환권</t>
  </si>
  <si>
    <t>Unique~Immortal Accessory Box</t>
  </si>
  <si>
    <t>5~7성 장신구 소환권</t>
  </si>
  <si>
    <t>영웅~불멸 장신구 소환권</t>
  </si>
  <si>
    <t>Heroic~Immortal Accessory Box</t>
  </si>
  <si>
    <t>[NOX] 4성 장신구 소환권</t>
  </si>
  <si>
    <t>[FFD700][NOX][FFFFFF] 유일 장신구 소환권</t>
  </si>
  <si>
    <t>[FFD700][NOX][FFFFFF] Unique Accessory Coupon</t>
  </si>
  <si>
    <t>[NOX] 5성 장신구 소환권</t>
  </si>
  <si>
    <t>[FFD700][NOX][FFFFFF] 영웅 장신구 소환권</t>
  </si>
  <si>
    <t>[FFD700][NOX][FFFFFF] Heroic Accessory Coupon</t>
  </si>
  <si>
    <t>[NOX] 6성 장신구 소환권</t>
  </si>
  <si>
    <t>[FFD700][NOX][FFFFFF] 전설 장신구 소환권</t>
  </si>
  <si>
    <t>[FFD700][NOX][FFFFFF] Legendary Accessory Coupon</t>
  </si>
  <si>
    <t>[NOX] 7성 장신구 소환권</t>
  </si>
  <si>
    <t>[FFD700][NOX][FFFFFF] 불멸 장신구 소환권</t>
  </si>
  <si>
    <t>[FFD700][NOX][FFFFFF] Immortal Accessory Coupon</t>
  </si>
  <si>
    <t>3성 룬스톤 소환권</t>
  </si>
  <si>
    <t>희귀 룬스톤 소환권</t>
  </si>
  <si>
    <t>Rare Runestone Coupon</t>
  </si>
  <si>
    <t>4성 룬스톤 소환권</t>
  </si>
  <si>
    <t>유일 룬스톤 소환권</t>
  </si>
  <si>
    <t>Unique Runestone Coupon</t>
  </si>
  <si>
    <t>5성 룬스톤 소환권</t>
  </si>
  <si>
    <t>영웅 룬스톤 소환권</t>
  </si>
  <si>
    <t>Heroic Runestone Coupon</t>
  </si>
  <si>
    <t>6성 룬스톤 소환권</t>
  </si>
  <si>
    <t>전설 룬스톤 소환권</t>
  </si>
  <si>
    <t>Legendary Runestone Coupon</t>
  </si>
  <si>
    <t>7성 룬스톤 소환권</t>
  </si>
  <si>
    <t>불멸 룬스톤 소환권</t>
  </si>
  <si>
    <t>Immortal Runestone Coupon</t>
  </si>
  <si>
    <t>1~3성 룬스톤 소환권</t>
  </si>
  <si>
    <t>일반~희귀 룬스톤 소환권</t>
  </si>
  <si>
    <t>Normal~Rare Runestone Box</t>
  </si>
  <si>
    <t>3~4성 룬스톤 소환권</t>
  </si>
  <si>
    <t>희귀~유일 룬스톤 소환권</t>
  </si>
  <si>
    <t>Rare~Unique Runestone Box</t>
  </si>
  <si>
    <t>3~5성 룬스톤 소환권</t>
  </si>
  <si>
    <t>희귀~영웅 룬스톤 소환권</t>
  </si>
  <si>
    <t>Rare~Heroic Runestone Box</t>
  </si>
  <si>
    <t>4~5성 룬스톤 소환권</t>
  </si>
  <si>
    <t>유일~영웅 룬스톤 소환권</t>
  </si>
  <si>
    <t>Unique~Heroic Runestone Box</t>
  </si>
  <si>
    <t>4~7성 룬스톤 소환권</t>
  </si>
  <si>
    <t>유일~불멸 룬스톤 소환권</t>
  </si>
  <si>
    <t>Unique~Immortal Runestone Box</t>
  </si>
  <si>
    <t>5~7성 룬스톤 소환권</t>
  </si>
  <si>
    <t>영웅~불멸 룬스톤 소환권</t>
  </si>
  <si>
    <t>Heroic~Immortal Runestone Box</t>
  </si>
  <si>
    <t>3성 투구 소환권</t>
  </si>
  <si>
    <t>희귀 투구 소환권</t>
  </si>
  <si>
    <t>Rare Helmet Coupon</t>
  </si>
  <si>
    <t>4성 투구 소환권</t>
  </si>
  <si>
    <t>유일 투구 소환권</t>
  </si>
  <si>
    <t>Unique Helmet Coupon</t>
  </si>
  <si>
    <t>5성 투구 소환권</t>
  </si>
  <si>
    <t>영웅 투구 소환권</t>
  </si>
  <si>
    <t>Heroic Helmet Coupon</t>
  </si>
  <si>
    <t>6성 투구 소환권</t>
  </si>
  <si>
    <t>전설 투구 소환권</t>
  </si>
  <si>
    <t>Legendary Helmet Coupon</t>
  </si>
  <si>
    <t>7성 투구 소환권</t>
  </si>
  <si>
    <t>불멸 투구 소환권</t>
  </si>
  <si>
    <t>Immortal Helmet Coupon</t>
  </si>
  <si>
    <t>1~3성 투구 소환권</t>
  </si>
  <si>
    <t>일반~희귀 투구 소환권</t>
  </si>
  <si>
    <t>Normal~Rare Helmet Box</t>
  </si>
  <si>
    <t>3~4성 투구 소환권</t>
  </si>
  <si>
    <t>희귀~유일 투구 소환권</t>
  </si>
  <si>
    <t>Rare~Unique Helmet Box</t>
  </si>
  <si>
    <t>3~5성 투구 소환권</t>
  </si>
  <si>
    <t>희귀~영웅 투구 소환권</t>
  </si>
  <si>
    <t>Rare~Heroic Helmet Box</t>
  </si>
  <si>
    <t>4~5성 투구 소환권</t>
  </si>
  <si>
    <t>유일~영웅 투구 소환권</t>
  </si>
  <si>
    <t>Unique~Heroic Helmet Box</t>
  </si>
  <si>
    <t>4~7성 투구 소환권</t>
  </si>
  <si>
    <t>유일~불멸 투구 소환권</t>
  </si>
  <si>
    <t>Unique~Immortal Helmet Box</t>
  </si>
  <si>
    <t>5~7성 투구 소환권</t>
  </si>
  <si>
    <t>영웅~불멸 투구 소환권</t>
  </si>
  <si>
    <t>Heroic~Immortal Helmet Box</t>
  </si>
  <si>
    <t>3성 갑옷 소환권</t>
  </si>
  <si>
    <t>희귀 갑옷 소환권</t>
  </si>
  <si>
    <t>Rare Chest Armor Coupon</t>
  </si>
  <si>
    <t>4성 갑옷 소환권</t>
  </si>
  <si>
    <t>유일 갑옷 소환권</t>
  </si>
  <si>
    <t>Unique Chest Armor Coupon</t>
  </si>
  <si>
    <t>5성 갑옷 소환권</t>
  </si>
  <si>
    <t>영웅 갑옷 소환권</t>
  </si>
  <si>
    <t>Heroic Chest Armor Coupon</t>
  </si>
  <si>
    <t>6성 갑옷 소환권</t>
  </si>
  <si>
    <t>전설 갑옷 소환권</t>
  </si>
  <si>
    <t>Legendary Chest Armor Coupon</t>
  </si>
  <si>
    <t>7성 갑옷 소환권</t>
  </si>
  <si>
    <t>불멸 갑옷 소환권</t>
  </si>
  <si>
    <t>Immortal Chest Armor Coupon</t>
  </si>
  <si>
    <t>1~3성 갑옷 소환권</t>
  </si>
  <si>
    <t>일반~희귀 갑옷 소환권</t>
  </si>
  <si>
    <t>Normal~Rare Chest Armor Box</t>
  </si>
  <si>
    <t>3~4성 갑옷 소환권</t>
  </si>
  <si>
    <t>희귀~유일 갑옷 소환권</t>
  </si>
  <si>
    <t>Rare~Unique Chest Armor Box</t>
  </si>
  <si>
    <t>3~5성 갑옷 소환권</t>
  </si>
  <si>
    <t>희귀~영웅 갑옷 소환권</t>
  </si>
  <si>
    <t>Rare~Heroic Chest Armor Box</t>
  </si>
  <si>
    <t>4~5성 갑옷 소환권</t>
  </si>
  <si>
    <t>유일~영웅 갑옷 소환권</t>
  </si>
  <si>
    <t>Unique~Heroic Chest Armor Box</t>
  </si>
  <si>
    <t>4~7성 갑옷 소환권</t>
  </si>
  <si>
    <t>유일~불멸 갑옷 소환권</t>
  </si>
  <si>
    <t>Unique~Immortal Chest Armor Box</t>
  </si>
  <si>
    <t>5~7성 갑옷 소환권</t>
  </si>
  <si>
    <t>영웅~불멸 갑옷 소환권</t>
  </si>
  <si>
    <t>Heroic~Immortal Chest Armor Box</t>
  </si>
  <si>
    <t>3성 바지 소환권</t>
  </si>
  <si>
    <t>희귀 바지 소환권</t>
  </si>
  <si>
    <t>Rare Pants Coupon</t>
  </si>
  <si>
    <t>4성 바지 소환권</t>
  </si>
  <si>
    <t>유일 바지 소환권</t>
  </si>
  <si>
    <t>Unique Pants Coupon</t>
  </si>
  <si>
    <t>5성 바지 소환권</t>
  </si>
  <si>
    <t>영웅 바지 소환권</t>
  </si>
  <si>
    <t>Heroic Pants Coupon</t>
  </si>
  <si>
    <t>6성 바지 소환권</t>
  </si>
  <si>
    <t>전설 바지 소환권</t>
  </si>
  <si>
    <t>Legendary Pants Coupon</t>
  </si>
  <si>
    <t>7성 바지 소환권</t>
  </si>
  <si>
    <t>불멸 바지 소환권</t>
  </si>
  <si>
    <t>Immortal Pants Coupon</t>
  </si>
  <si>
    <t>1~3성 바지 소환권</t>
  </si>
  <si>
    <t>일반~희귀 바지 소환권</t>
  </si>
  <si>
    <t>Normal~Rare Pants Box</t>
  </si>
  <si>
    <t>3~4성 바지 소환권</t>
  </si>
  <si>
    <t>희귀~유일 바지 소환권</t>
  </si>
  <si>
    <t>Rare~Unique Pants Box</t>
  </si>
  <si>
    <t>3~5성 바지 소환권</t>
  </si>
  <si>
    <t>희귀~영웅 바지 소환권</t>
  </si>
  <si>
    <t>Rare~Heroic Pants Box</t>
  </si>
  <si>
    <t>4~5성 바지 소환권</t>
  </si>
  <si>
    <t>유일~영웅 바지 소환권</t>
  </si>
  <si>
    <t>Unique~Heroic Pants Box</t>
  </si>
  <si>
    <t>4~7성 바지 소환권</t>
  </si>
  <si>
    <t>유일~불멸 바지 소환권</t>
  </si>
  <si>
    <t>Unique~Immortal Pants Box</t>
  </si>
  <si>
    <t>5~7성 바지 소환권</t>
  </si>
  <si>
    <t>영웅~불멸 바지 소환권</t>
  </si>
  <si>
    <t>Heroic~Immortal Pants Box</t>
  </si>
  <si>
    <t>3성 장갑 소환권</t>
  </si>
  <si>
    <t>희귀 장갑 소환권</t>
  </si>
  <si>
    <t>Rare Gloves Coupon</t>
  </si>
  <si>
    <t>4성 장갑 소환권</t>
  </si>
  <si>
    <t>유일 장갑 소환권</t>
  </si>
  <si>
    <t>Unique Gloves Coupon</t>
  </si>
  <si>
    <t>5성 장갑 소환권</t>
  </si>
  <si>
    <t>영웅 장갑 소환권</t>
  </si>
  <si>
    <t>Heroic Gloves Coupon</t>
  </si>
  <si>
    <t>6성 장갑 소환권</t>
  </si>
  <si>
    <t>전설 장갑 소환권</t>
  </si>
  <si>
    <t>Legendary Gloves Coupon</t>
  </si>
  <si>
    <t>7성 장갑 소환권</t>
  </si>
  <si>
    <t>불멸 장갑 소환권</t>
  </si>
  <si>
    <t>Immortal Gloves Coupon</t>
  </si>
  <si>
    <t>1~3성 장갑 소환권</t>
  </si>
  <si>
    <t>일반~희귀 장갑 소환권</t>
  </si>
  <si>
    <t>Normal~Rare Gloves Box</t>
  </si>
  <si>
    <t>3~4성 장갑 소환권</t>
  </si>
  <si>
    <t>희귀~유일 장갑 소환권</t>
  </si>
  <si>
    <t>Rare~Unique Gloves Box</t>
  </si>
  <si>
    <t>3~5성 장갑 소환권</t>
  </si>
  <si>
    <t>희귀~영웅 장갑 소환권</t>
  </si>
  <si>
    <t>Rare~Heroic Gloves Box</t>
  </si>
  <si>
    <t>4~5성 장갑 소환권</t>
  </si>
  <si>
    <t>유일~영웅 장갑 소환권</t>
  </si>
  <si>
    <t>Unique~Heroic Gloves Box</t>
  </si>
  <si>
    <t>4~7성 장갑 소환권</t>
  </si>
  <si>
    <t>유일~불멸 장갑 소환권</t>
  </si>
  <si>
    <t>Unique~Immortal Gloves Box</t>
  </si>
  <si>
    <t>5~7성 장갑 소환권</t>
  </si>
  <si>
    <t>영웅~불멸 장갑 소환권</t>
  </si>
  <si>
    <t>Heroic~Immortal Gloves Box</t>
  </si>
  <si>
    <t>3성 부츠 소환권</t>
  </si>
  <si>
    <t>희귀 부츠 소환권</t>
  </si>
  <si>
    <t>Rare Boots Coupon</t>
  </si>
  <si>
    <t>4성 부츠 소환권</t>
  </si>
  <si>
    <t>유일 부츠 소환권</t>
  </si>
  <si>
    <t>Unique Boots Coupon</t>
  </si>
  <si>
    <t>5성 부츠 소환권</t>
  </si>
  <si>
    <t>영웅 부츠 소환권</t>
  </si>
  <si>
    <t>Heroic Boots Coupon</t>
  </si>
  <si>
    <t>6성 부츠 소환권</t>
  </si>
  <si>
    <t>전설 부츠 소환권</t>
  </si>
  <si>
    <t>Legendary Boots Coupon</t>
  </si>
  <si>
    <t>7성 부츠 소환권</t>
  </si>
  <si>
    <t>불멸 부츠 소환권</t>
  </si>
  <si>
    <t>Immortal Boots Coupon</t>
  </si>
  <si>
    <t>1~3성 부츠 소환권</t>
  </si>
  <si>
    <t>일반~희귀 부츠 소환권</t>
  </si>
  <si>
    <t>Normal~Rare Boots Box</t>
  </si>
  <si>
    <t>3~4성 부츠 소환권</t>
  </si>
  <si>
    <t>희귀~유일 부츠 소환권</t>
  </si>
  <si>
    <t>Rare~Unique Boots Box</t>
  </si>
  <si>
    <t>3~5성 부츠 소환권</t>
  </si>
  <si>
    <t>희귀~영웅 부츠 소환권</t>
  </si>
  <si>
    <t>Rare~Heroic Boots Box</t>
  </si>
  <si>
    <t>4~5성 부츠 소환권</t>
  </si>
  <si>
    <t>유일~영웅 부츠 소환권</t>
  </si>
  <si>
    <t>Unique~Heroic Boots Box</t>
  </si>
  <si>
    <t>4~7성 부츠 소환권</t>
  </si>
  <si>
    <t>유일~불멸 부츠 소환권</t>
  </si>
  <si>
    <t>Unique~Immortal Boots Box</t>
  </si>
  <si>
    <t>5~7성 부츠 소환권</t>
  </si>
  <si>
    <t>영웅~불멸 부츠 소환권</t>
  </si>
  <si>
    <t>Heroic~Immortal Boots Box</t>
  </si>
  <si>
    <t>3성 목걸이 소환권</t>
  </si>
  <si>
    <t>희귀 목걸이 소환권</t>
  </si>
  <si>
    <t>Rare Neckless Coupon</t>
  </si>
  <si>
    <t>4성 목걸이 소환권</t>
  </si>
  <si>
    <t>유일 목걸이 소환권</t>
  </si>
  <si>
    <t>Unique Neckless Coupon</t>
  </si>
  <si>
    <t>5성 목걸이 소환권</t>
  </si>
  <si>
    <t>영웅 목걸이 소환권</t>
  </si>
  <si>
    <t>Heroic Neckless Coupon</t>
  </si>
  <si>
    <t>6성 목걸이 소환권</t>
  </si>
  <si>
    <t>전설 목걸이 소환권</t>
  </si>
  <si>
    <t>Legendary Neckless Coupon</t>
  </si>
  <si>
    <t>7성 목걸이 소환권</t>
  </si>
  <si>
    <t>불멸 목걸이 소환권</t>
  </si>
  <si>
    <t>Immortal Neckless Coupon</t>
  </si>
  <si>
    <t>1~3성 목걸이 소환권</t>
  </si>
  <si>
    <t>일반~희귀 목걸이 소환권</t>
  </si>
  <si>
    <t>Normal~Rare Neckless Box</t>
  </si>
  <si>
    <t>3~4성 목걸이 소환권</t>
  </si>
  <si>
    <t>희귀~유일 목걸이 소환권</t>
  </si>
  <si>
    <t>Rare~Unique Neckless Box</t>
  </si>
  <si>
    <t>3~5성 목걸이 소환권</t>
  </si>
  <si>
    <t>희귀~영웅 목걸이 소환권</t>
  </si>
  <si>
    <t>Rare~Heroic Neckless Box</t>
  </si>
  <si>
    <t>4~5성 목걸이 소환권</t>
  </si>
  <si>
    <t>유일~영웅 목걸이 소환권</t>
  </si>
  <si>
    <t>Unique~Heroic Neckless Box</t>
  </si>
  <si>
    <t>4~7성 목걸이 소환권</t>
  </si>
  <si>
    <t>유일~불멸 목걸이 소환권</t>
  </si>
  <si>
    <t>Unique~Immortal Neckless Box</t>
  </si>
  <si>
    <t>5~7성 목걸이 소환권</t>
  </si>
  <si>
    <t>영웅~불멸 목걸이 소환권</t>
  </si>
  <si>
    <t>Heroic~Immortal Neckless Box</t>
  </si>
  <si>
    <t>3성 반지 소환권</t>
  </si>
  <si>
    <t>희귀 반지 소환권</t>
  </si>
  <si>
    <t>Rare Ring Coupon</t>
  </si>
  <si>
    <t>4성 반지 소환권</t>
  </si>
  <si>
    <t>유일 반지 소환권</t>
  </si>
  <si>
    <t>Unique Ring Coupon</t>
  </si>
  <si>
    <t>5성 반지 소환권</t>
  </si>
  <si>
    <t>영웅 반지 소환권</t>
  </si>
  <si>
    <t>Heroic Ring Coupon</t>
  </si>
  <si>
    <t>6성 반지 소환권</t>
  </si>
  <si>
    <t>전설 반지 소환권</t>
  </si>
  <si>
    <t>Legendary Ring Coupon</t>
  </si>
  <si>
    <t>7성 반지 소환권</t>
  </si>
  <si>
    <t>불멸 반지 소환권</t>
  </si>
  <si>
    <t>Immortal Ring Coupon</t>
  </si>
  <si>
    <t>1~3성 반지 소환권</t>
  </si>
  <si>
    <t>일반~희귀 반지 소환권</t>
  </si>
  <si>
    <t>Normal~Rare Ring Box</t>
  </si>
  <si>
    <t>3~4성 반지 소환권</t>
  </si>
  <si>
    <t>희귀~유일 반지 소환권</t>
  </si>
  <si>
    <t>Rare~Unique Ring Box</t>
  </si>
  <si>
    <t>3~5성 반지 소환권</t>
  </si>
  <si>
    <t>희귀~영웅 반지 소환권</t>
  </si>
  <si>
    <t>Rare~Heroic Ring Box</t>
  </si>
  <si>
    <t>4~5성 반지 소환권</t>
  </si>
  <si>
    <t>유일~영웅 반지 소환권</t>
  </si>
  <si>
    <t>Unique~Heroic Ring Box</t>
  </si>
  <si>
    <t>4~7성 반지 소환권</t>
  </si>
  <si>
    <t>유일~불멸 반지 소환권</t>
  </si>
  <si>
    <t>Unique~Immortal Ring Box</t>
  </si>
  <si>
    <t>5~7성 반지 소환권</t>
  </si>
  <si>
    <t>영웅~불멸 반지 소환권</t>
  </si>
  <si>
    <t>Heroic~Immortal Ring Box</t>
  </si>
  <si>
    <t>2~3성 조력자조각 소환권</t>
  </si>
  <si>
    <t>고급~희귀 조력자조각 소환권</t>
  </si>
  <si>
    <t>희귀 세인트 투구 소환권</t>
  </si>
  <si>
    <t>희귀 세인트 갑옷 소환권</t>
  </si>
  <si>
    <t>희귀 세인트 하의 소환권</t>
  </si>
  <si>
    <t>희귀 세인트 장갑 소환권</t>
  </si>
  <si>
    <t>희귀 세인트 부츠 소환권</t>
  </si>
  <si>
    <t>5성 무기 선택권</t>
  </si>
  <si>
    <t>영웅 무기 선택권</t>
  </si>
  <si>
    <t xml:space="preserve"> Heroic Weapon Selector</t>
  </si>
  <si>
    <t>6성 무기 선택권</t>
  </si>
  <si>
    <t>전설 무기 선택권</t>
  </si>
  <si>
    <t>Legendary Weapon Selector</t>
  </si>
  <si>
    <t>7성 무기 선택권</t>
  </si>
  <si>
    <t>불멸 무기 선택권</t>
  </si>
  <si>
    <t>Immortal Weapon Selector</t>
  </si>
  <si>
    <t>[NOX] 4성 무기 선택권</t>
  </si>
  <si>
    <t>[FFD700][NOX][FFFFFF] 유일 무기 선택권</t>
  </si>
  <si>
    <t>[FFD700][NOX][FFFFFF] Rare Weapon Selector</t>
  </si>
  <si>
    <t>[NOX] 5성 무기 선택권</t>
  </si>
  <si>
    <t>[FFD700][NOX][FFFFFF] 영웅 무기 선택권</t>
  </si>
  <si>
    <t>[FFD700][NOX][FFFFFF] Heroic Weapon Selector</t>
  </si>
  <si>
    <t>[NOX] 6성 무기 선택권</t>
  </si>
  <si>
    <t>[FFD700][NOX][FFFFFF] 전설 무기 선택권</t>
  </si>
  <si>
    <t>[FFD700][NOX][FFFFFF] Legendary Weapon Selector</t>
  </si>
  <si>
    <t>[NOX] 7성 무기 선택권</t>
  </si>
  <si>
    <t>[FFD700][NOX][FFFFFF] 불멸 무기 선택권</t>
  </si>
  <si>
    <t>[FFD700][NOX][FFFFFF] Immortal Weapon Selector</t>
  </si>
  <si>
    <t>5성 투구 선택권</t>
  </si>
  <si>
    <t>영웅 투구 선택권</t>
  </si>
  <si>
    <t xml:space="preserve"> Heroic Helmet Selector</t>
  </si>
  <si>
    <t>6성 투구 선택권</t>
  </si>
  <si>
    <t>전설 투구 선택권</t>
  </si>
  <si>
    <t>Legendary Helmet Selector</t>
  </si>
  <si>
    <t>7성 투구 선택권</t>
  </si>
  <si>
    <t>불멸 투구 선택권</t>
  </si>
  <si>
    <t>Immortal Helmet Selector</t>
  </si>
  <si>
    <t>[NOX] 4성 투구 선택권</t>
  </si>
  <si>
    <t>[FFD700][NOX][FFFFFF] 유일 투구 선택권</t>
  </si>
  <si>
    <t>[FFD700][NOX][FFFFFF] Rare Helmet Selector</t>
  </si>
  <si>
    <t>[NOX] 5성 투구 선택권</t>
  </si>
  <si>
    <t>[FFD700][NOX][FFFFFF] 영웅 투구 선택권</t>
  </si>
  <si>
    <t>[FFD700][NOX][FFFFFF] Heroic Helmet Selector</t>
  </si>
  <si>
    <t>[NOX] 6성 투구 선택권</t>
  </si>
  <si>
    <t>[FFD700][NOX][FFFFFF] 전설 투구 선택권</t>
  </si>
  <si>
    <t>[FFD700][NOX][FFFFFF] Legendary Helmet Selector</t>
  </si>
  <si>
    <t>[NOX] 7성 투구 선택권</t>
  </si>
  <si>
    <t>[FFD700][NOX][FFFFFF] 불멸 투구 선택권</t>
  </si>
  <si>
    <t>[FFD700][NOX][FFFFFF] Immortal Helmet Selector</t>
  </si>
  <si>
    <t>5성 갑옷 선택권</t>
  </si>
  <si>
    <t>영웅 갑옷 선택권</t>
  </si>
  <si>
    <t xml:space="preserve"> Heroic Chest Armor Selector</t>
  </si>
  <si>
    <t>6성 갑옷 선택권</t>
  </si>
  <si>
    <t>전설 갑옷 선택권</t>
  </si>
  <si>
    <t>Legendary Chest Armor Selector</t>
  </si>
  <si>
    <t>7성 갑옷 선택권</t>
  </si>
  <si>
    <t>불멸 갑옷 선택권</t>
  </si>
  <si>
    <t>Immortal Chest Armor Selector</t>
  </si>
  <si>
    <t>[NOX] 4성 갑옷 선택권</t>
  </si>
  <si>
    <t>[FFD700][NOX][FFFFFF] 유일 갑옷 선택권</t>
  </si>
  <si>
    <t>[FFD700][NOX][FFFFFF] Rare Chest Armor Selector</t>
  </si>
  <si>
    <t>[NOX] 5성 갑옷 선택권</t>
  </si>
  <si>
    <t>[FFD700][NOX][FFFFFF] 영웅 갑옷 선택권</t>
  </si>
  <si>
    <t>[FFD700][NOX][FFFFFF] Heroic Chest Armor Selector</t>
  </si>
  <si>
    <t>[NOX] 6성 갑옷 선택권</t>
  </si>
  <si>
    <t>[FFD700][NOX][FFFFFF] 전설 갑옷 선택권</t>
  </si>
  <si>
    <t>[FFD700][NOX][FFFFFF] Legendary Chest Armor Selector</t>
  </si>
  <si>
    <t>[NOX] 7성 갑옷 선택권</t>
  </si>
  <si>
    <t>[FFD700][NOX][FFFFFF] 불멸 갑옷 선택권</t>
  </si>
  <si>
    <t>[FFD700][NOX][FFFFFF] Immortal Chest Armor Selector</t>
  </si>
  <si>
    <t>5성 바지 선택권</t>
  </si>
  <si>
    <t>영웅 바지 선택권</t>
  </si>
  <si>
    <t xml:space="preserve"> Heroic Pants Selector</t>
  </si>
  <si>
    <t>6성 바지 선택권</t>
  </si>
  <si>
    <t>전설 바지 선택권</t>
  </si>
  <si>
    <t>Legendary Pants Selector</t>
  </si>
  <si>
    <t>7성 바지 선택권</t>
  </si>
  <si>
    <t>불멸 바지 선택권</t>
  </si>
  <si>
    <t>Immortal Pants Selector</t>
  </si>
  <si>
    <t>[NOX] 4성 바지 선택권</t>
  </si>
  <si>
    <t>[FFD700][NOX][FFFFFF] 유일 바지 선택권</t>
  </si>
  <si>
    <t>[FFD700][NOX][FFFFFF] Rare Pants Selector</t>
  </si>
  <si>
    <t>[NOX] 5성 바지 선택권</t>
  </si>
  <si>
    <t>[FFD700][NOX][FFFFFF] 영웅 바지 선택권</t>
  </si>
  <si>
    <t>[FFD700][NOX][FFFFFF] Heroic Pants Selector</t>
  </si>
  <si>
    <t>[NOX] 6성 바지 선택권</t>
  </si>
  <si>
    <t>[FFD700][NOX][FFFFFF] 전설 바지 선택권</t>
  </si>
  <si>
    <t>[FFD700][NOX][FFFFFF] Legendary Pants Selector</t>
  </si>
  <si>
    <t>[NOX] 7성 바지 선택권</t>
  </si>
  <si>
    <t>[FFD700][NOX][FFFFFF] 불멸 바지 선택권</t>
  </si>
  <si>
    <t>[FFD700][NOX][FFFFFF] Immortal Pants Selector</t>
  </si>
  <si>
    <t>5성 장갑 선택권</t>
  </si>
  <si>
    <t>영웅 장갑 선택권</t>
  </si>
  <si>
    <t xml:space="preserve"> Heroic Gloves Selector</t>
  </si>
  <si>
    <t>6성 장갑 선택권</t>
  </si>
  <si>
    <t>전설 장갑 선택권</t>
  </si>
  <si>
    <t>Legendary Gloves Selector</t>
  </si>
  <si>
    <t>7성 장갑 선택권</t>
  </si>
  <si>
    <t>불멸 장갑 선택권</t>
  </si>
  <si>
    <t>Immortal Gloves Selector</t>
  </si>
  <si>
    <t>[NOX] 4성 장갑 선택권</t>
  </si>
  <si>
    <t>[FFD700][NOX][FFFFFF] 유일 장갑 선택권</t>
  </si>
  <si>
    <t>[FFD700][NOX][FFFFFF] Rare Gloves Selector</t>
  </si>
  <si>
    <t>[NOX] 5성 장갑 선택권</t>
  </si>
  <si>
    <t>[FFD700][NOX][FFFFFF] 영웅 장갑 선택권</t>
  </si>
  <si>
    <t>[FFD700][NOX][FFFFFF] Heroic Gloves Selector</t>
  </si>
  <si>
    <t>[NOX] 6성 장갑 선택권</t>
  </si>
  <si>
    <t>[FFD700][NOX][FFFFFF] 전설 장갑 선택권</t>
  </si>
  <si>
    <t>[FFD700][NOX][FFFFFF] Legendary Gloves Selector</t>
  </si>
  <si>
    <t>[NOX] 7성 장갑 선택권</t>
  </si>
  <si>
    <t>[FFD700][NOX][FFFFFF] 불멸 장갑 선택권</t>
  </si>
  <si>
    <t>[FFD700][NOX][FFFFFF] Immortal Gloves Selector</t>
  </si>
  <si>
    <t>5성 부츠 선택권</t>
  </si>
  <si>
    <t>영웅 부츠 선택권</t>
  </si>
  <si>
    <t xml:space="preserve"> Heroic Boots Selector</t>
  </si>
  <si>
    <t>6성 부츠 선택권</t>
  </si>
  <si>
    <t>전설 부츠 선택권</t>
  </si>
  <si>
    <t>Legendary Boots Selector</t>
  </si>
  <si>
    <t>7성 부츠 선택권</t>
  </si>
  <si>
    <t>불멸 부츠 선택권</t>
  </si>
  <si>
    <t>Immortal Boots Selector</t>
  </si>
  <si>
    <t>[NOX] 4성 부츠 선택권</t>
  </si>
  <si>
    <t>[FFD700][NOX][FFFFFF] 유일 부츠 선택권</t>
  </si>
  <si>
    <t>[FFD700][NOX][FFFFFF] Rare Boots Selector</t>
  </si>
  <si>
    <t>[NOX] 5성 부츠 선택권</t>
  </si>
  <si>
    <t>[FFD700][NOX][FFFFFF] 영웅 부츠 선택권</t>
  </si>
  <si>
    <t>[FFD700][NOX][FFFFFF] Heroic Boots Selector</t>
  </si>
  <si>
    <t>[NOX] 6성 부츠 선택권</t>
  </si>
  <si>
    <t>[FFD700][NOX][FFFFFF] 전설 부츠 선택권</t>
  </si>
  <si>
    <t>[FFD700][NOX][FFFFFF] Legendary Boots Selector</t>
  </si>
  <si>
    <t>[NOX] 7성 부츠 선택권</t>
  </si>
  <si>
    <t>[FFD700][NOX][FFFFFF] 불멸 부츠 선택권</t>
  </si>
  <si>
    <t>[FFD700][NOX][FFFFFF] Immortal Boots Selector</t>
  </si>
  <si>
    <t>5성 목걸이 선택권</t>
  </si>
  <si>
    <t>영웅 목걸이 선택권</t>
  </si>
  <si>
    <t xml:space="preserve"> Heroic Neckless Selector</t>
  </si>
  <si>
    <t>6성 목걸이 선택권</t>
  </si>
  <si>
    <t>전설 목걸이 선택권</t>
  </si>
  <si>
    <t>Legendary Neckless Selector</t>
  </si>
  <si>
    <t>7성 목걸이 선택권</t>
  </si>
  <si>
    <t>불멸 목걸이 선택권</t>
  </si>
  <si>
    <t>Immortal Neckless Selector</t>
  </si>
  <si>
    <t>[NOX] 4성 목걸이 선택권</t>
  </si>
  <si>
    <t>[FFD700][NOX][FFFFFF] 유일 목걸이 선택권</t>
  </si>
  <si>
    <t>[FFD700][NOX][FFFFFF] Rare Neckless Selector</t>
  </si>
  <si>
    <t>[NOX] 5성 목걸이 선택권</t>
  </si>
  <si>
    <t>[FFD700][NOX][FFFFFF] 영웅 목걸이 선택권</t>
  </si>
  <si>
    <t>[FFD700][NOX][FFFFFF] Heroic Neckless Selector</t>
  </si>
  <si>
    <t>[NOX] 6성 목걸이 선택권</t>
  </si>
  <si>
    <t>[FFD700][NOX][FFFFFF] 전설 목걸이 선택권</t>
  </si>
  <si>
    <t>[FFD700][NOX][FFFFFF] Legendary Neckless Selector</t>
  </si>
  <si>
    <t>[NOX] 7성 목걸이 선택권</t>
  </si>
  <si>
    <t>[FFD700][NOX][FFFFFF] 불멸 목걸이 선택권</t>
  </si>
  <si>
    <t>[FFD700][NOX][FFFFFF] Immortal Neckless Selector</t>
  </si>
  <si>
    <t>5성 반지 선택권</t>
  </si>
  <si>
    <t>영웅 반지 선택권</t>
  </si>
  <si>
    <t xml:space="preserve"> Heroic Ring Selector</t>
  </si>
  <si>
    <t>6성 반지 선택권</t>
  </si>
  <si>
    <t>전설 반지 선택권</t>
  </si>
  <si>
    <t>Legendary Ring Selector</t>
  </si>
  <si>
    <t>7성 반지 선택권</t>
  </si>
  <si>
    <t>불멸 반지 선택권</t>
  </si>
  <si>
    <t>Immortal Ring Selector</t>
  </si>
  <si>
    <t>[NOX] 4성 반지 선택권</t>
  </si>
  <si>
    <t>[FFD700][NOX][FFFFFF] 유일 반지 선택권</t>
  </si>
  <si>
    <t>[FFD700][NOX][FFFFFF] Rare Ring Selector</t>
  </si>
  <si>
    <t>[NOX] 5성 반지 선택권</t>
  </si>
  <si>
    <t>[FFD700][NOX][FFFFFF] 영웅 반지 선택권</t>
  </si>
  <si>
    <t>[FFD700][NOX][FFFFFF] Heroic Ring Selector</t>
  </si>
  <si>
    <t>[NOX] 6성 반지 선택권</t>
  </si>
  <si>
    <t>[FFD700][NOX][FFFFFF] 전설 반지 선택권</t>
  </si>
  <si>
    <t>[FFD700][NOX][FFFFFF] Legendary Ring Selector</t>
  </si>
  <si>
    <t>[NOX] 7성 반지 선택권</t>
  </si>
  <si>
    <t>[FFD700][NOX][FFFFFF] 불멸 반지 선택권</t>
  </si>
  <si>
    <t>[FFD700][NOX][FFFFFF] Immortal Ring Selector</t>
  </si>
  <si>
    <t>3성 룬스톤 선택권</t>
  </si>
  <si>
    <t>희귀 룬스톤 선택권</t>
  </si>
  <si>
    <t>Rare Runestone Selector</t>
  </si>
  <si>
    <t>4성 룬스톤 선택권</t>
  </si>
  <si>
    <t>유일 룬스톤 선택권</t>
  </si>
  <si>
    <t>Unique Runestone Selector</t>
  </si>
  <si>
    <t>5성 룬스톤 선택권</t>
  </si>
  <si>
    <t>영웅 룬스톤 선택권</t>
  </si>
  <si>
    <t>Heroic Runestone Selector</t>
  </si>
  <si>
    <t>6성 룬스톤 선택권</t>
  </si>
  <si>
    <t>전설 룬스톤 선택권</t>
  </si>
  <si>
    <t>Legendary Runestone Selector</t>
  </si>
  <si>
    <t>7성 룬스톤 선택권</t>
  </si>
  <si>
    <t>불멸 룬스톤 선택권</t>
  </si>
  <si>
    <t>Immortal Runestone Selector</t>
  </si>
  <si>
    <t>5성 장비 소환 선택권</t>
  </si>
  <si>
    <t>영웅 장비 소환 선택권</t>
  </si>
  <si>
    <t xml:space="preserve"> Heroic Gear Selector</t>
  </si>
  <si>
    <t>6성 장비 소환 선택권</t>
  </si>
  <si>
    <t>전설 장비 소환 선택권</t>
  </si>
  <si>
    <t>Legendary Gear Selector</t>
  </si>
  <si>
    <t>7성 장비 소환 선택권</t>
  </si>
  <si>
    <t>불멸 장비 소환 선택권</t>
  </si>
  <si>
    <t>Immortal Gear Selector</t>
  </si>
  <si>
    <t>[NOX] 4성 장비소환 선택권</t>
  </si>
  <si>
    <t>[FFD700][NOX][FFFFFF] 유일 장비 소환 선택권</t>
  </si>
  <si>
    <t>[FFD700][NOX][FFFFFF] Rare Gear Selector</t>
  </si>
  <si>
    <t>[NOX] 5성 장비소환 선택권</t>
  </si>
  <si>
    <t>[FFD700][NOX][FFFFFF] 영웅 장비 소환 선택권</t>
  </si>
  <si>
    <t>[FFD700][NOX][FFFFFF] Heroic Gear Selector</t>
  </si>
  <si>
    <t>[NOX] 6성 장비소환 선택권</t>
  </si>
  <si>
    <t>[FFD700][NOX][FFFFFF] 전설 장비 소환 선택권</t>
  </si>
  <si>
    <t>[FFD700][NOX][FFFFFF] Legendary Gear Selector</t>
  </si>
  <si>
    <t>[NOX] 7성 장비소환 선택권</t>
  </si>
  <si>
    <t>[FFD700][NOX][FFFFFF] 불멸 장비 소환 선택권</t>
  </si>
  <si>
    <t>[FFD700][NOX][FFFFFF] Immortal Gear Selector</t>
  </si>
  <si>
    <t>자연의 열매</t>
    <phoneticPr fontId="1" type="noConversion"/>
  </si>
  <si>
    <t>무기 인장 - 아바타 강화</t>
    <phoneticPr fontId="1" type="noConversion"/>
  </si>
  <si>
    <t>투구 인장 - 아바타 강화</t>
    <phoneticPr fontId="1" type="noConversion"/>
  </si>
  <si>
    <t>갑옷 인장 - 아바타 강화</t>
    <phoneticPr fontId="1" type="noConversion"/>
  </si>
  <si>
    <t>장식 인장 - 아바타 강화</t>
    <phoneticPr fontId="1" type="noConversion"/>
  </si>
  <si>
    <t>축복의 무기 인장 - 아바타 강화</t>
    <phoneticPr fontId="1" type="noConversion"/>
  </si>
  <si>
    <t>축복의 투구 인장 - 아바타 강화</t>
    <phoneticPr fontId="1" type="noConversion"/>
  </si>
  <si>
    <t>축복의 갑옷 인장 - 아바타 강화</t>
    <phoneticPr fontId="1" type="noConversion"/>
  </si>
  <si>
    <t>축복의 장식 인장 - 아바타 강화</t>
    <phoneticPr fontId="1" type="noConversion"/>
  </si>
  <si>
    <t>무결점 무기 정수 - 장비초월강화</t>
    <phoneticPr fontId="1" type="noConversion"/>
  </si>
  <si>
    <t>무결점 방어구 정수 - 장비초월강화</t>
    <phoneticPr fontId="1" type="noConversion"/>
  </si>
  <si>
    <t>무결점 장신구 정수 - 장비초월강화</t>
    <phoneticPr fontId="1" type="noConversion"/>
  </si>
  <si>
    <t>Material</t>
  </si>
  <si>
    <t>enum : 
sbyte : 
Define.Item.eGrade</t>
    <phoneticPr fontId="1" type="noConversion"/>
  </si>
  <si>
    <t>enum : 
sbyte : 
eEquipType</t>
    <phoneticPr fontId="1" type="noConversion"/>
  </si>
  <si>
    <t>Pet</t>
    <phoneticPr fontId="1" type="noConversion"/>
  </si>
  <si>
    <t>장착위치
-1: 없음
--------EquipVisible-------
1: Slot1-무기
--------EquipInvisible------
2: Slot2-투구
3: Slot3-상의
4: Slot4-하의
5: Slot5-장갑
6: Slot6-신발
7: Slot7 - 목걸이
8: Slot8 - 반지
9: Slot9 - 팔찌…
10: Slot10 - 귀걸이…
11: 망토/ 날개…
----------special----</t>
    <phoneticPr fontId="1" type="noConversion"/>
  </si>
  <si>
    <t>ItemUpgrade 가능
T_ItemUpgrade 사용여부
-1: 불가
1: 가능
Ib_ItemGrade 필드의 아이템 등급값이 2(매직) 이상가능.
Ib_ItemGroup 필드값이 1인 장착아이템만 가능.</t>
    <phoneticPr fontId="1" type="noConversion"/>
  </si>
  <si>
    <t>Possibel</t>
    <phoneticPr fontId="1" type="noConversion"/>
  </si>
  <si>
    <t>점령전 클래스 장비 및 등급별
강화단계 세팅
:점령전에서는 같은 장착된 아이템의 등급은 유지되고, 강화단계만 일괄적으로 20단계로 설정한다.</t>
    <phoneticPr fontId="1" type="noConversion"/>
  </si>
  <si>
    <t>아이템 적재 타입
None -1
Single = 0(화폐 등의 재화에 사용함)
Multiple = 1(가방등 보관함에 들어가는 아이템에 사용함)</t>
    <phoneticPr fontId="1" type="noConversion"/>
  </si>
  <si>
    <t>쌓이는 양 설정
1.재화와 같은 Single 타입일 경우 0으로 표시한다.
2.아이템 보관용 Multiple 타입일 경우 1~n의 개수를 표시한다.</t>
    <phoneticPr fontId="1" type="noConversion"/>
  </si>
  <si>
    <t>Grade
-1: Invalid(등급없음)
1: 일반 Normal
2: 고급 Superior
3: 희귀 Rare
4: 유일 Unique
5: 영웅 Heroic
6 전설 Legendary
7: 불멸 Immortal</t>
    <phoneticPr fontId="1" type="noConversion"/>
  </si>
  <si>
    <t>Normal</t>
    <phoneticPr fontId="1" type="noConversion"/>
  </si>
  <si>
    <t>아이템 등급
Common
Superior
Rare
Unique
Heroic
Legendary
Immortal</t>
    <phoneticPr fontId="1" type="noConversion"/>
  </si>
  <si>
    <t>Rare</t>
    <phoneticPr fontId="1" type="noConversion"/>
  </si>
  <si>
    <t>Legendary</t>
    <phoneticPr fontId="1" type="noConversion"/>
  </si>
  <si>
    <t>Heroic</t>
    <phoneticPr fontId="1" type="noConversion"/>
  </si>
  <si>
    <t>Unique</t>
    <phoneticPr fontId="1" type="noConversion"/>
  </si>
  <si>
    <t>Immortal</t>
    <phoneticPr fontId="1" type="noConversion"/>
  </si>
  <si>
    <t>털뭉치 - 팻 하트 래빗 재료(토끼)</t>
    <phoneticPr fontId="1" type="noConversion"/>
  </si>
  <si>
    <t>가죽 - 팻  테어 재료(곰)</t>
    <phoneticPr fontId="1" type="noConversion"/>
  </si>
  <si>
    <t>용비늘 - 팻 드리스타 재료(용)</t>
    <phoneticPr fontId="1" type="noConversion"/>
  </si>
  <si>
    <t>이빨 - 팻 쿠가 재료(사자)</t>
    <phoneticPr fontId="1" type="noConversion"/>
  </si>
  <si>
    <t>발톱 - 팻 일렉트로켓 재료(고양이)</t>
    <phoneticPr fontId="1" type="noConversion"/>
  </si>
  <si>
    <t>어둠의 가루</t>
  </si>
  <si>
    <t>빛의 가루</t>
  </si>
  <si>
    <t>화염의 가루</t>
  </si>
  <si>
    <t>얼음의 가루</t>
  </si>
  <si>
    <t>부활의 기운</t>
  </si>
  <si>
    <t>불굴의 기운</t>
  </si>
  <si>
    <t>평화의 기운</t>
  </si>
  <si>
    <t>무기 인장 - 아바타 강화</t>
  </si>
  <si>
    <t>투구 인장 - 아바타 강화</t>
  </si>
  <si>
    <t>갑옷 인장 - 아바타 강화</t>
  </si>
  <si>
    <t>장식 인장 - 아바타 강화</t>
  </si>
  <si>
    <t>축복의 무기 인장 - 아바타 강화</t>
  </si>
  <si>
    <t>축복의 투구 인장 - 아바타 강화</t>
  </si>
  <si>
    <t>축복의 갑옷 인장 - 아바타 강화</t>
  </si>
  <si>
    <t>축복의 장식 인장 - 아바타 강화</t>
  </si>
  <si>
    <t>무결점 무기 정수 - 장비초월강화</t>
  </si>
  <si>
    <t>무결점 방어구 정수 - 장비초월강화</t>
  </si>
  <si>
    <t>무결점 장신구 정수 - 장비초월강화</t>
  </si>
  <si>
    <t>용맹의 기운</t>
  </si>
  <si>
    <t>용맹의 기운</t>
    <phoneticPr fontId="1" type="noConversion"/>
  </si>
  <si>
    <t>불굴의 기운</t>
    <phoneticPr fontId="1" type="noConversion"/>
  </si>
  <si>
    <t>무기 인장</t>
    <phoneticPr fontId="1" type="noConversion"/>
  </si>
  <si>
    <t>투구 인장</t>
    <phoneticPr fontId="1" type="noConversion"/>
  </si>
  <si>
    <t>갑옷 인장</t>
    <phoneticPr fontId="1" type="noConversion"/>
  </si>
  <si>
    <t>장식 인장</t>
    <phoneticPr fontId="1" type="noConversion"/>
  </si>
  <si>
    <t>축복의 무기 인장</t>
    <phoneticPr fontId="1" type="noConversion"/>
  </si>
  <si>
    <t>축복의 투구 인장</t>
    <phoneticPr fontId="1" type="noConversion"/>
  </si>
  <si>
    <t>축복의 갑옷 인장</t>
    <phoneticPr fontId="1" type="noConversion"/>
  </si>
  <si>
    <t>축복의 장식 인장</t>
    <phoneticPr fontId="1" type="noConversion"/>
  </si>
  <si>
    <t>무결점 무기 정수</t>
    <phoneticPr fontId="1" type="noConversion"/>
  </si>
  <si>
    <t>무결점 방어구 정수</t>
    <phoneticPr fontId="1" type="noConversion"/>
  </si>
  <si>
    <t>무결점 장신구 정수</t>
    <phoneticPr fontId="1" type="noConversion"/>
  </si>
  <si>
    <t>일반 회복 물약</t>
    <phoneticPr fontId="1" type="noConversion"/>
  </si>
  <si>
    <t>중급 회복 물약</t>
    <phoneticPr fontId="1" type="noConversion"/>
  </si>
  <si>
    <t>상급 회복 물약</t>
    <phoneticPr fontId="1" type="noConversion"/>
  </si>
  <si>
    <t>최상급 회복 물약</t>
    <phoneticPr fontId="1" type="noConversion"/>
  </si>
  <si>
    <t>일반 기력 물약</t>
    <phoneticPr fontId="1" type="noConversion"/>
  </si>
  <si>
    <t>중급 기력 물약</t>
    <phoneticPr fontId="1" type="noConversion"/>
  </si>
  <si>
    <t>상급 기력 물약</t>
    <phoneticPr fontId="1" type="noConversion"/>
  </si>
  <si>
    <t>최상급 기력 물약</t>
    <phoneticPr fontId="1" type="noConversion"/>
  </si>
  <si>
    <t>일반 강화 물약</t>
    <phoneticPr fontId="1" type="noConversion"/>
  </si>
  <si>
    <t>중급 강화 물약</t>
    <phoneticPr fontId="1" type="noConversion"/>
  </si>
  <si>
    <t>상급 강화 물약</t>
    <phoneticPr fontId="1" type="noConversion"/>
  </si>
  <si>
    <t>최상급 강화 물약</t>
    <phoneticPr fontId="1" type="noConversion"/>
  </si>
  <si>
    <t>일반 속도 물약</t>
    <phoneticPr fontId="1" type="noConversion"/>
  </si>
  <si>
    <t>중급 속도 물약</t>
    <phoneticPr fontId="1" type="noConversion"/>
  </si>
  <si>
    <t>상급 속도 물약</t>
    <phoneticPr fontId="1" type="noConversion"/>
  </si>
  <si>
    <t>최상급 속도 물약</t>
    <phoneticPr fontId="1" type="noConversion"/>
  </si>
  <si>
    <t>일반 보호 물약</t>
    <phoneticPr fontId="1" type="noConversion"/>
  </si>
  <si>
    <t>중급 보호 물약</t>
    <phoneticPr fontId="1" type="noConversion"/>
  </si>
  <si>
    <t>상급 보호 물약</t>
    <phoneticPr fontId="1" type="noConversion"/>
  </si>
  <si>
    <t>최상급 보호 물약</t>
    <phoneticPr fontId="1" type="noConversion"/>
  </si>
  <si>
    <t>일반 증가 물약</t>
    <phoneticPr fontId="1" type="noConversion"/>
  </si>
  <si>
    <t>중급 증가 물약</t>
    <phoneticPr fontId="1" type="noConversion"/>
  </si>
  <si>
    <t>상급 증가 물약</t>
    <phoneticPr fontId="1" type="noConversion"/>
  </si>
  <si>
    <t>최상급 증가 물약</t>
    <phoneticPr fontId="1" type="noConversion"/>
  </si>
  <si>
    <t>팻 하트래빗 (티모)</t>
    <phoneticPr fontId="1" type="noConversion"/>
  </si>
  <si>
    <t>팻 하트래빗</t>
    <phoneticPr fontId="1" type="noConversion"/>
  </si>
  <si>
    <t>팻 쿠가(전류 고양이)</t>
    <phoneticPr fontId="1" type="noConversion"/>
  </si>
  <si>
    <t>팻 드리스타 (용조련사트리스타나 용)</t>
    <phoneticPr fontId="1" type="noConversion"/>
  </si>
  <si>
    <t>팻 라이오 (cute랭가)</t>
    <phoneticPr fontId="1" type="noConversion"/>
  </si>
  <si>
    <t xml:space="preserve"> 팻 테오 (애니 인형 티버)</t>
    <phoneticPr fontId="1" type="noConversion"/>
  </si>
  <si>
    <t xml:space="preserve"> 팻 테오</t>
    <phoneticPr fontId="1" type="noConversion"/>
  </si>
  <si>
    <t>일반 회복 물약 - 체력회복100</t>
  </si>
  <si>
    <t>일반 회복 물약 - 체력회복100</t>
    <phoneticPr fontId="1" type="noConversion"/>
  </si>
  <si>
    <t>중급 회복 물약 - 체력회복250</t>
  </si>
  <si>
    <t>중급 회복 물약 - 체력회복250</t>
    <phoneticPr fontId="1" type="noConversion"/>
  </si>
  <si>
    <t>상급 회복 물약 - 체력회복500</t>
  </si>
  <si>
    <t>상급 회복 물약 - 체력회복500</t>
    <phoneticPr fontId="1" type="noConversion"/>
  </si>
  <si>
    <t>최상급 회복 물약 - 체력회복1000</t>
  </si>
  <si>
    <t>일반 기력 물약 - 기력회복50</t>
  </si>
  <si>
    <t>일반 기력 물약 - 기력회복50</t>
    <phoneticPr fontId="1" type="noConversion"/>
  </si>
  <si>
    <t>중급 기력 물약 - 기력회복125</t>
  </si>
  <si>
    <t>중급 기력 물약 - 기력회복125</t>
    <phoneticPr fontId="1" type="noConversion"/>
  </si>
  <si>
    <t>상급 기력 물약 - 기력회복250</t>
  </si>
  <si>
    <t>상급 기력 물약 - 기력회복250</t>
    <phoneticPr fontId="1" type="noConversion"/>
  </si>
  <si>
    <t>최상급 기력 물약 - 기력회복500</t>
  </si>
  <si>
    <t>일반 강화 물약 - 공격력증가100</t>
  </si>
  <si>
    <t>중급 강화 물약 - 공격력증가500</t>
  </si>
  <si>
    <t>상급 강화 물약 - 공격력증가1000</t>
  </si>
  <si>
    <t>최상급 강화 물약 - 공격력증가2000</t>
  </si>
  <si>
    <t>일반 속도 물약 - 공격속도증가10</t>
  </si>
  <si>
    <t>중급 속도 물약 - 공격속도증가20</t>
  </si>
  <si>
    <t>상급 속도 물약 - 공격속도증가30</t>
  </si>
  <si>
    <t>최상급 속도 물약 - 공격속도증가50</t>
  </si>
  <si>
    <t>최상급 보호 물약 - 방어력증가5000</t>
  </si>
  <si>
    <t>상급 보호 물약 - 방어력증가2500</t>
  </si>
  <si>
    <t>중급 보호 물약 - 방어력증가1250</t>
  </si>
  <si>
    <t>일반 보호 물약 - 방어력증가625</t>
  </si>
  <si>
    <t>일반 증가 물약 - 최대생명력증가2500</t>
  </si>
  <si>
    <t>중급 증가 물약 - 최대생명력증가5000</t>
  </si>
  <si>
    <t>상급 증가 물약 - 최대생명력증가10000</t>
  </si>
  <si>
    <t>최상급 증가 물약 - 최대생명력증가20000</t>
  </si>
  <si>
    <t>일반</t>
    <phoneticPr fontId="1" type="noConversion"/>
  </si>
  <si>
    <t>정예</t>
    <phoneticPr fontId="1" type="noConversion"/>
  </si>
  <si>
    <t>요일</t>
    <phoneticPr fontId="1" type="noConversion"/>
  </si>
  <si>
    <t>균열</t>
    <phoneticPr fontId="1" type="noConversion"/>
  </si>
  <si>
    <t>초월</t>
    <phoneticPr fontId="1" type="noConversion"/>
  </si>
  <si>
    <t>스테이지</t>
    <phoneticPr fontId="1" type="noConversion"/>
  </si>
  <si>
    <t>웨이브</t>
    <phoneticPr fontId="1" type="noConversion"/>
  </si>
  <si>
    <t>무한</t>
    <phoneticPr fontId="1" type="noConversion"/>
  </si>
  <si>
    <t>도전</t>
    <phoneticPr fontId="1" type="noConversion"/>
  </si>
  <si>
    <t>점령전</t>
    <phoneticPr fontId="1" type="noConversion"/>
  </si>
  <si>
    <t>털뭉치</t>
    <phoneticPr fontId="1" type="noConversion"/>
  </si>
  <si>
    <t>가죽</t>
    <phoneticPr fontId="1" type="noConversion"/>
  </si>
  <si>
    <t>이빨</t>
    <phoneticPr fontId="1" type="noConversion"/>
  </si>
  <si>
    <t>용비늘</t>
    <phoneticPr fontId="1" type="noConversion"/>
  </si>
  <si>
    <t>발톱</t>
    <phoneticPr fontId="1" type="noConversion"/>
  </si>
  <si>
    <t>재료1</t>
    <phoneticPr fontId="1" type="noConversion"/>
  </si>
  <si>
    <t>재료2</t>
    <phoneticPr fontId="1" type="noConversion"/>
  </si>
  <si>
    <t>재료3</t>
    <phoneticPr fontId="1" type="noConversion"/>
  </si>
  <si>
    <t>재료1가치</t>
    <phoneticPr fontId="1" type="noConversion"/>
  </si>
  <si>
    <t>재료총가치</t>
    <phoneticPr fontId="1" type="noConversion"/>
  </si>
  <si>
    <t>재료2,3가치</t>
    <phoneticPr fontId="1" type="noConversion"/>
  </si>
  <si>
    <t>점령전(+1mod/승)</t>
    <phoneticPr fontId="1" type="noConversion"/>
  </si>
  <si>
    <t>종류별 단계마다 획득확률 증가비중</t>
    <phoneticPr fontId="1" type="noConversion"/>
  </si>
  <si>
    <t>종류별 단계</t>
    <phoneticPr fontId="1" type="noConversion"/>
  </si>
  <si>
    <t>은</t>
    <phoneticPr fontId="1" type="noConversion"/>
  </si>
  <si>
    <t>블랙스톤 조각</t>
  </si>
  <si>
    <t>은</t>
  </si>
  <si>
    <t>GachaItemGroupCode</t>
  </si>
  <si>
    <t>ItemCode</t>
  </si>
  <si>
    <t>ItemCount</t>
  </si>
  <si>
    <t>GroupRate</t>
  </si>
  <si>
    <t>추가 리스트</t>
    <phoneticPr fontId="1" type="noConversion"/>
  </si>
  <si>
    <t>팻 하트 래빗 (토끼)</t>
    <phoneticPr fontId="1" type="noConversion"/>
  </si>
  <si>
    <t>팻 드리스타 (용)</t>
    <phoneticPr fontId="1" type="noConversion"/>
  </si>
  <si>
    <t>팻 쿠가</t>
    <phoneticPr fontId="1" type="noConversion"/>
  </si>
  <si>
    <t>발톱 - 팻 쿠가 재료(고양이)</t>
    <phoneticPr fontId="1" type="noConversion"/>
  </si>
  <si>
    <t>팻 드리스타</t>
    <phoneticPr fontId="1" type="noConversion"/>
  </si>
  <si>
    <t>용비늘 - 팻 드리스타 재료(용)</t>
    <phoneticPr fontId="1" type="noConversion"/>
  </si>
  <si>
    <t>팻 라이오</t>
    <phoneticPr fontId="1" type="noConversion"/>
  </si>
  <si>
    <t>이빨 - 팻 라이오 재료(사자)</t>
    <phoneticPr fontId="1" type="noConversion"/>
  </si>
  <si>
    <t>가죽 - 팻  테오 재료(곰)</t>
    <phoneticPr fontId="1" type="noConversion"/>
  </si>
  <si>
    <t>팻  테오 (곰)</t>
    <phoneticPr fontId="1" type="noConversion"/>
  </si>
  <si>
    <t>팻 라이오 (사자)</t>
    <phoneticPr fontId="1" type="noConversion"/>
  </si>
  <si>
    <t>팻 쿠가 (고양이)</t>
    <phoneticPr fontId="1" type="noConversion"/>
  </si>
  <si>
    <t>ItemDivision 값이 1인 무기일 경우
-1: 없음
1: 두손검
2: 듀얼 크로스보우
3: 차크람
4: 듀얼 검</t>
    <phoneticPr fontId="1" type="noConversion"/>
  </si>
  <si>
    <t>PET</t>
    <phoneticPr fontId="1" type="noConversion"/>
  </si>
  <si>
    <t>털뭉치</t>
  </si>
  <si>
    <t>털뭉치</t>
    <phoneticPr fontId="1" type="noConversion"/>
  </si>
  <si>
    <t>가죽</t>
  </si>
  <si>
    <t>가죽</t>
    <phoneticPr fontId="1" type="noConversion"/>
  </si>
  <si>
    <t>이빨</t>
  </si>
  <si>
    <t>이빨</t>
    <phoneticPr fontId="1" type="noConversion"/>
  </si>
  <si>
    <t>용비늘</t>
  </si>
  <si>
    <t>용비늘</t>
    <phoneticPr fontId="1" type="noConversion"/>
  </si>
  <si>
    <t>발톱</t>
  </si>
  <si>
    <t>발톱</t>
    <phoneticPr fontId="1" type="noConversion"/>
  </si>
  <si>
    <t>금</t>
  </si>
  <si>
    <t>일반 속도 물약</t>
  </si>
  <si>
    <t>중급 속도 물약</t>
  </si>
  <si>
    <t>상급 속도 물약</t>
  </si>
  <si>
    <t>최상급 속도 물약</t>
  </si>
  <si>
    <t>중급 보호 물약</t>
  </si>
  <si>
    <t>상급 보호 물약</t>
  </si>
  <si>
    <t>최상급 보호 물약</t>
  </si>
  <si>
    <t>일반 증가 물약</t>
  </si>
  <si>
    <t>중급 증가 물약</t>
  </si>
  <si>
    <t>상급 증가 물약</t>
  </si>
  <si>
    <t>최상급 증가 물약</t>
  </si>
  <si>
    <t>int</t>
    <phoneticPr fontId="1" type="noConversion"/>
  </si>
  <si>
    <t>int[]</t>
    <phoneticPr fontId="1" type="noConversion"/>
  </si>
  <si>
    <t>EliteStageReward</t>
  </si>
  <si>
    <t>WeeklyStageReward</t>
  </si>
  <si>
    <t>RiftStageReward</t>
  </si>
  <si>
    <t>TranscendentStageReward</t>
  </si>
  <si>
    <t>AddRewardGeneralCode</t>
    <phoneticPr fontId="1" type="noConversion"/>
  </si>
  <si>
    <t>시트에 추가될 필드</t>
    <phoneticPr fontId="1" type="noConversion"/>
  </si>
  <si>
    <t>MapInfo 에 모드별 시트</t>
    <phoneticPr fontId="1" type="noConversion"/>
  </si>
  <si>
    <t>AddReward</t>
  </si>
  <si>
    <t>GroupType</t>
    <phoneticPr fontId="1" type="noConversion"/>
  </si>
  <si>
    <t>DropRateType</t>
  </si>
  <si>
    <t>Act1 드롭그룹</t>
    <phoneticPr fontId="1" type="noConversion"/>
  </si>
  <si>
    <t>GeneralTypeCode</t>
  </si>
  <si>
    <t>제작 결과물 아이템 인덱스
ItemInfo&gt; Item &gt; GeneralTypeCode</t>
    <phoneticPr fontId="1" type="noConversion"/>
  </si>
  <si>
    <t>드롭 아이템 인덱스
ItemInfo&gt; Item &gt; GeneralTypeCode</t>
    <phoneticPr fontId="1" type="noConversion"/>
  </si>
  <si>
    <t xml:space="preserve">드롭 아이템 확률
DropRateType 타입에 연관되어있다.
</t>
    <phoneticPr fontId="1" type="noConversion"/>
  </si>
  <si>
    <t>Act3 드롭그룹</t>
  </si>
  <si>
    <t>Act4 드롭그룹</t>
  </si>
  <si>
    <t>Act5 드롭그룹</t>
  </si>
  <si>
    <t>Act6 드롭그룹</t>
  </si>
  <si>
    <t>Act7 드롭그룹</t>
  </si>
  <si>
    <t>Act8 드롭그룹</t>
  </si>
  <si>
    <t>Act2 드롭그룹</t>
    <phoneticPr fontId="1" type="noConversion"/>
  </si>
  <si>
    <t>Map에서 활용되는 AddReward 에 대한 전체 드롭 내역을 묶는 인덱스</t>
    <phoneticPr fontId="1" type="noConversion"/>
  </si>
  <si>
    <t>AddRewardGroupCode</t>
    <phoneticPr fontId="1" type="noConversion"/>
  </si>
  <si>
    <t>int[AddReward]</t>
    <phoneticPr fontId="1" type="noConversion"/>
  </si>
  <si>
    <t>int[GroupType]</t>
    <phoneticPr fontId="1" type="noConversion"/>
  </si>
  <si>
    <t>티타늄</t>
  </si>
  <si>
    <t>백금</t>
  </si>
  <si>
    <t>블랙스톤 조각</t>
    <phoneticPr fontId="1" type="noConversion"/>
  </si>
  <si>
    <t>DropItemCountMin</t>
    <phoneticPr fontId="1" type="noConversion"/>
  </si>
  <si>
    <t>DropItemCountMax</t>
    <phoneticPr fontId="1" type="noConversion"/>
  </si>
  <si>
    <t xml:space="preserve">드롭 아이템 드롭 타입과 확률에 의해 결정된 아이템인 경우 해당 아이템의 드롭 개수 범위. 최소설정.
</t>
    <phoneticPr fontId="1" type="noConversion"/>
  </si>
  <si>
    <t xml:space="preserve">드롭 아이템 드롭 타입과 확률에 의해 결정된 아이템인 경우 해당 아이템의 드롭 개수 범위. 최대설정.
</t>
    <phoneticPr fontId="1" type="noConversion"/>
  </si>
  <si>
    <t>Map에서 활용되는 AddReward 에 대한 서브 드롭그룹을 운용한다. 드롭 그룹 묶음을 설정한다
이벤트 드롭 아이템도 그룹으로 별도 설정할 수 있는 확장성을 고려된 그룹임.(추석때 송편아이템 드롭일경우) 그룹은 타입에 영향을 주지않는다.</t>
    <phoneticPr fontId="1" type="noConversion"/>
  </si>
  <si>
    <t>설날 떡국 물약</t>
    <phoneticPr fontId="1" type="noConversion"/>
  </si>
  <si>
    <t>일반 강화 물약 - 공격력증가100 (30s)</t>
    <phoneticPr fontId="1" type="noConversion"/>
  </si>
  <si>
    <t>중급 강화 물약 - 공격력증가500(30s)</t>
    <phoneticPr fontId="1" type="noConversion"/>
  </si>
  <si>
    <t>상급 강화 물약 - 공격력증가1000(30s)</t>
    <phoneticPr fontId="1" type="noConversion"/>
  </si>
  <si>
    <t>최상급 강화 물약 - 공격력증가2000(30s)</t>
    <phoneticPr fontId="1" type="noConversion"/>
  </si>
  <si>
    <t>일반 속도 물약 - 공격속도증가10(30s)</t>
    <phoneticPr fontId="1" type="noConversion"/>
  </si>
  <si>
    <t>중급 속도 물약 - 공격속도증가20(30s)</t>
    <phoneticPr fontId="1" type="noConversion"/>
  </si>
  <si>
    <t>상급 속도 물약 - 공격속도증가30(30s)</t>
    <phoneticPr fontId="1" type="noConversion"/>
  </si>
  <si>
    <t>최상급 속도 물약 - 공격속도증가50(30s)</t>
    <phoneticPr fontId="1" type="noConversion"/>
  </si>
  <si>
    <t>일반 보호 물약 - 방어력증가625(30s)</t>
    <phoneticPr fontId="1" type="noConversion"/>
  </si>
  <si>
    <t>중급 보호 물약 - 방어력증가1250(30s)</t>
    <phoneticPr fontId="1" type="noConversion"/>
  </si>
  <si>
    <t>상급 보호 물약 - 방어력증가2500(30s)</t>
    <phoneticPr fontId="1" type="noConversion"/>
  </si>
  <si>
    <t>최상급 보호 물약 - 방어력증가5000(30s)</t>
    <phoneticPr fontId="1" type="noConversion"/>
  </si>
  <si>
    <t>일반 증가 물약 - 최대생명력증가2500(30s)</t>
    <phoneticPr fontId="1" type="noConversion"/>
  </si>
  <si>
    <t>중급 증가 물약 - 최대생명력증가5000(30s)</t>
    <phoneticPr fontId="1" type="noConversion"/>
  </si>
  <si>
    <t>상급 증가 물약 - 최대생명력증가10000(30s)</t>
    <phoneticPr fontId="1" type="noConversion"/>
  </si>
  <si>
    <t>최상급 증가 물약 - 최대생명력증가20000(30s)</t>
    <phoneticPr fontId="1" type="noConversion"/>
  </si>
  <si>
    <t>최상급 회복 물약 - 체력회복1000</t>
    <phoneticPr fontId="1" type="noConversion"/>
  </si>
  <si>
    <t>최상급 기력 물약 - 기력회복500</t>
    <phoneticPr fontId="1" type="noConversion"/>
  </si>
  <si>
    <t>설날 떡국 - 체력회복15000,기력회복1000</t>
    <phoneticPr fontId="1" type="noConversion"/>
  </si>
  <si>
    <t>Rare</t>
  </si>
  <si>
    <t>알쏭달쏭 소환상자 하급</t>
    <phoneticPr fontId="1" type="noConversion"/>
  </si>
  <si>
    <t>T_ItemBase 시트에 Ib_ItemDivision 필드값이 12인(소모 Item - Item교환권) 인 경우.
T_ItemTrans 시트의 해당 TransGroupID 인덱스와 연동.
소모성 아이템으로 아이템 뽑을 때 사용</t>
    <phoneticPr fontId="1" type="noConversion"/>
  </si>
  <si>
    <t>EventBox</t>
    <phoneticPr fontId="1" type="noConversion"/>
  </si>
  <si>
    <t>알쏭달쏭 소환상자 중급</t>
    <phoneticPr fontId="1" type="noConversion"/>
  </si>
  <si>
    <t>알쏭달쏭 소환상자 상급</t>
    <phoneticPr fontId="1" type="noConversion"/>
  </si>
  <si>
    <t>ShopGacha</t>
  </si>
  <si>
    <t>상점 인덱스
01_패키지
02_뽑기
03_젬 충전
04_골드 환전
05_열쇠 구입</t>
  </si>
  <si>
    <t>뽑기 명칭 인덱스
DB &gt; TextGacha</t>
  </si>
  <si>
    <t>뽑기 상단 설명 인덱스
DB &gt; TextGacha</t>
  </si>
  <si>
    <t>뽑기 하단 설명 인덱스
DB &gt; TextGacha</t>
  </si>
  <si>
    <t>상품 아이콘 인덱스</t>
  </si>
  <si>
    <t>뽑기 횟수</t>
  </si>
  <si>
    <t>뽑기 종류</t>
  </si>
  <si>
    <t>뽑기 화폐종류</t>
  </si>
  <si>
    <t>뽑기 가격</t>
  </si>
  <si>
    <t>뽑기 그룹 인덱스
DB &gt; Shop_GachaGradeGroup 참조</t>
  </si>
  <si>
    <t>보너스 뽑기 그룹 인덱스
DB &gt; Shop_GachaGradeGroup 참조</t>
  </si>
  <si>
    <t>뽑기 보상 조력자 경험치포션 아이템 인덱스</t>
  </si>
  <si>
    <t>뽑기 보상 조력자 경험치포션 아이템 수량</t>
  </si>
  <si>
    <t>무료 뽑기 대기 시간(초)</t>
  </si>
  <si>
    <t>무료 뽑기 가능횟수</t>
  </si>
  <si>
    <t>뽑기상점
표시 여부</t>
  </si>
  <si>
    <t>enum : 
sbyte : 
eGachaType</t>
  </si>
  <si>
    <t>enum : 
sbyte : 
eEquipType</t>
  </si>
  <si>
    <t>Bool</t>
  </si>
  <si>
    <t>Description2TextCode</t>
  </si>
  <si>
    <t>PullCount</t>
  </si>
  <si>
    <t>GachaType</t>
  </si>
  <si>
    <t>PriceType</t>
  </si>
  <si>
    <t>Price</t>
  </si>
  <si>
    <t>GachaGradeGroupCode</t>
  </si>
  <si>
    <t>BonusGachaGradeGroupCode</t>
  </si>
  <si>
    <t>AddRewardItemCode</t>
  </si>
  <si>
    <t>AddRewardItemCount</t>
  </si>
  <si>
    <t>FreeGachaDelayTime</t>
  </si>
  <si>
    <t>FreeGachaMaxCount</t>
  </si>
  <si>
    <t>IsShopShow</t>
  </si>
  <si>
    <t>ShopGachaGradeGroup</t>
  </si>
  <si>
    <t>뽑기 그룹 인덱스</t>
  </si>
  <si>
    <t>뽑기 아이템 그룹 인덱스
DB &gt; Shop_GachaItemGroup 참조</t>
  </si>
  <si>
    <t>뽑기 아이템 그룹
당첨 확률
무조건 1개 당첨</t>
  </si>
  <si>
    <t>int[GradeGroup]</t>
  </si>
  <si>
    <t>double</t>
  </si>
  <si>
    <t>ShopGachaItemGroup</t>
  </si>
  <si>
    <t>뽑기 아이템 인덱스</t>
  </si>
  <si>
    <t>아이템 인덱스</t>
  </si>
  <si>
    <t>아이템 수량</t>
  </si>
  <si>
    <t>클래스 타입별 구분
All : 공통
Berserker : 버서커
DemonHunter : 데몬헌터
Archon : 아칸
Knight : 나이트</t>
  </si>
  <si>
    <t>int[ItemGroup]</t>
  </si>
  <si>
    <t>알쏭달쏭 소환 랜덤 상자 하급</t>
    <phoneticPr fontId="1" type="noConversion"/>
  </si>
  <si>
    <t>알쏭달쏭 소환 랜덤 상자 중급</t>
    <phoneticPr fontId="1" type="noConversion"/>
  </si>
  <si>
    <t>알쏭달쏭 소환 랜덤 상자 상급</t>
    <phoneticPr fontId="1" type="noConversion"/>
  </si>
  <si>
    <t>재료아이템 보이기 리스트
그룹내 낮은 순번이 앞(위) 로보임</t>
    <phoneticPr fontId="1" type="noConversion"/>
  </si>
  <si>
    <t>용맹의 기운(아무 기운 4종의 합100개)</t>
    <phoneticPr fontId="1" type="noConversion"/>
  </si>
  <si>
    <t>화염의 가루(아무 가루 4종의 합100개)</t>
    <phoneticPr fontId="1" type="noConversion"/>
  </si>
  <si>
    <t>자연의 열매(아무 열매 6종의 합120개)</t>
    <phoneticPr fontId="1" type="noConversion"/>
  </si>
  <si>
    <t>화염의 가루(아무 가루 4종의 합40개)</t>
    <phoneticPr fontId="1" type="noConversion"/>
  </si>
  <si>
    <t>용맹의 기운(아무 기운 4종의 합40개)</t>
    <phoneticPr fontId="1" type="noConversion"/>
  </si>
  <si>
    <t>화염의 가루(아무 가루 4종의 합80개)</t>
    <phoneticPr fontId="1" type="noConversion"/>
  </si>
  <si>
    <t>용맹의 기운(아무 기운 4종의 합80개)</t>
    <phoneticPr fontId="1" type="noConversion"/>
  </si>
  <si>
    <t>자연의 열매(아무 열매 6종의 합50개)</t>
    <phoneticPr fontId="1" type="noConversion"/>
  </si>
  <si>
    <t>자연의 열매(아무 열매 6종의 합96개)</t>
    <phoneticPr fontId="1" type="noConversion"/>
  </si>
  <si>
    <t>문자 A</t>
    <phoneticPr fontId="1" type="noConversion"/>
  </si>
  <si>
    <t>문자 B</t>
    <phoneticPr fontId="1" type="noConversion"/>
  </si>
  <si>
    <t>문자 C</t>
    <phoneticPr fontId="1" type="noConversion"/>
  </si>
  <si>
    <t>문자 D</t>
    <phoneticPr fontId="1" type="noConversion"/>
  </si>
  <si>
    <t>문자 E</t>
    <phoneticPr fontId="1" type="noConversion"/>
  </si>
  <si>
    <t>문자 F</t>
    <phoneticPr fontId="1" type="noConversion"/>
  </si>
  <si>
    <t>문자 G</t>
    <phoneticPr fontId="1" type="noConversion"/>
  </si>
  <si>
    <t>문자 H</t>
    <phoneticPr fontId="1" type="noConversion"/>
  </si>
  <si>
    <t>문자 I</t>
    <phoneticPr fontId="1" type="noConversion"/>
  </si>
  <si>
    <t>문자 J</t>
    <phoneticPr fontId="1" type="noConversion"/>
  </si>
  <si>
    <t>문자 K</t>
    <phoneticPr fontId="1" type="noConversion"/>
  </si>
  <si>
    <t>문자 L</t>
    <phoneticPr fontId="1" type="noConversion"/>
  </si>
  <si>
    <t>문자 M</t>
    <phoneticPr fontId="1" type="noConversion"/>
  </si>
  <si>
    <t>문자 N</t>
    <phoneticPr fontId="1" type="noConversion"/>
  </si>
  <si>
    <t>문자 O</t>
    <phoneticPr fontId="1" type="noConversion"/>
  </si>
  <si>
    <t>문자 P</t>
    <phoneticPr fontId="1" type="noConversion"/>
  </si>
  <si>
    <t>문자 Q</t>
    <phoneticPr fontId="1" type="noConversion"/>
  </si>
  <si>
    <t>문자 R</t>
    <phoneticPr fontId="1" type="noConversion"/>
  </si>
  <si>
    <t>문자 S</t>
    <phoneticPr fontId="1" type="noConversion"/>
  </si>
  <si>
    <t>문자 T</t>
    <phoneticPr fontId="1" type="noConversion"/>
  </si>
  <si>
    <t>문자 U</t>
    <phoneticPr fontId="1" type="noConversion"/>
  </si>
  <si>
    <t>문자 V</t>
    <phoneticPr fontId="1" type="noConversion"/>
  </si>
  <si>
    <t>문자 W</t>
    <phoneticPr fontId="1" type="noConversion"/>
  </si>
  <si>
    <t>문자 X</t>
    <phoneticPr fontId="1" type="noConversion"/>
  </si>
  <si>
    <t>문자 Y</t>
    <phoneticPr fontId="1" type="noConversion"/>
  </si>
  <si>
    <t>문자 Z</t>
    <phoneticPr fontId="1" type="noConversion"/>
  </si>
  <si>
    <t>설날 문자 조각 N(조각을 조합하면 특수아이템 제작)</t>
    <phoneticPr fontId="1" type="noConversion"/>
  </si>
  <si>
    <t>설날 문자 조각 E(조각을 조합하면 특수아이템 제작)</t>
    <phoneticPr fontId="1" type="noConversion"/>
  </si>
  <si>
    <t>설날 문자 조각 W(조각을 조합하면 특수아이템 제작)</t>
    <phoneticPr fontId="1" type="noConversion"/>
  </si>
  <si>
    <t>하트 래빗</t>
    <phoneticPr fontId="1" type="noConversion"/>
  </si>
  <si>
    <t>테오</t>
    <phoneticPr fontId="1" type="noConversion"/>
  </si>
  <si>
    <t>라이오</t>
    <phoneticPr fontId="1" type="noConversion"/>
  </si>
  <si>
    <t>드리스타</t>
    <phoneticPr fontId="1" type="noConversion"/>
  </si>
  <si>
    <t>쿠가</t>
    <phoneticPr fontId="1" type="noConversion"/>
  </si>
  <si>
    <t>털뭉치</t>
    <phoneticPr fontId="1" type="noConversion"/>
  </si>
  <si>
    <t>가죽</t>
    <phoneticPr fontId="1" type="noConversion"/>
  </si>
  <si>
    <t>이빨</t>
    <phoneticPr fontId="1" type="noConversion"/>
  </si>
  <si>
    <t>용비늘</t>
    <phoneticPr fontId="1" type="noConversion"/>
  </si>
  <si>
    <t>발톱</t>
    <phoneticPr fontId="1" type="noConversion"/>
  </si>
  <si>
    <t>무기 인장</t>
    <phoneticPr fontId="1" type="noConversion"/>
  </si>
  <si>
    <t>투구 인장</t>
    <phoneticPr fontId="1" type="noConversion"/>
  </si>
  <si>
    <t>갑옷 인장</t>
    <phoneticPr fontId="1" type="noConversion"/>
  </si>
  <si>
    <t>장식 인장</t>
    <phoneticPr fontId="1" type="noConversion"/>
  </si>
  <si>
    <t>축복의 무기 인장</t>
    <phoneticPr fontId="1" type="noConversion"/>
  </si>
  <si>
    <t>축복의 투구 인장</t>
    <phoneticPr fontId="1" type="noConversion"/>
  </si>
  <si>
    <t>축복의 갑옷 인장</t>
    <phoneticPr fontId="1" type="noConversion"/>
  </si>
  <si>
    <t>축복의 장식 인장</t>
    <phoneticPr fontId="1" type="noConversion"/>
  </si>
  <si>
    <t>무기 초월의 정수</t>
    <phoneticPr fontId="1" type="noConversion"/>
  </si>
  <si>
    <t>방어구 초월의 정수</t>
    <phoneticPr fontId="1" type="noConversion"/>
  </si>
  <si>
    <t>장신구 초월의 정수</t>
    <phoneticPr fontId="1" type="noConversion"/>
  </si>
  <si>
    <t>일반 회복 물약</t>
    <phoneticPr fontId="1" type="noConversion"/>
  </si>
  <si>
    <t>중급 회복 물약</t>
    <phoneticPr fontId="1" type="noConversion"/>
  </si>
  <si>
    <t>상급 회복 물약</t>
    <phoneticPr fontId="1" type="noConversion"/>
  </si>
  <si>
    <t>최상급 회복 물약</t>
    <phoneticPr fontId="1" type="noConversion"/>
  </si>
  <si>
    <t>일반 기력 물약</t>
    <phoneticPr fontId="1" type="noConversion"/>
  </si>
  <si>
    <t>중급 기력 물약</t>
    <phoneticPr fontId="1" type="noConversion"/>
  </si>
  <si>
    <t>상급 기력 물약</t>
    <phoneticPr fontId="1" type="noConversion"/>
  </si>
  <si>
    <t>최상급 기력 물약</t>
    <phoneticPr fontId="1" type="noConversion"/>
  </si>
  <si>
    <t>일반 강화 물약</t>
    <phoneticPr fontId="1" type="noConversion"/>
  </si>
  <si>
    <t>중급 강화 물약</t>
    <phoneticPr fontId="1" type="noConversion"/>
  </si>
  <si>
    <t>상급 강화 물약</t>
    <phoneticPr fontId="1" type="noConversion"/>
  </si>
  <si>
    <t>최상급 강화 물약</t>
    <phoneticPr fontId="1" type="noConversion"/>
  </si>
  <si>
    <t>일반 속도 물약</t>
    <phoneticPr fontId="1" type="noConversion"/>
  </si>
  <si>
    <t>중급 속도 물약</t>
    <phoneticPr fontId="1" type="noConversion"/>
  </si>
  <si>
    <t>상급 속도 물약</t>
    <phoneticPr fontId="1" type="noConversion"/>
  </si>
  <si>
    <t>최상급 속도 물약</t>
    <phoneticPr fontId="1" type="noConversion"/>
  </si>
  <si>
    <t>일반 보호 물약</t>
    <phoneticPr fontId="1" type="noConversion"/>
  </si>
  <si>
    <t>중급 보호 물약</t>
    <phoneticPr fontId="1" type="noConversion"/>
  </si>
  <si>
    <t>상급 보호 물약</t>
    <phoneticPr fontId="1" type="noConversion"/>
  </si>
  <si>
    <t>최상급 보호 물약</t>
    <phoneticPr fontId="1" type="noConversion"/>
  </si>
  <si>
    <t>일반 증가 물약</t>
    <phoneticPr fontId="1" type="noConversion"/>
  </si>
  <si>
    <t>중급 증가 물약</t>
    <phoneticPr fontId="1" type="noConversion"/>
  </si>
  <si>
    <t>상급 증가 물약</t>
    <phoneticPr fontId="1" type="noConversion"/>
  </si>
  <si>
    <t>최상급 증가 물약</t>
    <phoneticPr fontId="1" type="noConversion"/>
  </si>
  <si>
    <t>설날 떡국</t>
    <phoneticPr fontId="1" type="noConversion"/>
  </si>
  <si>
    <t>무기 아바타의 속성을 강화할 수 있는 인장</t>
    <phoneticPr fontId="1" type="noConversion"/>
  </si>
  <si>
    <t>장식 아바타의 속성을 강화할 수 있는 인장</t>
    <phoneticPr fontId="1" type="noConversion"/>
  </si>
  <si>
    <t>갑옷 아바타의 속성을 강화할 수 있는 인장</t>
    <phoneticPr fontId="1" type="noConversion"/>
  </si>
  <si>
    <t>투구 아바타의 속성을 강화할 수 있는 인장</t>
    <phoneticPr fontId="1" type="noConversion"/>
  </si>
  <si>
    <t>무기 아바타의 속성을 강화할 수 있는 축복받은 인장</t>
    <phoneticPr fontId="1" type="noConversion"/>
  </si>
  <si>
    <t>투구 아바타의 속성을 강화할 수 있는 축복받은 인장</t>
    <phoneticPr fontId="1" type="noConversion"/>
  </si>
  <si>
    <t>갑옷 아바타의 속성을 강화할 수 있는 축복받은 인장</t>
    <phoneticPr fontId="1" type="noConversion"/>
  </si>
  <si>
    <t>장식 아바타의 속성을 강화할 수 있는 축복받은 인장</t>
    <phoneticPr fontId="1" type="noConversion"/>
  </si>
  <si>
    <t>무기 장비의 초월 강화(21강 이상)를 할 수 있는 초월의 정수</t>
    <phoneticPr fontId="1" type="noConversion"/>
  </si>
  <si>
    <t>방어구  장비의 초월 강화(21강 이상)를 할 수 있는 초월의 정수</t>
    <phoneticPr fontId="1" type="noConversion"/>
  </si>
  <si>
    <t>장신구  장비의 초월 강화(21강 이상)를 할 수 있는 초월의 정수</t>
    <phoneticPr fontId="1" type="noConversion"/>
  </si>
  <si>
    <t>체력 100 즉시 회복</t>
    <phoneticPr fontId="1" type="noConversion"/>
  </si>
  <si>
    <t>기력 50 즉시 회복</t>
    <phoneticPr fontId="1" type="noConversion"/>
  </si>
  <si>
    <t>기력 125 즉시 회복</t>
    <phoneticPr fontId="1" type="noConversion"/>
  </si>
  <si>
    <t>기력 250 즉시 회복</t>
    <phoneticPr fontId="1" type="noConversion"/>
  </si>
  <si>
    <t>기력 500 즉시 회복</t>
    <phoneticPr fontId="1" type="noConversion"/>
  </si>
  <si>
    <t>체력 250 즉시 회복</t>
    <phoneticPr fontId="1" type="noConversion"/>
  </si>
  <si>
    <t>체력 500 즉시 회복</t>
    <phoneticPr fontId="1" type="noConversion"/>
  </si>
  <si>
    <t>체력 1000 즉시 회복</t>
    <phoneticPr fontId="1" type="noConversion"/>
  </si>
  <si>
    <t>체력 15000 과 기력 1000 즉시 회복</t>
    <phoneticPr fontId="1" type="noConversion"/>
  </si>
  <si>
    <t>공격력증가 100</t>
    <phoneticPr fontId="1" type="noConversion"/>
  </si>
  <si>
    <t>공격력증가 500</t>
    <phoneticPr fontId="1" type="noConversion"/>
  </si>
  <si>
    <t>공격력증가 1000</t>
    <phoneticPr fontId="1" type="noConversion"/>
  </si>
  <si>
    <t>공격력증가 2000</t>
    <phoneticPr fontId="1" type="noConversion"/>
  </si>
  <si>
    <t>공격속도증가 10</t>
    <phoneticPr fontId="1" type="noConversion"/>
  </si>
  <si>
    <t>공격속도증가 20</t>
    <phoneticPr fontId="1" type="noConversion"/>
  </si>
  <si>
    <t>공격속도증가 30</t>
    <phoneticPr fontId="1" type="noConversion"/>
  </si>
  <si>
    <t>공격속도증가 50</t>
    <phoneticPr fontId="1" type="noConversion"/>
  </si>
  <si>
    <t>방어력증가 625</t>
    <phoneticPr fontId="1" type="noConversion"/>
  </si>
  <si>
    <t xml:space="preserve">방어력증가 1250 </t>
    <phoneticPr fontId="1" type="noConversion"/>
  </si>
  <si>
    <t>방어력증가 2500</t>
    <phoneticPr fontId="1" type="noConversion"/>
  </si>
  <si>
    <t>방어력증가 5000</t>
    <phoneticPr fontId="1" type="noConversion"/>
  </si>
  <si>
    <t>최대생명력증가 2500</t>
    <phoneticPr fontId="1" type="noConversion"/>
  </si>
  <si>
    <t>최대생명력증가 5000</t>
    <phoneticPr fontId="1" type="noConversion"/>
  </si>
  <si>
    <t>최대생명력증가 10000</t>
    <phoneticPr fontId="1" type="noConversion"/>
  </si>
  <si>
    <t>최대생명력증가 20000</t>
    <phoneticPr fontId="1" type="noConversion"/>
  </si>
  <si>
    <t>팻 하트 래빗의 제작에 필요한 재료</t>
    <phoneticPr fontId="1" type="noConversion"/>
  </si>
  <si>
    <t>팻  테오 제작에 필요한 재료</t>
    <phoneticPr fontId="1" type="noConversion"/>
  </si>
  <si>
    <t>팻 라이오 제작에 필요한 재료</t>
    <phoneticPr fontId="1" type="noConversion"/>
  </si>
  <si>
    <t>팻 드리스타 제작에 필요한 재료</t>
    <phoneticPr fontId="1" type="noConversion"/>
  </si>
  <si>
    <t>팻 쿠가 제작에 필요한 재료</t>
    <phoneticPr fontId="1" type="noConversion"/>
  </si>
  <si>
    <t>제작 재료 아이템</t>
    <phoneticPr fontId="1" type="noConversion"/>
  </si>
  <si>
    <t>이벤트 제작 재료 아이템</t>
    <phoneticPr fontId="1" type="noConversion"/>
  </si>
  <si>
    <t>팻 라이오은 주인에게 일정시간마다 열쇠를 제공한다. 업그레이드하면 제공하는 생산량도 늘어난다.</t>
    <phoneticPr fontId="1" type="noConversion"/>
  </si>
  <si>
    <t>팻  테오은 주인에게 일정시간마다 잼을 제공한다. 업그레이드하면 제공하는 생산량도 늘어난다.</t>
    <phoneticPr fontId="1" type="noConversion"/>
  </si>
  <si>
    <t>팻 하트 래빗은 주인에게 일정시간마다 골드를 제공한다. 업그레이드하면 제공하는 생산량도 늘어난다.</t>
    <phoneticPr fontId="1" type="noConversion"/>
  </si>
  <si>
    <t>팻 드리스타은 주인에게 일정시간마다 트로피를 제공한다. 업그레이드하면 제공하는 생산량도 늘어난다.</t>
    <phoneticPr fontId="1" type="noConversion"/>
  </si>
  <si>
    <t>팻 쿠가은 주인에게 일정시간마다 균열석과 골드를 제공한다.업그레이드하면 제공하는 생산량도 늘어난다.</t>
    <phoneticPr fontId="1" type="noConversion"/>
  </si>
  <si>
    <t>남은 제작 재료 아이템들을 이용하여 제작할 수 있는 하급 랜덤상자</t>
    <phoneticPr fontId="1" type="noConversion"/>
  </si>
  <si>
    <t>남은 제작 재료 아이템들을 이용하여 제작할 수 있는 중급 랜덤상자</t>
    <phoneticPr fontId="1" type="noConversion"/>
  </si>
  <si>
    <t>남은 제작 재료 아이템들을 이용하여 제작할 수 있는 상급 랜덤상자</t>
    <phoneticPr fontId="1" type="noConversion"/>
  </si>
  <si>
    <r>
      <t>Act1 드롭그룹</t>
    </r>
    <r>
      <rPr>
        <sz val="10"/>
        <color indexed="8"/>
        <rFont val="맑은 고딕"/>
        <family val="3"/>
        <charset val="129"/>
      </rPr>
      <t>-일반정예공통</t>
    </r>
    <phoneticPr fontId="1" type="noConversion"/>
  </si>
  <si>
    <t>Act2 드롭그룹-일반정예공통</t>
    <phoneticPr fontId="1" type="noConversion"/>
  </si>
  <si>
    <t>Act3 드롭그룹-일반정예공통</t>
    <phoneticPr fontId="1" type="noConversion"/>
  </si>
  <si>
    <t>Act4 드롭그룹-일반정예공통</t>
    <phoneticPr fontId="1" type="noConversion"/>
  </si>
  <si>
    <t>Act5 드롭그룹-일반정예공통</t>
    <phoneticPr fontId="1" type="noConversion"/>
  </si>
  <si>
    <t>Act6 드롭그룹-일반정예공통</t>
    <phoneticPr fontId="1" type="noConversion"/>
  </si>
  <si>
    <t>Act7 드롭그룹-일반정예공통</t>
    <phoneticPr fontId="1" type="noConversion"/>
  </si>
  <si>
    <t>Act8 드롭그룹-일반정예공통</t>
    <phoneticPr fontId="1" type="noConversion"/>
  </si>
  <si>
    <t>요일던전 난이도1 드롭그룹</t>
    <phoneticPr fontId="1" type="noConversion"/>
  </si>
  <si>
    <t>요일던전 난이도2 드롭그룹</t>
  </si>
  <si>
    <t>요일던전 난이도3 드롭그룹</t>
  </si>
  <si>
    <t>요일던전 난이도4 드롭그룹</t>
  </si>
  <si>
    <t>요일던전 난이도5 드롭그룹</t>
  </si>
  <si>
    <t>요일던전 난이도6 드롭그룹</t>
  </si>
  <si>
    <r>
      <rPr>
        <b/>
        <sz val="10"/>
        <color indexed="8"/>
        <rFont val="맑은 고딕"/>
        <family val="3"/>
        <charset val="129"/>
      </rPr>
      <t>1</t>
    </r>
    <r>
      <rPr>
        <sz val="10"/>
        <color indexed="8"/>
        <rFont val="맑은 고딕"/>
        <family val="3"/>
        <charset val="129"/>
      </rPr>
      <t xml:space="preserve">: 드롭 그룹내 대상 확률의 총합을 100%로 계산하여 각 대상의 확률이 재 환산된 형태. 꽝없음.
  </t>
    </r>
    <r>
      <rPr>
        <b/>
        <sz val="10"/>
        <color indexed="8"/>
        <rFont val="맑은 고딕"/>
        <family val="3"/>
        <charset val="129"/>
      </rPr>
      <t>1회 추첨제이며 당첨된 아이템은 1종류.</t>
    </r>
    <r>
      <rPr>
        <sz val="10"/>
        <color indexed="8"/>
        <rFont val="맑은 고딕"/>
        <family val="3"/>
        <charset val="129"/>
      </rPr>
      <t xml:space="preserve">
  대상의 환산확률 X = (대상확률*100) / 그룹 내 대상확률의 총합
</t>
    </r>
    <r>
      <rPr>
        <b/>
        <sz val="10"/>
        <color indexed="8"/>
        <rFont val="맑은 고딕"/>
        <family val="3"/>
        <charset val="129"/>
      </rPr>
      <t>2</t>
    </r>
    <r>
      <rPr>
        <sz val="10"/>
        <color indexed="8"/>
        <rFont val="맑은 고딕"/>
        <family val="3"/>
        <charset val="129"/>
      </rPr>
      <t xml:space="preserve">: 드롭 그룹내 대상의 각각 확률로 추첨함. 꽝 있음.
   1회 추첨제이며 당첨여부에 관계없이 추첨종료.
</t>
    </r>
    <r>
      <rPr>
        <b/>
        <sz val="10"/>
        <color indexed="8"/>
        <rFont val="맑은 고딕"/>
        <family val="3"/>
        <charset val="129"/>
      </rPr>
      <t>3</t>
    </r>
    <r>
      <rPr>
        <sz val="10"/>
        <color indexed="8"/>
        <rFont val="맑은 고딕"/>
        <family val="3"/>
        <charset val="129"/>
      </rPr>
      <t>: 드롭 그룹내 대상의 각각 주어진 확률로 추첨함.
  추첨으로 1개 당첨될 때까지 순차적으로 돌림 (1번타입과 차이있음)
 반복추첨제이며 당첨이 나오면 추첨종료.</t>
    </r>
    <phoneticPr fontId="1" type="noConversion"/>
  </si>
  <si>
    <t>요일(+1Rank,Clear)</t>
    <phoneticPr fontId="1" type="noConversion"/>
  </si>
  <si>
    <t>정예(+1Act,Clear)</t>
    <phoneticPr fontId="1" type="noConversion"/>
  </si>
  <si>
    <t>일반(+1Act,Clear)</t>
    <phoneticPr fontId="1" type="noConversion"/>
  </si>
  <si>
    <t>균열 그레이드</t>
    <phoneticPr fontId="1" type="noConversion"/>
  </si>
  <si>
    <t>요일 난이도</t>
    <phoneticPr fontId="1" type="noConversion"/>
  </si>
  <si>
    <t>스테이지 액트</t>
    <phoneticPr fontId="1" type="noConversion"/>
  </si>
  <si>
    <t>균열(+3Grade(15wave),Clear)</t>
    <phoneticPr fontId="1" type="noConversion"/>
  </si>
  <si>
    <t>균열던전 15wave 드롭그룹</t>
    <phoneticPr fontId="1" type="noConversion"/>
  </si>
  <si>
    <t>균열던전 30wave 드롭그룹</t>
  </si>
  <si>
    <t>균열던전 45wave 드롭그룹</t>
  </si>
  <si>
    <t>균열던전 60wave 드롭그룹</t>
  </si>
  <si>
    <t>균열던전 75wave 드롭그룹</t>
  </si>
  <si>
    <t>균열던전 90wave 드롭그룹</t>
  </si>
  <si>
    <t>균열던전 105wave 드롭그룹</t>
  </si>
  <si>
    <t>균열던전 120wave 드롭그룹</t>
  </si>
  <si>
    <t>균열던전 135wave 드롭그룹</t>
  </si>
  <si>
    <t>균열던전 150wave 드롭그룹</t>
  </si>
  <si>
    <t>균열던전 165wave 드롭그룹</t>
  </si>
  <si>
    <t>균열던전 180wave 드롭그룹</t>
  </si>
  <si>
    <t>균열던전 200wave 드롭그룹</t>
  </si>
  <si>
    <t>초월(+10Lv,Clear)</t>
    <phoneticPr fontId="1" type="noConversion"/>
  </si>
  <si>
    <t>확률</t>
    <phoneticPr fontId="1" type="noConversion"/>
  </si>
  <si>
    <t>개수</t>
    <phoneticPr fontId="1" type="noConversion"/>
  </si>
  <si>
    <t>초월 단계: 개수</t>
    <phoneticPr fontId="1" type="noConversion"/>
  </si>
  <si>
    <t>초월 10단계 드롭그룹</t>
  </si>
  <si>
    <t>초월 20단계 드롭그룹</t>
  </si>
  <si>
    <t>초월 30단계 드롭그룹</t>
  </si>
  <si>
    <t>초월 40단계 드롭그룹</t>
  </si>
  <si>
    <t>초월 50단계 드롭그룹</t>
  </si>
  <si>
    <t>초월 60단계 드롭그룹</t>
  </si>
  <si>
    <t>초월 70단계 드롭그룹</t>
  </si>
  <si>
    <t>초월 80단계 드롭그룹</t>
  </si>
  <si>
    <t>초월 90단계 드롭그룹</t>
  </si>
  <si>
    <t>초월 100단계 드롭그룹</t>
  </si>
  <si>
    <t>초월 110단계 드롭그룹</t>
  </si>
  <si>
    <t>초월 120단계 드롭그룹</t>
  </si>
  <si>
    <t>Image</t>
  </si>
  <si>
    <t>FilePath</t>
  </si>
  <si>
    <t>FileName</t>
  </si>
  <si>
    <t>AtlasName</t>
  </si>
  <si>
    <t>장식 인장 - 아바타 강화</t>
    <phoneticPr fontId="1" type="noConversion"/>
  </si>
  <si>
    <t>avatar_special_seal_01</t>
    <phoneticPr fontId="1" type="noConversion"/>
  </si>
  <si>
    <t>avatar_special_seal_02</t>
    <phoneticPr fontId="1" type="noConversion"/>
  </si>
  <si>
    <t>avatar_weapon_seal_01</t>
    <phoneticPr fontId="1" type="noConversion"/>
  </si>
  <si>
    <t>avatar_armor_seal_01</t>
    <phoneticPr fontId="1" type="noConversion"/>
  </si>
  <si>
    <t>avatar_armor_seal_02</t>
    <phoneticPr fontId="1" type="noConversion"/>
  </si>
  <si>
    <t>avatar_helm_seal_02</t>
    <phoneticPr fontId="1" type="noConversion"/>
  </si>
  <si>
    <t>avatar_weapon_seal_02</t>
    <phoneticPr fontId="1" type="noConversion"/>
  </si>
  <si>
    <t>avatar_helm_seal_01</t>
    <phoneticPr fontId="1" type="noConversion"/>
  </si>
  <si>
    <t>None_Data</t>
  </si>
  <si>
    <t>Icon/Item/</t>
  </si>
  <si>
    <t>icon_potion_hp_01</t>
    <phoneticPr fontId="1" type="noConversion"/>
  </si>
  <si>
    <t>icon_potion_hp_02</t>
  </si>
  <si>
    <t>icon_potion_hp_03</t>
  </si>
  <si>
    <t>icon_potion_hp_04</t>
  </si>
  <si>
    <t>icon_potion_mp_01</t>
  </si>
  <si>
    <t>icon_potion_mp_02</t>
  </si>
  <si>
    <t>icon_potion_mp_03</t>
  </si>
  <si>
    <t>icon_potion_mp_04</t>
  </si>
  <si>
    <t>icon_potion_event_01</t>
    <phoneticPr fontId="1" type="noConversion"/>
  </si>
  <si>
    <t>icon_potion_life_01</t>
    <phoneticPr fontId="1" type="noConversion"/>
  </si>
  <si>
    <t>icon_potion_life_02</t>
    <phoneticPr fontId="1" type="noConversion"/>
  </si>
  <si>
    <t>icon_potion_life_03</t>
    <phoneticPr fontId="1" type="noConversion"/>
  </si>
  <si>
    <t>icon_potion_life_04</t>
    <phoneticPr fontId="1" type="noConversion"/>
  </si>
  <si>
    <t>Icon_crystal_weapon</t>
    <phoneticPr fontId="1" type="noConversion"/>
  </si>
  <si>
    <t>Icon_crystal_armor</t>
    <phoneticPr fontId="1" type="noConversion"/>
  </si>
  <si>
    <t>Icon_crystal_accessory</t>
    <phoneticPr fontId="1" type="noConversion"/>
  </si>
  <si>
    <t>icon_potion_attack_01</t>
  </si>
  <si>
    <t>icon_potion_attack_02</t>
  </si>
  <si>
    <t>icon_potion_attack_03</t>
  </si>
  <si>
    <t>icon_potion_attack_04</t>
  </si>
  <si>
    <t>icon_potion_speed_01</t>
  </si>
  <si>
    <t>icon_potion_speed_02</t>
  </si>
  <si>
    <t>icon_potion_speed_03</t>
  </si>
  <si>
    <t>icon_potion_speed_04</t>
  </si>
  <si>
    <t>icon_potion_defense_01</t>
  </si>
  <si>
    <t>icon_potion_defense_02</t>
  </si>
  <si>
    <t>icon_potion_defense_03</t>
  </si>
  <si>
    <t>icon_potion_defense_04</t>
  </si>
  <si>
    <t>icon_material_201</t>
    <phoneticPr fontId="1" type="noConversion"/>
  </si>
  <si>
    <t>icon_material_202</t>
  </si>
  <si>
    <t>icon_material_203</t>
  </si>
  <si>
    <t>icon_material_204</t>
  </si>
  <si>
    <t>icon_material_205</t>
  </si>
  <si>
    <t>icon_material_206</t>
  </si>
  <si>
    <t>icon_material_207</t>
  </si>
  <si>
    <t>icon_material_208</t>
  </si>
  <si>
    <t>icon_material_209</t>
  </si>
  <si>
    <t>icon_material_210</t>
  </si>
  <si>
    <t>icon_material_211</t>
  </si>
  <si>
    <t>icon_material_212</t>
  </si>
  <si>
    <t>icon_material_213</t>
  </si>
  <si>
    <t>icon_material_214</t>
  </si>
  <si>
    <t>icon_material_215</t>
  </si>
  <si>
    <t>icon_material_216</t>
  </si>
  <si>
    <t>icon_material_217</t>
  </si>
  <si>
    <t>icon_material_218</t>
  </si>
  <si>
    <t>icon_material_219</t>
  </si>
  <si>
    <t>icon_material_220</t>
  </si>
  <si>
    <t>icon_material_221</t>
  </si>
  <si>
    <t>icon_material_222</t>
  </si>
  <si>
    <t>icon_material_223</t>
  </si>
  <si>
    <t>icon_material_224</t>
  </si>
  <si>
    <t>icon_material_225</t>
  </si>
  <si>
    <t>icon_material_226</t>
  </si>
  <si>
    <t>icon_material_227</t>
  </si>
  <si>
    <t>icon_material_228</t>
  </si>
  <si>
    <t>icon_material_229</t>
  </si>
  <si>
    <t>icon_material_230</t>
  </si>
  <si>
    <t>icon_material_231</t>
  </si>
  <si>
    <t>icon_material_232</t>
  </si>
  <si>
    <t>icon_material_233</t>
  </si>
  <si>
    <t>icon_material_234</t>
  </si>
  <si>
    <t>icon_material_235</t>
  </si>
  <si>
    <t>icon_material_236</t>
  </si>
  <si>
    <t>icon_material_237</t>
  </si>
  <si>
    <t>icon_material_238</t>
  </si>
  <si>
    <t>icon_material_239</t>
  </si>
  <si>
    <t>icon_material_240</t>
  </si>
  <si>
    <t>icon_material_241</t>
  </si>
  <si>
    <t>icon_material_242</t>
  </si>
  <si>
    <t>icon_material_243</t>
  </si>
  <si>
    <t>icon_material_244</t>
  </si>
  <si>
    <t>icon_material_245</t>
  </si>
  <si>
    <t>icon_material_246</t>
  </si>
  <si>
    <t>icon_material_247</t>
  </si>
  <si>
    <t>icon_material_248</t>
  </si>
  <si>
    <t>icon_material_249</t>
  </si>
  <si>
    <t>icon_material_250</t>
  </si>
  <si>
    <t>icon_pet_301</t>
    <phoneticPr fontId="1" type="noConversion"/>
  </si>
  <si>
    <t>icon_pet_302</t>
    <phoneticPr fontId="1" type="noConversion"/>
  </si>
  <si>
    <t>icon_pet_303</t>
  </si>
  <si>
    <t>icon_pet_304</t>
  </si>
  <si>
    <t>icon_pet_305</t>
  </si>
  <si>
    <t>icon_box_401</t>
    <phoneticPr fontId="1" type="noConversion"/>
  </si>
  <si>
    <t>icon_box_402</t>
    <phoneticPr fontId="1" type="noConversion"/>
  </si>
  <si>
    <t>icon_box_403</t>
    <phoneticPr fontId="1" type="noConversion"/>
  </si>
  <si>
    <t>체력 100 즉시 회복</t>
    <phoneticPr fontId="1" type="noConversion"/>
  </si>
  <si>
    <t>자연의 열매</t>
    <phoneticPr fontId="1" type="noConversion"/>
  </si>
  <si>
    <t>용맹의 기운</t>
    <phoneticPr fontId="1" type="noConversion"/>
  </si>
  <si>
    <t>불굴의 기운</t>
    <phoneticPr fontId="1" type="noConversion"/>
  </si>
  <si>
    <t>제작 계열의 Tag Group 내
대분류 묶음
(버튼 그룹)</t>
    <phoneticPr fontId="1" type="noConversion"/>
  </si>
  <si>
    <t>CraftButtonMenu</t>
    <phoneticPr fontId="1" type="noConversion"/>
  </si>
  <si>
    <t>CraftButtonTextCode</t>
    <phoneticPr fontId="1" type="noConversion"/>
  </si>
  <si>
    <t>일반 인장</t>
  </si>
  <si>
    <t>일반 인장</t>
    <phoneticPr fontId="1" type="noConversion"/>
  </si>
  <si>
    <t>축복의 인장</t>
  </si>
  <si>
    <t>축복의 인장</t>
    <phoneticPr fontId="1" type="noConversion"/>
  </si>
  <si>
    <t>물약</t>
  </si>
  <si>
    <t>물약</t>
    <phoneticPr fontId="1" type="noConversion"/>
  </si>
  <si>
    <t>인장</t>
  </si>
  <si>
    <t>인장</t>
    <phoneticPr fontId="1" type="noConversion"/>
  </si>
  <si>
    <t>초월의 정수</t>
  </si>
  <si>
    <t>초월의 정수</t>
    <phoneticPr fontId="1" type="noConversion"/>
  </si>
  <si>
    <t>팻</t>
  </si>
  <si>
    <t>팻</t>
    <phoneticPr fontId="1" type="noConversion"/>
  </si>
  <si>
    <t>이벤트</t>
  </si>
  <si>
    <t>이벤트</t>
    <phoneticPr fontId="1" type="noConversion"/>
  </si>
  <si>
    <t>무기 초월강화 정수 제작</t>
    <phoneticPr fontId="1" type="noConversion"/>
  </si>
  <si>
    <t>초월강화 정수</t>
  </si>
  <si>
    <t>회복 물약</t>
  </si>
  <si>
    <t>회복 물약</t>
    <phoneticPr fontId="1" type="noConversion"/>
  </si>
  <si>
    <t>기력 물약</t>
  </si>
  <si>
    <t>기력 물약</t>
    <phoneticPr fontId="1" type="noConversion"/>
  </si>
  <si>
    <t>강화 물약</t>
  </si>
  <si>
    <t>강화 물약</t>
    <phoneticPr fontId="1" type="noConversion"/>
  </si>
  <si>
    <t>속도 물약</t>
  </si>
  <si>
    <t>속도 물약</t>
    <phoneticPr fontId="1" type="noConversion"/>
  </si>
  <si>
    <t>보호 물약</t>
  </si>
  <si>
    <t>보호 물약</t>
    <phoneticPr fontId="1" type="noConversion"/>
  </si>
  <si>
    <t>증가 물약</t>
  </si>
  <si>
    <t>증가 물약</t>
    <phoneticPr fontId="1" type="noConversion"/>
  </si>
  <si>
    <t>이벤트 소환상자 하급</t>
  </si>
  <si>
    <t>이벤트 소환상자 하급</t>
    <phoneticPr fontId="1" type="noConversion"/>
  </si>
  <si>
    <t>이벤트 소환상자 중급</t>
  </si>
  <si>
    <t>이벤트 소환상자 중급</t>
    <phoneticPr fontId="1" type="noConversion"/>
  </si>
  <si>
    <t>이벤트 소환상자 상급</t>
  </si>
  <si>
    <t>이벤트 소환상자 상급</t>
    <phoneticPr fontId="1" type="noConversion"/>
  </si>
  <si>
    <t>CraftTagTexCode</t>
    <phoneticPr fontId="1" type="noConversion"/>
  </si>
  <si>
    <t>CraftTagMenu</t>
    <phoneticPr fontId="1" type="noConversion"/>
  </si>
  <si>
    <t>CraftButtonOrder</t>
    <phoneticPr fontId="1" type="noConversion"/>
  </si>
  <si>
    <t>제작 계열의 Tag Group TextCode</t>
    <phoneticPr fontId="1" type="noConversion"/>
  </si>
  <si>
    <t>Client</t>
    <phoneticPr fontId="1" type="noConversion"/>
  </si>
  <si>
    <t>제작 계열의 Tag Group 내
대분류 버튼 TextCode</t>
    <phoneticPr fontId="1" type="noConversion"/>
  </si>
  <si>
    <t>대분류 내 세부 목록
정렬 순서
(대분류 버튼에
세부 제작 결과물 목록 순서)</t>
    <phoneticPr fontId="1" type="noConversion"/>
  </si>
  <si>
    <t>중급 속도 물약 - 공격속도증가20(30s)</t>
    <phoneticPr fontId="1" type="noConversion"/>
  </si>
  <si>
    <t>공격속도증가 20</t>
    <phoneticPr fontId="1" type="noConversion"/>
  </si>
  <si>
    <t>가디언 건틀렛</t>
    <phoneticPr fontId="1" type="noConversion"/>
  </si>
  <si>
    <t>장식 아바타의 속성을 강화할 수 있는 축복받은 인장</t>
    <phoneticPr fontId="1" type="noConversion"/>
  </si>
  <si>
    <t>블랙스톤 조각</t>
    <phoneticPr fontId="1" type="noConversion"/>
  </si>
  <si>
    <t>은</t>
    <phoneticPr fontId="1" type="noConversion"/>
  </si>
  <si>
    <t>부활의 기운</t>
    <phoneticPr fontId="1" type="noConversion"/>
  </si>
  <si>
    <t>ResultItemID</t>
    <phoneticPr fontId="1" type="noConversion"/>
  </si>
  <si>
    <t>NameTextKey</t>
    <phoneticPr fontId="1" type="noConversion"/>
  </si>
  <si>
    <t>DescriptionTextCode</t>
    <phoneticPr fontId="1" type="noConversion"/>
  </si>
  <si>
    <t>CraftMaterialGroupID</t>
    <phoneticPr fontId="1" type="noConversion"/>
  </si>
  <si>
    <t>CraftMaterialGroupID</t>
    <phoneticPr fontId="1" type="noConversion"/>
  </si>
  <si>
    <t>CraftMaterialNum</t>
    <phoneticPr fontId="1" type="noConversion"/>
  </si>
  <si>
    <t>MaterialItemID</t>
    <phoneticPr fontId="1" type="noConversion"/>
  </si>
  <si>
    <t>재료 아이템 인덱스
ItemInfo&gt; Item &gt; GeneralTypeCode</t>
    <phoneticPr fontId="1" type="noConversion"/>
  </si>
  <si>
    <t>ResultItemCountMin</t>
    <phoneticPr fontId="1" type="noConversion"/>
  </si>
  <si>
    <t>ResultItemCountMax</t>
    <phoneticPr fontId="1" type="noConversion"/>
  </si>
  <si>
    <t>제작 결과물 아이템의
결과물 1회 시도 시
생성 확률</t>
    <phoneticPr fontId="1" type="noConversion"/>
  </si>
  <si>
    <t>제작 1회 시도 시
결과물 당
제작 비용</t>
    <phoneticPr fontId="1" type="noConversion"/>
  </si>
  <si>
    <t>제작 1회 시도
제작 결과물
생성 개수. 최소값</t>
    <phoneticPr fontId="1" type="noConversion"/>
  </si>
  <si>
    <t>제작 1회 시도
제작 결과물
생성 개수. 최대값</t>
    <phoneticPr fontId="1" type="noConversion"/>
  </si>
  <si>
    <t>CraftID</t>
    <phoneticPr fontId="1" type="noConversion"/>
  </si>
  <si>
    <t>GeneralTypeCode</t>
    <phoneticPr fontId="1" type="noConversion"/>
  </si>
  <si>
    <t>TextKey</t>
    <phoneticPr fontId="1" type="noConversion"/>
  </si>
  <si>
    <t>ItemDivision</t>
    <phoneticPr fontId="1" type="noConversion"/>
  </si>
  <si>
    <t>EquipType</t>
    <phoneticPr fontId="1" type="noConversion"/>
  </si>
  <si>
    <t>CraftMateriaNeedType</t>
    <phoneticPr fontId="1" type="noConversion"/>
  </si>
  <si>
    <t>재료 아이템의 타입
1: 매터리얼 그룹 내 재료 대상을 모두 필요로 하는 타입 (해당대상을 무조건 요구: AND)
2: 매터리얼 그룹 내 재료 대상에 관계없이 대상들의 총합만으로 제작이 되는 타입(대상들의 합만 비교: OR)</t>
    <phoneticPr fontId="1" type="noConversion"/>
  </si>
  <si>
    <t>아이템 타입 구분
-1: 없음
1: 무기
2: 방어구
3: 액세서리 장신구
4: 속성아이템 - 룬 보석
5: 특수아이템 - 수호석
6: 재료아이템
7:승급아이템
8: 조력자조각
9: 제작재료아이템
10: 소모 Item - 골드
11: 소모 Item - Gem
12: 소모 Item - Item교환권
13: 소모 Item - 입장권(Key)
14: 소모 Item - 트로피
15: 소모 Item - 아이템 100% 증가 권
16: 소모 Item - 경험치 100% 증가 권
17: 소모 Item - 골드 100% 증가 권
18: 소모 Item - 즉시완료권
19: 소모 Item - 버프 소모 아이템
20: 균열석
21: 아바타강화인장
22: 팻
23: 회복 물약 아이템
24: 아바타 인장 - 일반
25: 아바타 강화 인장: 축복
26: 초월강화 정수
27:PET
28: 소환상자(제작용)</t>
    <phoneticPr fontId="1" type="noConversion"/>
  </si>
  <si>
    <t>Consume</t>
    <phoneticPr fontId="1" type="noConversion"/>
  </si>
  <si>
    <t>Event</t>
    <phoneticPr fontId="1" type="noConversion"/>
  </si>
  <si>
    <t>Pet</t>
    <phoneticPr fontId="1" type="noConversion"/>
  </si>
  <si>
    <t>EventBox</t>
    <phoneticPr fontId="1" type="noConversion"/>
  </si>
  <si>
    <t>TargetInventoryType</t>
    <phoneticPr fontId="1" type="noConversion"/>
  </si>
  <si>
    <t>획득 시 보관 저장되는 타입
0: 없음
1: 무기 인벤
2: 방어구 인벤
3: 액세서리 장신구 인벤
4: 소모성 인벤 ( Item교환권,아이템 증가 권,경험치 증가 권,골드 증가 권,즉시완료권,길드명 변경권
5: 아바타 인벤
6: 룬 보석 Page
7: 수호석 Page
8: 조력자 조각 Page
9: 제작 Page
10: PET
----------Point 로 존재-------
골드
Gem
입장권(Key)
트로피</t>
    <phoneticPr fontId="1" type="noConversion"/>
  </si>
  <si>
    <t>CraftRate</t>
    <phoneticPr fontId="1" type="noConversion"/>
  </si>
  <si>
    <t>제작에 필요한 재료아이템들의 그룹ID 
CraftInfo &gt; CraftMaterial &gt; CraftMaterialGroupID
: 편의상 제작 고유인덱스를 따른다.</t>
    <phoneticPr fontId="1" type="noConversion"/>
  </si>
  <si>
    <t>제작에 필요한 재료아이템들의 그룹ID 
CraftInfo &gt; CraftItem &gt; CraftMaterialGroupID 연동</t>
    <phoneticPr fontId="1" type="noConversion"/>
  </si>
  <si>
    <t>StageReward</t>
    <phoneticPr fontId="1" type="noConversion"/>
  </si>
  <si>
    <t>AddRewardGeneralCode</t>
    <phoneticPr fontId="1" type="noConversion"/>
  </si>
  <si>
    <t>아바타 강화인장(무기) 제작</t>
    <phoneticPr fontId="1" type="noConversion"/>
  </si>
  <si>
    <t>MaterialItemCount</t>
    <phoneticPr fontId="1" type="noConversion"/>
  </si>
  <si>
    <t>CraftSetLimit</t>
    <phoneticPr fontId="1" type="noConversion"/>
  </si>
  <si>
    <t>제작 시도시
해당 결과물의
제작 시도 회수 제한
한번에 제작하는 제작 시도 회수 제한임</t>
    <phoneticPr fontId="1" type="noConversion"/>
  </si>
  <si>
    <t>CraftCost</t>
    <phoneticPr fontId="1" type="noConversion"/>
  </si>
  <si>
    <t>CraftItem</t>
  </si>
  <si>
    <t>TextCraftButton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</si>
</sst>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);[Red]\(0.00\)"/>
    <numFmt numFmtId="177" formatCode="0.0000_);[Red]\(0.0000\)"/>
    <numFmt numFmtId="178" formatCode="0_ "/>
  </numFmts>
  <fonts count="2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b/>
      <sz val="10"/>
      <color indexed="9"/>
      <name val="맑은 고딕"/>
      <family val="3"/>
      <charset val="129"/>
    </font>
    <font>
      <sz val="10"/>
      <color indexed="8"/>
      <name val="맑은 고딕"/>
      <family val="3"/>
      <charset val="129"/>
    </font>
    <font>
      <b/>
      <sz val="9"/>
      <color indexed="8"/>
      <name val="돋움"/>
      <family val="3"/>
      <charset val="129"/>
    </font>
    <font>
      <b/>
      <sz val="9"/>
      <color indexed="8"/>
      <name val="Tahoma"/>
      <family val="3"/>
      <charset val="129"/>
    </font>
    <font>
      <sz val="9"/>
      <color indexed="8"/>
      <name val="Tahoma"/>
      <family val="3"/>
      <charset val="129"/>
    </font>
    <font>
      <b/>
      <sz val="10"/>
      <color indexed="9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10"/>
      <color indexed="10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b/>
      <sz val="10"/>
      <color rgb="FFFF0000"/>
      <name val="맑은 고딕"/>
      <family val="3"/>
      <charset val="129"/>
    </font>
    <font>
      <b/>
      <sz val="10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indexed="8"/>
      <name val="맑은 고딕"/>
      <family val="2"/>
      <charset val="129"/>
    </font>
    <font>
      <b/>
      <sz val="10"/>
      <color indexed="8"/>
      <name val="맑은 고딕"/>
      <family val="3"/>
      <charset val="129"/>
    </font>
    <font>
      <b/>
      <sz val="9"/>
      <color indexed="81"/>
      <name val="Tahoma"/>
      <family val="2"/>
      <charset val="129"/>
    </font>
    <font>
      <sz val="10"/>
      <color indexed="9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B685DB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595959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8EA9DB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55">
    <xf numFmtId="0" fontId="0" fillId="0" borderId="0" xfId="0">
      <alignment vertical="center"/>
    </xf>
    <xf numFmtId="49" fontId="3" fillId="2" borderId="1" xfId="1" applyNumberFormat="1" applyFont="1" applyFill="1" applyBorder="1" applyAlignment="1">
      <alignment horizontal="center" vertical="center"/>
    </xf>
    <xf numFmtId="49" fontId="3" fillId="3" borderId="0" xfId="2" applyNumberFormat="1" applyFont="1" applyFill="1" applyAlignment="1">
      <alignment horizontal="center" vertical="center" wrapText="1"/>
    </xf>
    <xf numFmtId="49" fontId="4" fillId="0" borderId="0" xfId="2" applyNumberFormat="1" applyFont="1" applyAlignment="1">
      <alignment horizontal="center" vertical="center"/>
    </xf>
    <xf numFmtId="49" fontId="4" fillId="0" borderId="0" xfId="2" applyNumberFormat="1" applyFont="1" applyFill="1" applyBorder="1" applyAlignment="1" applyProtection="1">
      <alignment horizontal="center" vertical="center"/>
    </xf>
    <xf numFmtId="0" fontId="4" fillId="0" borderId="0" xfId="2" applyFont="1">
      <alignment vertical="center"/>
    </xf>
    <xf numFmtId="49" fontId="4" fillId="4" borderId="1" xfId="2" applyNumberFormat="1" applyFont="1" applyFill="1" applyBorder="1" applyAlignment="1">
      <alignment horizontal="center" vertical="center"/>
    </xf>
    <xf numFmtId="49" fontId="4" fillId="4" borderId="1" xfId="2" applyNumberFormat="1" applyFont="1" applyFill="1" applyBorder="1" applyAlignment="1">
      <alignment horizontal="center" vertical="center" wrapText="1"/>
    </xf>
    <xf numFmtId="49" fontId="4" fillId="5" borderId="1" xfId="2" applyNumberFormat="1" applyFont="1" applyFill="1" applyBorder="1" applyAlignment="1">
      <alignment horizontal="center" vertical="center" wrapText="1"/>
    </xf>
    <xf numFmtId="49" fontId="4" fillId="6" borderId="1" xfId="2" applyNumberFormat="1" applyFont="1" applyFill="1" applyBorder="1" applyAlignment="1">
      <alignment horizontal="center" vertical="center" wrapText="1"/>
    </xf>
    <xf numFmtId="49" fontId="4" fillId="7" borderId="1" xfId="2" applyNumberFormat="1" applyFont="1" applyFill="1" applyBorder="1" applyAlignment="1">
      <alignment horizontal="center" vertical="center" wrapText="1"/>
    </xf>
    <xf numFmtId="49" fontId="4" fillId="8" borderId="1" xfId="2" applyNumberFormat="1" applyFont="1" applyFill="1" applyBorder="1" applyAlignment="1">
      <alignment horizontal="center" vertical="center" wrapText="1"/>
    </xf>
    <xf numFmtId="49" fontId="3" fillId="9" borderId="2" xfId="1" applyNumberFormat="1" applyFont="1" applyFill="1" applyBorder="1" applyAlignment="1">
      <alignment horizontal="center" vertical="center"/>
    </xf>
    <xf numFmtId="49" fontId="3" fillId="9" borderId="1" xfId="1" applyNumberFormat="1" applyFont="1" applyFill="1" applyBorder="1" applyAlignment="1">
      <alignment horizontal="center" vertical="center"/>
    </xf>
    <xf numFmtId="49" fontId="3" fillId="10" borderId="3" xfId="2" applyNumberFormat="1" applyFont="1" applyFill="1" applyBorder="1" applyAlignment="1">
      <alignment horizontal="center" vertical="center"/>
    </xf>
    <xf numFmtId="49" fontId="3" fillId="10" borderId="3" xfId="2" applyNumberFormat="1" applyFont="1" applyFill="1" applyBorder="1" applyAlignment="1">
      <alignment horizontal="center" vertical="center" wrapText="1"/>
    </xf>
    <xf numFmtId="49" fontId="3" fillId="11" borderId="4" xfId="2" applyNumberFormat="1" applyFont="1" applyFill="1" applyBorder="1" applyAlignment="1">
      <alignment horizontal="center" vertical="center"/>
    </xf>
    <xf numFmtId="0" fontId="2" fillId="0" borderId="0" xfId="2">
      <alignment vertical="center"/>
    </xf>
    <xf numFmtId="0" fontId="4" fillId="14" borderId="5" xfId="3" applyFont="1" applyFill="1" applyBorder="1" applyAlignment="1">
      <alignment horizontal="center" vertical="center"/>
    </xf>
    <xf numFmtId="0" fontId="4" fillId="15" borderId="5" xfId="3" applyFont="1" applyFill="1" applyBorder="1" applyAlignment="1">
      <alignment horizontal="center" vertical="center"/>
    </xf>
    <xf numFmtId="0" fontId="4" fillId="12" borderId="5" xfId="3" applyFont="1" applyBorder="1" applyAlignment="1">
      <alignment horizontal="center" vertical="center"/>
    </xf>
    <xf numFmtId="0" fontId="2" fillId="0" borderId="0" xfId="2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0" xfId="2" applyNumberFormat="1" applyFont="1" applyFill="1" applyBorder="1" applyAlignment="1" applyProtection="1">
      <alignment horizontal="center" vertical="center"/>
    </xf>
    <xf numFmtId="0" fontId="2" fillId="0" borderId="0" xfId="2" applyNumberFormat="1" applyFont="1" applyFill="1" applyBorder="1" applyAlignment="1" applyProtection="1">
      <alignment vertical="center"/>
    </xf>
    <xf numFmtId="0" fontId="4" fillId="15" borderId="7" xfId="3" applyNumberFormat="1" applyFont="1" applyFill="1" applyBorder="1" applyAlignment="1">
      <alignment horizontal="center" vertical="center"/>
    </xf>
    <xf numFmtId="0" fontId="4" fillId="5" borderId="7" xfId="3" applyNumberFormat="1" applyFont="1" applyFill="1" applyBorder="1" applyAlignment="1">
      <alignment horizontal="center" vertical="center"/>
    </xf>
    <xf numFmtId="0" fontId="4" fillId="17" borderId="5" xfId="3" applyFont="1" applyFill="1" applyBorder="1" applyAlignment="1">
      <alignment horizontal="center" vertical="center"/>
    </xf>
    <xf numFmtId="49" fontId="4" fillId="19" borderId="5" xfId="3" applyNumberFormat="1" applyFont="1" applyFill="1" applyBorder="1" applyAlignment="1">
      <alignment horizontal="center" vertical="center"/>
    </xf>
    <xf numFmtId="49" fontId="4" fillId="20" borderId="5" xfId="3" applyNumberFormat="1" applyFont="1" applyFill="1" applyBorder="1" applyAlignment="1">
      <alignment horizontal="center" vertical="center"/>
    </xf>
    <xf numFmtId="0" fontId="4" fillId="19" borderId="5" xfId="3" applyFont="1" applyFill="1" applyBorder="1" applyAlignment="1">
      <alignment horizontal="center" vertical="center"/>
    </xf>
    <xf numFmtId="49" fontId="4" fillId="21" borderId="5" xfId="3" applyNumberFormat="1" applyFont="1" applyFill="1" applyBorder="1" applyAlignment="1">
      <alignment horizontal="center" vertical="center"/>
    </xf>
    <xf numFmtId="0" fontId="4" fillId="21" borderId="5" xfId="3" applyFont="1" applyFill="1" applyBorder="1" applyAlignment="1">
      <alignment horizontal="center" vertical="center"/>
    </xf>
    <xf numFmtId="0" fontId="4" fillId="20" borderId="5" xfId="3" applyFont="1" applyFill="1" applyBorder="1" applyAlignment="1">
      <alignment horizontal="center" vertical="center"/>
    </xf>
    <xf numFmtId="0" fontId="4" fillId="20" borderId="7" xfId="3" applyFont="1" applyFill="1" applyBorder="1" applyAlignment="1">
      <alignment horizontal="center" vertical="center"/>
    </xf>
    <xf numFmtId="49" fontId="8" fillId="2" borderId="1" xfId="1" applyNumberFormat="1" applyFont="1" applyFill="1" applyBorder="1" applyAlignment="1">
      <alignment horizontal="center" vertical="center"/>
    </xf>
    <xf numFmtId="49" fontId="8" fillId="3" borderId="0" xfId="2" applyNumberFormat="1" applyFont="1" applyFill="1" applyAlignment="1">
      <alignment horizontal="center" vertical="center" wrapText="1"/>
    </xf>
    <xf numFmtId="0" fontId="9" fillId="0" borderId="0" xfId="2" applyNumberFormat="1" applyFont="1" applyFill="1" applyBorder="1" applyAlignment="1" applyProtection="1">
      <alignment horizontal="center" vertical="center"/>
    </xf>
    <xf numFmtId="49" fontId="9" fillId="4" borderId="1" xfId="2" applyNumberFormat="1" applyFont="1" applyFill="1" applyBorder="1" applyAlignment="1">
      <alignment horizontal="center" vertical="center"/>
    </xf>
    <xf numFmtId="49" fontId="9" fillId="4" borderId="1" xfId="2" applyNumberFormat="1" applyFont="1" applyFill="1" applyBorder="1" applyAlignment="1">
      <alignment horizontal="center" vertical="center" wrapText="1"/>
    </xf>
    <xf numFmtId="49" fontId="8" fillId="9" borderId="2" xfId="1" applyNumberFormat="1" applyFont="1" applyFill="1" applyBorder="1" applyAlignment="1">
      <alignment horizontal="center" vertical="center"/>
    </xf>
    <xf numFmtId="49" fontId="8" fillId="9" borderId="1" xfId="1" applyNumberFormat="1" applyFont="1" applyFill="1" applyBorder="1" applyAlignment="1">
      <alignment horizontal="center" vertical="center"/>
    </xf>
    <xf numFmtId="49" fontId="8" fillId="10" borderId="3" xfId="2" applyNumberFormat="1" applyFont="1" applyFill="1" applyBorder="1" applyAlignment="1">
      <alignment horizontal="center" vertical="center"/>
    </xf>
    <xf numFmtId="49" fontId="8" fillId="11" borderId="4" xfId="2" applyNumberFormat="1" applyFont="1" applyFill="1" applyBorder="1" applyAlignment="1">
      <alignment horizontal="center" vertical="center"/>
    </xf>
    <xf numFmtId="0" fontId="9" fillId="12" borderId="5" xfId="3" applyFont="1" applyBorder="1" applyAlignment="1">
      <alignment horizontal="center" vertical="center"/>
    </xf>
    <xf numFmtId="0" fontId="9" fillId="20" borderId="5" xfId="3" applyFont="1" applyFill="1" applyBorder="1" applyAlignment="1">
      <alignment horizontal="center" vertical="center"/>
    </xf>
    <xf numFmtId="0" fontId="9" fillId="21" borderId="5" xfId="3" applyFont="1" applyFill="1" applyBorder="1" applyAlignment="1">
      <alignment horizontal="center" vertical="center"/>
    </xf>
    <xf numFmtId="0" fontId="9" fillId="19" borderId="5" xfId="3" applyFont="1" applyFill="1" applyBorder="1" applyAlignment="1">
      <alignment horizontal="center" vertical="center"/>
    </xf>
    <xf numFmtId="49" fontId="9" fillId="22" borderId="5" xfId="3" applyNumberFormat="1" applyFont="1" applyFill="1" applyBorder="1" applyAlignment="1">
      <alignment horizontal="center" vertical="center"/>
    </xf>
    <xf numFmtId="0" fontId="9" fillId="22" borderId="5" xfId="3" applyFont="1" applyFill="1" applyBorder="1" applyAlignment="1">
      <alignment horizontal="center" vertical="center"/>
    </xf>
    <xf numFmtId="0" fontId="9" fillId="5" borderId="5" xfId="3" applyFont="1" applyFill="1" applyBorder="1" applyAlignment="1">
      <alignment horizontal="center" vertical="center"/>
    </xf>
    <xf numFmtId="0" fontId="9" fillId="0" borderId="0" xfId="2" applyFont="1">
      <alignment vertical="center"/>
    </xf>
    <xf numFmtId="49" fontId="8" fillId="11" borderId="6" xfId="2" applyNumberFormat="1" applyFont="1" applyFill="1" applyBorder="1" applyAlignment="1">
      <alignment horizontal="center" vertical="center"/>
    </xf>
    <xf numFmtId="0" fontId="9" fillId="0" borderId="7" xfId="2" applyFont="1" applyBorder="1">
      <alignment vertical="center"/>
    </xf>
    <xf numFmtId="49" fontId="3" fillId="2" borderId="8" xfId="1" applyNumberFormat="1" applyFont="1" applyFill="1" applyBorder="1" applyAlignment="1">
      <alignment horizontal="center" vertical="center"/>
    </xf>
    <xf numFmtId="0" fontId="4" fillId="0" borderId="0" xfId="2" applyFont="1" applyAlignment="1">
      <alignment vertical="center"/>
    </xf>
    <xf numFmtId="49" fontId="4" fillId="0" borderId="0" xfId="2" applyNumberFormat="1" applyFont="1" applyAlignment="1">
      <alignment vertical="center"/>
    </xf>
    <xf numFmtId="49" fontId="4" fillId="4" borderId="1" xfId="2" applyNumberFormat="1" applyFont="1" applyFill="1" applyBorder="1" applyAlignment="1">
      <alignment vertical="center"/>
    </xf>
    <xf numFmtId="49" fontId="3" fillId="9" borderId="2" xfId="1" applyNumberFormat="1" applyFont="1" applyFill="1" applyBorder="1" applyAlignment="1">
      <alignment vertical="center"/>
    </xf>
    <xf numFmtId="49" fontId="4" fillId="15" borderId="9" xfId="3" applyNumberFormat="1" applyFont="1" applyFill="1" applyBorder="1" applyAlignment="1">
      <alignment horizontal="center" vertical="center"/>
    </xf>
    <xf numFmtId="0" fontId="2" fillId="0" borderId="0" xfId="2" applyAlignment="1">
      <alignment vertical="center"/>
    </xf>
    <xf numFmtId="0" fontId="2" fillId="0" borderId="0" xfId="2" applyFont="1" applyAlignment="1">
      <alignment vertical="center"/>
    </xf>
    <xf numFmtId="0" fontId="4" fillId="0" borderId="5" xfId="3" applyFont="1" applyFill="1" applyBorder="1" applyAlignment="1">
      <alignment horizontal="center" vertical="center"/>
    </xf>
    <xf numFmtId="0" fontId="4" fillId="18" borderId="7" xfId="2" applyFont="1" applyFill="1" applyBorder="1" applyAlignment="1">
      <alignment horizontal="center" vertical="center"/>
    </xf>
    <xf numFmtId="0" fontId="4" fillId="0" borderId="10" xfId="3" applyFont="1" applyFill="1" applyBorder="1" applyAlignment="1">
      <alignment horizontal="center" vertical="center"/>
    </xf>
    <xf numFmtId="0" fontId="4" fillId="0" borderId="6" xfId="3" applyFont="1" applyFill="1" applyBorder="1" applyAlignment="1">
      <alignment horizontal="center" vertical="center"/>
    </xf>
    <xf numFmtId="0" fontId="11" fillId="0" borderId="7" xfId="0" applyFont="1" applyBorder="1">
      <alignment vertical="center"/>
    </xf>
    <xf numFmtId="0" fontId="4" fillId="5" borderId="7" xfId="3" applyFont="1" applyFill="1" applyBorder="1" applyAlignment="1">
      <alignment horizontal="center" vertical="center"/>
    </xf>
    <xf numFmtId="49" fontId="4" fillId="0" borderId="7" xfId="3" applyNumberFormat="1" applyFont="1" applyFill="1" applyBorder="1" applyAlignment="1">
      <alignment horizontal="center" vertical="center"/>
    </xf>
    <xf numFmtId="0" fontId="4" fillId="0" borderId="7" xfId="3" applyFont="1" applyFill="1" applyBorder="1" applyAlignment="1">
      <alignment horizontal="center" vertical="center"/>
    </xf>
    <xf numFmtId="0" fontId="4" fillId="17" borderId="7" xfId="3" applyFont="1" applyFill="1" applyBorder="1" applyAlignment="1">
      <alignment horizontal="center" vertical="center"/>
    </xf>
    <xf numFmtId="0" fontId="4" fillId="15" borderId="9" xfId="3" applyFont="1" applyFill="1" applyBorder="1" applyAlignment="1">
      <alignment horizontal="center" vertical="center"/>
    </xf>
    <xf numFmtId="0" fontId="4" fillId="0" borderId="9" xfId="3" applyFont="1" applyFill="1" applyBorder="1" applyAlignment="1">
      <alignment horizontal="center" vertical="center"/>
    </xf>
    <xf numFmtId="0" fontId="4" fillId="17" borderId="9" xfId="3" applyFont="1" applyFill="1" applyBorder="1" applyAlignment="1">
      <alignment horizontal="center" vertical="center"/>
    </xf>
    <xf numFmtId="0" fontId="4" fillId="5" borderId="9" xfId="2" applyFont="1" applyFill="1" applyBorder="1" applyAlignment="1">
      <alignment horizontal="center" vertical="center"/>
    </xf>
    <xf numFmtId="0" fontId="4" fillId="28" borderId="9" xfId="2" applyFont="1" applyFill="1" applyBorder="1" applyAlignment="1">
      <alignment horizontal="center" vertical="center"/>
    </xf>
    <xf numFmtId="49" fontId="4" fillId="28" borderId="5" xfId="3" applyNumberFormat="1" applyFont="1" applyFill="1" applyBorder="1" applyAlignment="1">
      <alignment horizontal="center" vertical="center"/>
    </xf>
    <xf numFmtId="0" fontId="2" fillId="5" borderId="9" xfId="2" applyFill="1" applyBorder="1" applyAlignment="1">
      <alignment horizontal="center" vertical="center"/>
    </xf>
    <xf numFmtId="0" fontId="4" fillId="5" borderId="7" xfId="2" applyFont="1" applyFill="1" applyBorder="1" applyAlignment="1">
      <alignment horizontal="center" vertical="center"/>
    </xf>
    <xf numFmtId="0" fontId="9" fillId="0" borderId="9" xfId="3" applyFont="1" applyFill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15" borderId="9" xfId="3" applyFont="1" applyFill="1" applyBorder="1" applyAlignment="1">
      <alignment horizontal="center" vertical="center"/>
    </xf>
    <xf numFmtId="0" fontId="9" fillId="5" borderId="9" xfId="2" applyFont="1" applyFill="1" applyBorder="1" applyAlignment="1">
      <alignment horizontal="center" vertical="center"/>
    </xf>
    <xf numFmtId="0" fontId="4" fillId="28" borderId="7" xfId="2" applyFont="1" applyFill="1" applyBorder="1" applyAlignment="1">
      <alignment horizontal="center" vertical="center"/>
    </xf>
    <xf numFmtId="0" fontId="14" fillId="22" borderId="7" xfId="2" applyFont="1" applyFill="1" applyBorder="1" applyAlignment="1">
      <alignment horizontal="center" vertical="center"/>
    </xf>
    <xf numFmtId="0" fontId="14" fillId="22" borderId="9" xfId="2" applyFont="1" applyFill="1" applyBorder="1" applyAlignment="1">
      <alignment horizontal="center" vertical="center"/>
    </xf>
    <xf numFmtId="0" fontId="14" fillId="0" borderId="9" xfId="3" applyFont="1" applyFill="1" applyBorder="1" applyAlignment="1">
      <alignment horizontal="center" vertical="center"/>
    </xf>
    <xf numFmtId="49" fontId="14" fillId="22" borderId="5" xfId="3" applyNumberFormat="1" applyFont="1" applyFill="1" applyBorder="1" applyAlignment="1">
      <alignment horizontal="center" vertical="center"/>
    </xf>
    <xf numFmtId="49" fontId="9" fillId="20" borderId="9" xfId="3" applyNumberFormat="1" applyFont="1" applyFill="1" applyBorder="1" applyAlignment="1">
      <alignment horizontal="center" vertical="center"/>
    </xf>
    <xf numFmtId="49" fontId="9" fillId="21" borderId="9" xfId="3" applyNumberFormat="1" applyFont="1" applyFill="1" applyBorder="1" applyAlignment="1">
      <alignment horizontal="center" vertical="center"/>
    </xf>
    <xf numFmtId="49" fontId="9" fillId="19" borderId="9" xfId="3" applyNumberFormat="1" applyFont="1" applyFill="1" applyBorder="1" applyAlignment="1">
      <alignment horizontal="center" vertical="center"/>
    </xf>
    <xf numFmtId="49" fontId="9" fillId="22" borderId="9" xfId="3" applyNumberFormat="1" applyFont="1" applyFill="1" applyBorder="1" applyAlignment="1">
      <alignment horizontal="center" vertical="center"/>
    </xf>
    <xf numFmtId="49" fontId="9" fillId="5" borderId="9" xfId="3" applyNumberFormat="1" applyFont="1" applyFill="1" applyBorder="1" applyAlignment="1">
      <alignment horizontal="center" vertical="center"/>
    </xf>
    <xf numFmtId="0" fontId="11" fillId="0" borderId="9" xfId="0" applyFont="1" applyBorder="1">
      <alignment vertical="center"/>
    </xf>
    <xf numFmtId="0" fontId="9" fillId="20" borderId="9" xfId="2" applyFont="1" applyFill="1" applyBorder="1" applyAlignment="1">
      <alignment horizontal="center" vertical="center"/>
    </xf>
    <xf numFmtId="0" fontId="9" fillId="21" borderId="9" xfId="2" applyFont="1" applyFill="1" applyBorder="1" applyAlignment="1">
      <alignment horizontal="center" vertical="center"/>
    </xf>
    <xf numFmtId="0" fontId="9" fillId="30" borderId="9" xfId="2" applyFont="1" applyFill="1" applyBorder="1" applyAlignment="1">
      <alignment horizontal="center" vertical="center"/>
    </xf>
    <xf numFmtId="0" fontId="9" fillId="18" borderId="9" xfId="3" applyFont="1" applyFill="1" applyBorder="1" applyAlignment="1">
      <alignment horizontal="center" vertical="center"/>
    </xf>
    <xf numFmtId="0" fontId="9" fillId="22" borderId="9" xfId="3" applyFont="1" applyFill="1" applyBorder="1" applyAlignment="1">
      <alignment horizontal="center" vertical="center"/>
    </xf>
    <xf numFmtId="0" fontId="4" fillId="30" borderId="5" xfId="3" applyFont="1" applyFill="1" applyBorder="1" applyAlignment="1">
      <alignment horizontal="center" vertical="center"/>
    </xf>
    <xf numFmtId="0" fontId="15" fillId="5" borderId="9" xfId="2" applyFont="1" applyFill="1" applyBorder="1" applyAlignment="1">
      <alignment horizontal="center" vertical="center"/>
    </xf>
    <xf numFmtId="0" fontId="9" fillId="30" borderId="9" xfId="3" applyFont="1" applyFill="1" applyBorder="1" applyAlignment="1">
      <alignment horizontal="center" vertical="center"/>
    </xf>
    <xf numFmtId="0" fontId="4" fillId="18" borderId="5" xfId="3" applyFont="1" applyFill="1" applyBorder="1" applyAlignment="1">
      <alignment horizontal="center" vertical="center"/>
    </xf>
    <xf numFmtId="0" fontId="4" fillId="31" borderId="5" xfId="3" applyFont="1" applyFill="1" applyBorder="1" applyAlignment="1">
      <alignment horizontal="center" vertical="center"/>
    </xf>
    <xf numFmtId="0" fontId="4" fillId="31" borderId="10" xfId="3" applyFont="1" applyFill="1" applyBorder="1" applyAlignment="1">
      <alignment horizontal="center" vertical="center"/>
    </xf>
    <xf numFmtId="0" fontId="4" fillId="32" borderId="7" xfId="3" applyFont="1" applyFill="1" applyBorder="1" applyAlignment="1">
      <alignment horizontal="center" vertical="center"/>
    </xf>
    <xf numFmtId="0" fontId="4" fillId="32" borderId="10" xfId="3" applyFont="1" applyFill="1" applyBorder="1" applyAlignment="1">
      <alignment horizontal="center" vertical="center"/>
    </xf>
    <xf numFmtId="0" fontId="4" fillId="5" borderId="10" xfId="3" applyFont="1" applyFill="1" applyBorder="1" applyAlignment="1">
      <alignment horizontal="center" vertical="center"/>
    </xf>
    <xf numFmtId="0" fontId="4" fillId="33" borderId="5" xfId="3" applyFont="1" applyFill="1" applyBorder="1" applyAlignment="1">
      <alignment horizontal="center" vertical="center"/>
    </xf>
    <xf numFmtId="0" fontId="16" fillId="0" borderId="9" xfId="0" applyFont="1" applyBorder="1">
      <alignment vertical="center"/>
    </xf>
    <xf numFmtId="0" fontId="11" fillId="0" borderId="0" xfId="0" applyFont="1">
      <alignment vertical="center"/>
    </xf>
    <xf numFmtId="0" fontId="4" fillId="20" borderId="5" xfId="3" applyNumberFormat="1" applyFont="1" applyFill="1" applyBorder="1" applyAlignment="1">
      <alignment horizontal="center" vertical="center"/>
    </xf>
    <xf numFmtId="0" fontId="4" fillId="21" borderId="5" xfId="3" applyNumberFormat="1" applyFont="1" applyFill="1" applyBorder="1" applyAlignment="1">
      <alignment horizontal="center" vertical="center"/>
    </xf>
    <xf numFmtId="0" fontId="4" fillId="19" borderId="5" xfId="3" applyNumberFormat="1" applyFont="1" applyFill="1" applyBorder="1" applyAlignment="1">
      <alignment horizontal="center" vertical="center"/>
    </xf>
    <xf numFmtId="0" fontId="4" fillId="22" borderId="5" xfId="3" applyNumberFormat="1" applyFont="1" applyFill="1" applyBorder="1" applyAlignment="1">
      <alignment horizontal="center" vertical="center"/>
    </xf>
    <xf numFmtId="49" fontId="9" fillId="29" borderId="9" xfId="3" applyNumberFormat="1" applyFont="1" applyFill="1" applyBorder="1" applyAlignment="1">
      <alignment horizontal="center" vertical="center"/>
    </xf>
    <xf numFmtId="0" fontId="4" fillId="29" borderId="5" xfId="3" applyNumberFormat="1" applyFont="1" applyFill="1" applyBorder="1" applyAlignment="1">
      <alignment horizontal="center" vertical="center"/>
    </xf>
    <xf numFmtId="0" fontId="4" fillId="5" borderId="11" xfId="3" applyNumberFormat="1" applyFont="1" applyFill="1" applyBorder="1" applyAlignment="1">
      <alignment horizontal="center" vertical="center"/>
    </xf>
    <xf numFmtId="0" fontId="4" fillId="15" borderId="11" xfId="3" applyNumberFormat="1" applyFont="1" applyFill="1" applyBorder="1" applyAlignment="1">
      <alignment horizontal="center" vertical="center"/>
    </xf>
    <xf numFmtId="0" fontId="17" fillId="18" borderId="9" xfId="0" applyFont="1" applyFill="1" applyBorder="1">
      <alignment vertical="center"/>
    </xf>
    <xf numFmtId="0" fontId="16" fillId="0" borderId="9" xfId="0" applyFont="1" applyFill="1" applyBorder="1">
      <alignment vertical="center"/>
    </xf>
    <xf numFmtId="0" fontId="17" fillId="30" borderId="9" xfId="0" applyFont="1" applyFill="1" applyBorder="1">
      <alignment vertical="center"/>
    </xf>
    <xf numFmtId="0" fontId="11" fillId="0" borderId="9" xfId="0" applyFont="1" applyFill="1" applyBorder="1">
      <alignment vertical="center"/>
    </xf>
    <xf numFmtId="0" fontId="17" fillId="0" borderId="9" xfId="0" applyFont="1" applyBorder="1">
      <alignment vertical="center"/>
    </xf>
    <xf numFmtId="49" fontId="4" fillId="0" borderId="0" xfId="2" applyNumberFormat="1" applyFont="1" applyFill="1" applyBorder="1" applyAlignment="1">
      <alignment horizontal="center" vertical="center"/>
    </xf>
    <xf numFmtId="49" fontId="3" fillId="0" borderId="0" xfId="1" applyNumberFormat="1" applyFont="1" applyFill="1" applyBorder="1" applyAlignment="1">
      <alignment horizontal="center" vertical="center"/>
    </xf>
    <xf numFmtId="49" fontId="3" fillId="0" borderId="0" xfId="2" applyNumberFormat="1" applyFont="1" applyFill="1" applyBorder="1" applyAlignment="1">
      <alignment horizontal="center" vertical="center"/>
    </xf>
    <xf numFmtId="0" fontId="4" fillId="0" borderId="0" xfId="3" applyNumberFormat="1" applyFont="1" applyFill="1" applyBorder="1" applyAlignment="1">
      <alignment horizontal="center" vertical="center"/>
    </xf>
    <xf numFmtId="0" fontId="2" fillId="0" borderId="0" xfId="2" applyFill="1" applyAlignment="1">
      <alignment horizontal="center" vertical="center"/>
    </xf>
    <xf numFmtId="0" fontId="2" fillId="0" borderId="0" xfId="2" applyFill="1" applyAlignment="1">
      <alignment horizontal="left" vertical="center"/>
    </xf>
    <xf numFmtId="0" fontId="4" fillId="16" borderId="12" xfId="3" applyFont="1" applyFill="1" applyBorder="1" applyAlignment="1">
      <alignment horizontal="center" vertical="center"/>
    </xf>
    <xf numFmtId="0" fontId="10" fillId="16" borderId="12" xfId="3" applyFont="1" applyFill="1" applyBorder="1" applyAlignment="1">
      <alignment horizontal="center" vertical="center"/>
    </xf>
    <xf numFmtId="0" fontId="11" fillId="0" borderId="12" xfId="0" applyFont="1" applyBorder="1">
      <alignment vertical="center"/>
    </xf>
    <xf numFmtId="49" fontId="4" fillId="34" borderId="5" xfId="3" applyNumberFormat="1" applyFont="1" applyFill="1" applyBorder="1" applyAlignment="1">
      <alignment horizontal="center" vertical="center"/>
    </xf>
    <xf numFmtId="0" fontId="4" fillId="34" borderId="5" xfId="3" applyFont="1" applyFill="1" applyBorder="1" applyAlignment="1">
      <alignment horizontal="center" vertical="center"/>
    </xf>
    <xf numFmtId="0" fontId="4" fillId="34" borderId="7" xfId="3" applyFont="1" applyFill="1" applyBorder="1" applyAlignment="1">
      <alignment horizontal="center" vertical="center"/>
    </xf>
    <xf numFmtId="0" fontId="4" fillId="34" borderId="12" xfId="3" applyFont="1" applyFill="1" applyBorder="1" applyAlignment="1">
      <alignment horizontal="center" vertical="center"/>
    </xf>
    <xf numFmtId="0" fontId="4" fillId="20" borderId="12" xfId="3" applyFont="1" applyFill="1" applyBorder="1" applyAlignment="1">
      <alignment horizontal="center" vertical="center"/>
    </xf>
    <xf numFmtId="0" fontId="16" fillId="34" borderId="12" xfId="0" applyFont="1" applyFill="1" applyBorder="1" applyAlignment="1">
      <alignment horizontal="center" vertical="center"/>
    </xf>
    <xf numFmtId="0" fontId="4" fillId="21" borderId="12" xfId="3" applyFont="1" applyFill="1" applyBorder="1" applyAlignment="1">
      <alignment horizontal="center" vertical="center"/>
    </xf>
    <xf numFmtId="0" fontId="4" fillId="36" borderId="5" xfId="3" applyFont="1" applyFill="1" applyBorder="1" applyAlignment="1">
      <alignment horizontal="center" vertical="center"/>
    </xf>
    <xf numFmtId="0" fontId="18" fillId="19" borderId="12" xfId="3" applyFont="1" applyFill="1" applyBorder="1" applyAlignment="1">
      <alignment horizontal="center" vertical="center"/>
    </xf>
    <xf numFmtId="0" fontId="16" fillId="19" borderId="12" xfId="0" applyFont="1" applyFill="1" applyBorder="1" applyAlignment="1">
      <alignment horizontal="center" vertical="center"/>
    </xf>
    <xf numFmtId="49" fontId="4" fillId="36" borderId="5" xfId="3" applyNumberFormat="1" applyFont="1" applyFill="1" applyBorder="1" applyAlignment="1">
      <alignment horizontal="center" vertical="center"/>
    </xf>
    <xf numFmtId="0" fontId="0" fillId="0" borderId="12" xfId="0" applyBorder="1">
      <alignment vertical="center"/>
    </xf>
    <xf numFmtId="0" fontId="16" fillId="22" borderId="12" xfId="0" applyFont="1" applyFill="1" applyBorder="1" applyAlignment="1">
      <alignment horizontal="center" vertical="center"/>
    </xf>
    <xf numFmtId="49" fontId="9" fillId="35" borderId="9" xfId="3" applyNumberFormat="1" applyFont="1" applyFill="1" applyBorder="1" applyAlignment="1">
      <alignment horizontal="center" vertical="center"/>
    </xf>
    <xf numFmtId="49" fontId="9" fillId="37" borderId="9" xfId="3" applyNumberFormat="1" applyFont="1" applyFill="1" applyBorder="1" applyAlignment="1">
      <alignment horizontal="center" vertical="center"/>
    </xf>
    <xf numFmtId="0" fontId="9" fillId="37" borderId="5" xfId="3" applyFont="1" applyFill="1" applyBorder="1" applyAlignment="1">
      <alignment horizontal="center" vertical="center"/>
    </xf>
    <xf numFmtId="0" fontId="16" fillId="37" borderId="12" xfId="0" applyFont="1" applyFill="1" applyBorder="1" applyAlignment="1">
      <alignment horizontal="center" vertical="center"/>
    </xf>
    <xf numFmtId="0" fontId="9" fillId="29" borderId="5" xfId="3" applyFont="1" applyFill="1" applyBorder="1" applyAlignment="1">
      <alignment horizontal="center" vertical="center"/>
    </xf>
    <xf numFmtId="0" fontId="16" fillId="29" borderId="12" xfId="0" applyFont="1" applyFill="1" applyBorder="1" applyAlignment="1">
      <alignment horizontal="center" vertical="center"/>
    </xf>
    <xf numFmtId="49" fontId="9" fillId="18" borderId="9" xfId="3" applyNumberFormat="1" applyFont="1" applyFill="1" applyBorder="1" applyAlignment="1">
      <alignment horizontal="center" vertical="center"/>
    </xf>
    <xf numFmtId="0" fontId="9" fillId="18" borderId="5" xfId="3" applyFont="1" applyFill="1" applyBorder="1" applyAlignment="1">
      <alignment horizontal="center" vertical="center"/>
    </xf>
    <xf numFmtId="0" fontId="16" fillId="18" borderId="12" xfId="0" applyFont="1" applyFill="1" applyBorder="1" applyAlignment="1">
      <alignment horizontal="center" vertical="center"/>
    </xf>
    <xf numFmtId="0" fontId="0" fillId="5" borderId="12" xfId="0" applyFill="1" applyBorder="1">
      <alignment vertical="center"/>
    </xf>
    <xf numFmtId="0" fontId="17" fillId="39" borderId="9" xfId="0" applyFont="1" applyFill="1" applyBorder="1">
      <alignment vertical="center"/>
    </xf>
    <xf numFmtId="0" fontId="16" fillId="0" borderId="10" xfId="0" applyFont="1" applyBorder="1">
      <alignment vertical="center"/>
    </xf>
    <xf numFmtId="0" fontId="11" fillId="0" borderId="10" xfId="0" applyFont="1" applyBorder="1">
      <alignment vertical="center"/>
    </xf>
    <xf numFmtId="0" fontId="4" fillId="4" borderId="12" xfId="2" applyNumberFormat="1" applyFont="1" applyFill="1" applyBorder="1" applyAlignment="1">
      <alignment horizontal="center" vertical="center"/>
    </xf>
    <xf numFmtId="0" fontId="4" fillId="4" borderId="12" xfId="2" applyNumberFormat="1" applyFont="1" applyFill="1" applyBorder="1" applyAlignment="1">
      <alignment horizontal="center" vertical="center" wrapText="1"/>
    </xf>
    <xf numFmtId="49" fontId="3" fillId="9" borderId="12" xfId="1" applyNumberFormat="1" applyFont="1" applyFill="1" applyBorder="1" applyAlignment="1">
      <alignment horizontal="center" vertical="center"/>
    </xf>
    <xf numFmtId="49" fontId="3" fillId="10" borderId="12" xfId="2" applyNumberFormat="1" applyFont="1" applyFill="1" applyBorder="1" applyAlignment="1">
      <alignment horizontal="center" vertical="center"/>
    </xf>
    <xf numFmtId="49" fontId="3" fillId="11" borderId="12" xfId="2" applyNumberFormat="1" applyFont="1" applyFill="1" applyBorder="1" applyAlignment="1">
      <alignment horizontal="center" vertical="center"/>
    </xf>
    <xf numFmtId="0" fontId="4" fillId="0" borderId="12" xfId="3" applyNumberFormat="1" applyFont="1" applyFill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49" fontId="3" fillId="11" borderId="6" xfId="2" applyNumberFormat="1" applyFont="1" applyFill="1" applyBorder="1" applyAlignment="1">
      <alignment horizontal="center" vertical="center"/>
    </xf>
    <xf numFmtId="49" fontId="4" fillId="4" borderId="12" xfId="2" applyNumberFormat="1" applyFont="1" applyFill="1" applyBorder="1" applyAlignment="1">
      <alignment horizontal="center" vertical="center" wrapText="1"/>
    </xf>
    <xf numFmtId="0" fontId="4" fillId="37" borderId="12" xfId="3" applyFont="1" applyFill="1" applyBorder="1" applyAlignment="1">
      <alignment horizontal="center" vertical="center"/>
    </xf>
    <xf numFmtId="0" fontId="4" fillId="37" borderId="12" xfId="3" applyNumberFormat="1" applyFont="1" applyFill="1" applyBorder="1" applyAlignment="1">
      <alignment horizontal="center" vertical="center"/>
    </xf>
    <xf numFmtId="0" fontId="4" fillId="18" borderId="12" xfId="2" applyFont="1" applyFill="1" applyBorder="1" applyAlignment="1">
      <alignment horizontal="center" vertical="center"/>
    </xf>
    <xf numFmtId="0" fontId="4" fillId="18" borderId="12" xfId="3" applyNumberFormat="1" applyFont="1" applyFill="1" applyBorder="1" applyAlignment="1">
      <alignment horizontal="center" vertical="center"/>
    </xf>
    <xf numFmtId="0" fontId="4" fillId="35" borderId="12" xfId="3" applyNumberFormat="1" applyFont="1" applyFill="1" applyBorder="1" applyAlignment="1">
      <alignment horizontal="center" vertical="center"/>
    </xf>
    <xf numFmtId="0" fontId="4" fillId="35" borderId="12" xfId="2" applyFont="1" applyFill="1" applyBorder="1" applyAlignment="1">
      <alignment horizontal="center" vertical="center"/>
    </xf>
    <xf numFmtId="0" fontId="11" fillId="18" borderId="12" xfId="0" applyFont="1" applyFill="1" applyBorder="1">
      <alignment vertical="center"/>
    </xf>
    <xf numFmtId="0" fontId="2" fillId="18" borderId="12" xfId="2" applyFont="1" applyFill="1" applyBorder="1" applyAlignment="1">
      <alignment horizontal="center" vertical="center"/>
    </xf>
    <xf numFmtId="0" fontId="11" fillId="37" borderId="9" xfId="0" applyFont="1" applyFill="1" applyBorder="1">
      <alignment vertical="center"/>
    </xf>
    <xf numFmtId="0" fontId="11" fillId="37" borderId="12" xfId="0" applyFont="1" applyFill="1" applyBorder="1">
      <alignment vertical="center"/>
    </xf>
    <xf numFmtId="0" fontId="2" fillId="37" borderId="12" xfId="2" applyFont="1" applyFill="1" applyBorder="1" applyAlignment="1">
      <alignment horizontal="center" vertical="center"/>
    </xf>
    <xf numFmtId="0" fontId="16" fillId="0" borderId="12" xfId="0" applyFont="1" applyBorder="1">
      <alignment vertical="center"/>
    </xf>
    <xf numFmtId="49" fontId="21" fillId="3" borderId="0" xfId="2" applyNumberFormat="1" applyFont="1" applyFill="1" applyAlignment="1">
      <alignment horizontal="center" vertical="center" wrapText="1"/>
    </xf>
    <xf numFmtId="49" fontId="21" fillId="11" borderId="12" xfId="2" applyNumberFormat="1" applyFont="1" applyFill="1" applyBorder="1" applyAlignment="1">
      <alignment horizontal="center" vertical="center"/>
    </xf>
    <xf numFmtId="0" fontId="11" fillId="35" borderId="12" xfId="0" applyFont="1" applyFill="1" applyBorder="1">
      <alignment vertical="center"/>
    </xf>
    <xf numFmtId="0" fontId="2" fillId="35" borderId="12" xfId="2" applyFont="1" applyFill="1" applyBorder="1" applyAlignment="1">
      <alignment horizontal="center" vertical="center"/>
    </xf>
    <xf numFmtId="0" fontId="4" fillId="35" borderId="5" xfId="3" applyNumberFormat="1" applyFont="1" applyFill="1" applyBorder="1" applyAlignment="1">
      <alignment horizontal="center" vertical="center"/>
    </xf>
    <xf numFmtId="0" fontId="4" fillId="27" borderId="13" xfId="3" applyFont="1" applyFill="1" applyBorder="1" applyAlignment="1">
      <alignment horizontal="center" vertical="center"/>
    </xf>
    <xf numFmtId="0" fontId="4" fillId="27" borderId="13" xfId="3" applyFont="1" applyFill="1" applyBorder="1" applyAlignment="1">
      <alignment horizontal="left" vertical="center"/>
    </xf>
    <xf numFmtId="49" fontId="4" fillId="27" borderId="13" xfId="3" applyNumberFormat="1" applyFont="1" applyFill="1" applyBorder="1" applyAlignment="1">
      <alignment horizontal="center" vertical="center"/>
    </xf>
    <xf numFmtId="0" fontId="4" fillId="27" borderId="13" xfId="0" applyFont="1" applyFill="1" applyBorder="1" applyAlignment="1">
      <alignment horizontal="center" vertical="center"/>
    </xf>
    <xf numFmtId="0" fontId="4" fillId="27" borderId="13" xfId="4" applyFont="1" applyFill="1" applyBorder="1" applyAlignment="1">
      <alignment horizontal="center" vertical="center"/>
    </xf>
    <xf numFmtId="0" fontId="4" fillId="35" borderId="13" xfId="3" applyFont="1" applyFill="1" applyBorder="1" applyAlignment="1">
      <alignment horizontal="center" vertical="center"/>
    </xf>
    <xf numFmtId="49" fontId="3" fillId="3" borderId="0" xfId="7" applyNumberFormat="1" applyFont="1" applyFill="1" applyAlignment="1">
      <alignment horizontal="center" vertical="center" wrapText="1"/>
    </xf>
    <xf numFmtId="0" fontId="4" fillId="0" borderId="0" xfId="7" applyFont="1" applyFill="1">
      <alignment vertical="center"/>
    </xf>
    <xf numFmtId="0" fontId="2" fillId="0" borderId="0" xfId="7" applyNumberFormat="1" applyFont="1" applyFill="1" applyBorder="1" applyAlignment="1" applyProtection="1">
      <alignment vertical="center"/>
    </xf>
    <xf numFmtId="49" fontId="4" fillId="4" borderId="1" xfId="2" applyNumberFormat="1" applyFont="1" applyFill="1" applyBorder="1" applyAlignment="1">
      <alignment horizontal="left" vertical="center" wrapText="1"/>
    </xf>
    <xf numFmtId="49" fontId="3" fillId="10" borderId="14" xfId="7" applyNumberFormat="1" applyFont="1" applyFill="1" applyBorder="1" applyAlignment="1">
      <alignment horizontal="center" vertical="center"/>
    </xf>
    <xf numFmtId="49" fontId="3" fillId="10" borderId="13" xfId="7" applyNumberFormat="1" applyFont="1" applyFill="1" applyBorder="1" applyAlignment="1">
      <alignment horizontal="center" vertical="center"/>
    </xf>
    <xf numFmtId="49" fontId="3" fillId="10" borderId="14" xfId="7" applyNumberFormat="1" applyFont="1" applyFill="1" applyBorder="1" applyAlignment="1">
      <alignment horizontal="center" vertical="center" wrapText="1"/>
    </xf>
    <xf numFmtId="49" fontId="3" fillId="11" borderId="15" xfId="2" applyNumberFormat="1" applyFont="1" applyFill="1" applyBorder="1" applyAlignment="1">
      <alignment horizontal="center" vertical="center"/>
    </xf>
    <xf numFmtId="49" fontId="3" fillId="41" borderId="15" xfId="2" applyNumberFormat="1" applyFont="1" applyFill="1" applyBorder="1" applyAlignment="1">
      <alignment horizontal="center" vertical="center"/>
    </xf>
    <xf numFmtId="49" fontId="3" fillId="3" borderId="0" xfId="0" applyNumberFormat="1" applyFont="1" applyFill="1" applyAlignment="1">
      <alignment horizontal="center" vertical="center" wrapText="1"/>
    </xf>
    <xf numFmtId="0" fontId="4" fillId="0" borderId="0" xfId="0" applyFont="1">
      <alignment vertical="center"/>
    </xf>
    <xf numFmtId="177" fontId="4" fillId="0" borderId="0" xfId="0" applyNumberFormat="1" applyFont="1">
      <alignment vertical="center"/>
    </xf>
    <xf numFmtId="177" fontId="4" fillId="4" borderId="1" xfId="2" applyNumberFormat="1" applyFont="1" applyFill="1" applyBorder="1" applyAlignment="1">
      <alignment horizontal="center" vertical="center" wrapText="1"/>
    </xf>
    <xf numFmtId="177" fontId="3" fillId="9" borderId="2" xfId="1" applyNumberFormat="1" applyFont="1" applyFill="1" applyBorder="1" applyAlignment="1">
      <alignment horizontal="center" vertical="center"/>
    </xf>
    <xf numFmtId="49" fontId="3" fillId="10" borderId="14" xfId="0" applyNumberFormat="1" applyFont="1" applyFill="1" applyBorder="1" applyAlignment="1">
      <alignment horizontal="center" vertical="center"/>
    </xf>
    <xf numFmtId="177" fontId="3" fillId="10" borderId="14" xfId="0" applyNumberFormat="1" applyFont="1" applyFill="1" applyBorder="1" applyAlignment="1">
      <alignment horizontal="center" vertical="center"/>
    </xf>
    <xf numFmtId="177" fontId="3" fillId="11" borderId="15" xfId="2" applyNumberFormat="1" applyFont="1" applyFill="1" applyBorder="1" applyAlignment="1">
      <alignment horizontal="center" vertical="center"/>
    </xf>
    <xf numFmtId="176" fontId="4" fillId="0" borderId="0" xfId="0" applyNumberFormat="1" applyFont="1">
      <alignment vertical="center"/>
    </xf>
    <xf numFmtId="0" fontId="3" fillId="10" borderId="14" xfId="0" applyNumberFormat="1" applyFont="1" applyFill="1" applyBorder="1" applyAlignment="1">
      <alignment horizontal="center" vertical="center" wrapText="1"/>
    </xf>
    <xf numFmtId="176" fontId="3" fillId="11" borderId="15" xfId="2" applyNumberFormat="1" applyFont="1" applyFill="1" applyBorder="1" applyAlignment="1">
      <alignment horizontal="center" vertical="center"/>
    </xf>
    <xf numFmtId="0" fontId="9" fillId="22" borderId="12" xfId="3" applyFont="1" applyFill="1" applyBorder="1" applyAlignment="1">
      <alignment horizontal="center" vertical="center"/>
    </xf>
    <xf numFmtId="0" fontId="4" fillId="12" borderId="12" xfId="3" applyFont="1" applyBorder="1" applyAlignment="1">
      <alignment horizontal="center" vertical="center"/>
    </xf>
    <xf numFmtId="0" fontId="9" fillId="38" borderId="12" xfId="3" applyFont="1" applyFill="1" applyBorder="1" applyAlignment="1">
      <alignment horizontal="center" vertical="center"/>
    </xf>
    <xf numFmtId="0" fontId="4" fillId="38" borderId="12" xfId="3" applyFont="1" applyFill="1" applyBorder="1" applyAlignment="1">
      <alignment horizontal="left" vertical="center"/>
    </xf>
    <xf numFmtId="0" fontId="4" fillId="38" borderId="12" xfId="3" applyFont="1" applyFill="1" applyBorder="1" applyAlignment="1">
      <alignment horizontal="center" vertical="center"/>
    </xf>
    <xf numFmtId="0" fontId="4" fillId="38" borderId="5" xfId="3" applyFont="1" applyFill="1" applyBorder="1" applyAlignment="1">
      <alignment horizontal="center" vertical="center"/>
    </xf>
    <xf numFmtId="0" fontId="4" fillId="38" borderId="11" xfId="3" applyNumberFormat="1" applyFont="1" applyFill="1" applyBorder="1" applyAlignment="1">
      <alignment horizontal="center" vertical="center"/>
    </xf>
    <xf numFmtId="0" fontId="4" fillId="40" borderId="12" xfId="3" applyFont="1" applyFill="1" applyBorder="1" applyAlignment="1">
      <alignment horizontal="left" vertical="center"/>
    </xf>
    <xf numFmtId="0" fontId="4" fillId="40" borderId="12" xfId="3" applyFont="1" applyFill="1" applyBorder="1" applyAlignment="1">
      <alignment horizontal="center" vertical="center"/>
    </xf>
    <xf numFmtId="0" fontId="4" fillId="40" borderId="5" xfId="3" applyFont="1" applyFill="1" applyBorder="1" applyAlignment="1">
      <alignment horizontal="center" vertical="center"/>
    </xf>
    <xf numFmtId="0" fontId="4" fillId="40" borderId="11" xfId="3" applyNumberFormat="1" applyFont="1" applyFill="1" applyBorder="1" applyAlignment="1">
      <alignment horizontal="center" vertical="center"/>
    </xf>
    <xf numFmtId="0" fontId="9" fillId="40" borderId="12" xfId="3" applyFont="1" applyFill="1" applyBorder="1" applyAlignment="1">
      <alignment horizontal="center" vertical="center"/>
    </xf>
    <xf numFmtId="0" fontId="11" fillId="40" borderId="12" xfId="0" applyFont="1" applyFill="1" applyBorder="1">
      <alignment vertical="center"/>
    </xf>
    <xf numFmtId="0" fontId="4" fillId="28" borderId="12" xfId="3" applyFont="1" applyFill="1" applyBorder="1" applyAlignment="1">
      <alignment horizontal="left" vertical="center"/>
    </xf>
    <xf numFmtId="0" fontId="4" fillId="28" borderId="12" xfId="3" applyFont="1" applyFill="1" applyBorder="1" applyAlignment="1">
      <alignment horizontal="center" vertical="center"/>
    </xf>
    <xf numFmtId="0" fontId="4" fillId="28" borderId="5" xfId="3" applyFont="1" applyFill="1" applyBorder="1" applyAlignment="1">
      <alignment horizontal="center" vertical="center"/>
    </xf>
    <xf numFmtId="0" fontId="4" fillId="28" borderId="11" xfId="3" applyNumberFormat="1" applyFont="1" applyFill="1" applyBorder="1" applyAlignment="1">
      <alignment horizontal="center" vertical="center"/>
    </xf>
    <xf numFmtId="0" fontId="9" fillId="28" borderId="12" xfId="3" applyFont="1" applyFill="1" applyBorder="1" applyAlignment="1">
      <alignment horizontal="center" vertical="center"/>
    </xf>
    <xf numFmtId="0" fontId="11" fillId="28" borderId="9" xfId="0" applyFont="1" applyFill="1" applyBorder="1">
      <alignment vertical="center"/>
    </xf>
    <xf numFmtId="0" fontId="11" fillId="38" borderId="9" xfId="0" applyFont="1" applyFill="1" applyBorder="1">
      <alignment vertical="center"/>
    </xf>
    <xf numFmtId="49" fontId="9" fillId="37" borderId="1" xfId="2" applyNumberFormat="1" applyFont="1" applyFill="1" applyBorder="1" applyAlignment="1">
      <alignment horizontal="center" vertical="center" wrapText="1"/>
    </xf>
    <xf numFmtId="0" fontId="16" fillId="40" borderId="12" xfId="0" applyFont="1" applyFill="1" applyBorder="1">
      <alignment vertical="center"/>
    </xf>
    <xf numFmtId="0" fontId="4" fillId="22" borderId="12" xfId="3" applyFont="1" applyFill="1" applyBorder="1" applyAlignment="1">
      <alignment horizontal="left" vertical="center"/>
    </xf>
    <xf numFmtId="0" fontId="4" fillId="22" borderId="12" xfId="3" applyFont="1" applyFill="1" applyBorder="1" applyAlignment="1">
      <alignment horizontal="center" vertical="center"/>
    </xf>
    <xf numFmtId="0" fontId="4" fillId="22" borderId="5" xfId="3" applyFont="1" applyFill="1" applyBorder="1" applyAlignment="1">
      <alignment horizontal="center" vertical="center"/>
    </xf>
    <xf numFmtId="0" fontId="4" fillId="22" borderId="11" xfId="3" applyNumberFormat="1" applyFont="1" applyFill="1" applyBorder="1" applyAlignment="1">
      <alignment horizontal="center" vertical="center"/>
    </xf>
    <xf numFmtId="0" fontId="11" fillId="22" borderId="12" xfId="0" applyFont="1" applyFill="1" applyBorder="1">
      <alignment vertical="center"/>
    </xf>
    <xf numFmtId="0" fontId="16" fillId="22" borderId="12" xfId="0" applyFont="1" applyFill="1" applyBorder="1">
      <alignment vertical="center"/>
    </xf>
    <xf numFmtId="49" fontId="3" fillId="10" borderId="16" xfId="2" applyNumberFormat="1" applyFont="1" applyFill="1" applyBorder="1" applyAlignment="1">
      <alignment horizontal="center" vertical="center"/>
    </xf>
    <xf numFmtId="49" fontId="3" fillId="10" borderId="16" xfId="2" applyNumberFormat="1" applyFont="1" applyFill="1" applyBorder="1" applyAlignment="1">
      <alignment vertical="center"/>
    </xf>
    <xf numFmtId="49" fontId="3" fillId="11" borderId="16" xfId="2" applyNumberFormat="1" applyFont="1" applyFill="1" applyBorder="1" applyAlignment="1">
      <alignment horizontal="center" vertical="center"/>
    </xf>
    <xf numFmtId="49" fontId="3" fillId="11" borderId="16" xfId="2" applyNumberFormat="1" applyFont="1" applyFill="1" applyBorder="1" applyAlignment="1">
      <alignment vertical="center"/>
    </xf>
    <xf numFmtId="49" fontId="4" fillId="13" borderId="16" xfId="3" applyNumberFormat="1" applyFont="1" applyFill="1" applyBorder="1" applyAlignment="1">
      <alignment horizontal="center" vertical="center"/>
    </xf>
    <xf numFmtId="49" fontId="4" fillId="13" borderId="16" xfId="3" applyNumberFormat="1" applyFont="1" applyFill="1" applyBorder="1" applyAlignment="1">
      <alignment vertical="center"/>
    </xf>
    <xf numFmtId="49" fontId="4" fillId="14" borderId="16" xfId="3" applyNumberFormat="1" applyFont="1" applyFill="1" applyBorder="1" applyAlignment="1">
      <alignment horizontal="center" vertical="center"/>
    </xf>
    <xf numFmtId="49" fontId="4" fillId="14" borderId="16" xfId="3" applyNumberFormat="1" applyFont="1" applyFill="1" applyBorder="1" applyAlignment="1">
      <alignment vertical="center"/>
    </xf>
    <xf numFmtId="49" fontId="4" fillId="16" borderId="16" xfId="3" applyNumberFormat="1" applyFont="1" applyFill="1" applyBorder="1" applyAlignment="1">
      <alignment horizontal="center" vertical="center"/>
    </xf>
    <xf numFmtId="49" fontId="4" fillId="16" borderId="16" xfId="3" applyNumberFormat="1" applyFont="1" applyFill="1" applyBorder="1" applyAlignment="1">
      <alignment vertical="center"/>
    </xf>
    <xf numFmtId="49" fontId="4" fillId="15" borderId="16" xfId="3" applyNumberFormat="1" applyFont="1" applyFill="1" applyBorder="1" applyAlignment="1">
      <alignment horizontal="center" vertical="center"/>
    </xf>
    <xf numFmtId="49" fontId="4" fillId="15" borderId="16" xfId="3" applyNumberFormat="1" applyFont="1" applyFill="1" applyBorder="1" applyAlignment="1">
      <alignment vertical="center"/>
    </xf>
    <xf numFmtId="49" fontId="4" fillId="23" borderId="16" xfId="3" applyNumberFormat="1" applyFont="1" applyFill="1" applyBorder="1" applyAlignment="1">
      <alignment horizontal="center" vertical="center"/>
    </xf>
    <xf numFmtId="49" fontId="4" fillId="23" borderId="16" xfId="3" applyNumberFormat="1" applyFont="1" applyFill="1" applyBorder="1" applyAlignment="1">
      <alignment vertical="center"/>
    </xf>
    <xf numFmtId="49" fontId="4" fillId="7" borderId="16" xfId="3" applyNumberFormat="1" applyFont="1" applyFill="1" applyBorder="1" applyAlignment="1">
      <alignment vertical="center"/>
    </xf>
    <xf numFmtId="49" fontId="10" fillId="24" borderId="16" xfId="3" applyNumberFormat="1" applyFont="1" applyFill="1" applyBorder="1" applyAlignment="1">
      <alignment vertical="center"/>
    </xf>
    <xf numFmtId="49" fontId="4" fillId="25" borderId="16" xfId="3" applyNumberFormat="1" applyFont="1" applyFill="1" applyBorder="1" applyAlignment="1">
      <alignment horizontal="center" vertical="center"/>
    </xf>
    <xf numFmtId="49" fontId="4" fillId="25" borderId="16" xfId="3" applyNumberFormat="1" applyFont="1" applyFill="1" applyBorder="1" applyAlignment="1">
      <alignment vertical="center"/>
    </xf>
    <xf numFmtId="0" fontId="4" fillId="15" borderId="16" xfId="2" applyFont="1" applyFill="1" applyBorder="1" applyAlignment="1">
      <alignment horizontal="center" vertical="center"/>
    </xf>
    <xf numFmtId="0" fontId="4" fillId="15" borderId="16" xfId="2" applyFont="1" applyFill="1" applyBorder="1" applyAlignment="1">
      <alignment vertical="center"/>
    </xf>
    <xf numFmtId="0" fontId="4" fillId="15" borderId="16" xfId="2" applyFont="1" applyFill="1" applyBorder="1" applyAlignment="1">
      <alignment horizontal="center" vertical="center" wrapText="1"/>
    </xf>
    <xf numFmtId="0" fontId="4" fillId="15" borderId="16" xfId="2" applyFont="1" applyFill="1" applyBorder="1" applyAlignment="1">
      <alignment vertical="center" wrapText="1"/>
    </xf>
    <xf numFmtId="0" fontId="4" fillId="26" borderId="16" xfId="3" applyFont="1" applyFill="1" applyBorder="1" applyAlignment="1">
      <alignment horizontal="center" vertical="center"/>
    </xf>
    <xf numFmtId="0" fontId="4" fillId="26" borderId="16" xfId="3" applyFont="1" applyFill="1" applyBorder="1" applyAlignment="1">
      <alignment vertical="center"/>
    </xf>
    <xf numFmtId="0" fontId="4" fillId="14" borderId="16" xfId="3" applyFont="1" applyFill="1" applyBorder="1" applyAlignment="1">
      <alignment horizontal="center" vertical="center"/>
    </xf>
    <xf numFmtId="0" fontId="4" fillId="14" borderId="16" xfId="3" applyFont="1" applyFill="1" applyBorder="1" applyAlignment="1">
      <alignment vertical="center"/>
    </xf>
    <xf numFmtId="0" fontId="4" fillId="7" borderId="16" xfId="3" applyFont="1" applyFill="1" applyBorder="1" applyAlignment="1">
      <alignment horizontal="center" vertical="center"/>
    </xf>
    <xf numFmtId="0" fontId="4" fillId="7" borderId="16" xfId="3" applyFont="1" applyFill="1" applyBorder="1" applyAlignment="1">
      <alignment horizontal="left" vertical="center"/>
    </xf>
    <xf numFmtId="0" fontId="4" fillId="7" borderId="16" xfId="3" applyFont="1" applyFill="1" applyBorder="1" applyAlignment="1">
      <alignment vertical="center"/>
    </xf>
    <xf numFmtId="0" fontId="4" fillId="27" borderId="16" xfId="3" applyFont="1" applyFill="1" applyBorder="1" applyAlignment="1">
      <alignment horizontal="center" vertical="center"/>
    </xf>
    <xf numFmtId="0" fontId="4" fillId="27" borderId="16" xfId="3" applyFont="1" applyFill="1" applyBorder="1" applyAlignment="1">
      <alignment vertical="center"/>
    </xf>
    <xf numFmtId="0" fontId="4" fillId="16" borderId="16" xfId="3" applyFont="1" applyFill="1" applyBorder="1" applyAlignment="1">
      <alignment horizontal="center" vertical="center"/>
    </xf>
    <xf numFmtId="0" fontId="4" fillId="16" borderId="16" xfId="3" applyFont="1" applyFill="1" applyBorder="1" applyAlignment="1">
      <alignment vertical="center"/>
    </xf>
    <xf numFmtId="49" fontId="9" fillId="22" borderId="13" xfId="3" applyNumberFormat="1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22" fillId="0" borderId="12" xfId="3" applyNumberFormat="1" applyFont="1" applyFill="1" applyBorder="1" applyAlignment="1">
      <alignment horizontal="center" vertical="center"/>
    </xf>
    <xf numFmtId="0" fontId="22" fillId="35" borderId="12" xfId="3" applyNumberFormat="1" applyFont="1" applyFill="1" applyBorder="1" applyAlignment="1">
      <alignment horizontal="center" vertical="center"/>
    </xf>
    <xf numFmtId="0" fontId="4" fillId="6" borderId="12" xfId="3" applyNumberFormat="1" applyFont="1" applyFill="1" applyBorder="1" applyAlignment="1">
      <alignment horizontal="center" vertical="center"/>
    </xf>
    <xf numFmtId="0" fontId="11" fillId="6" borderId="9" xfId="0" applyFont="1" applyFill="1" applyBorder="1">
      <alignment vertical="center"/>
    </xf>
    <xf numFmtId="0" fontId="11" fillId="6" borderId="12" xfId="0" applyFont="1" applyFill="1" applyBorder="1">
      <alignment vertical="center"/>
    </xf>
    <xf numFmtId="0" fontId="4" fillId="6" borderId="12" xfId="2" applyFont="1" applyFill="1" applyBorder="1" applyAlignment="1">
      <alignment horizontal="center" vertical="center"/>
    </xf>
    <xf numFmtId="0" fontId="2" fillId="6" borderId="12" xfId="2" applyFont="1" applyFill="1" applyBorder="1" applyAlignment="1">
      <alignment horizontal="center" vertical="center"/>
    </xf>
    <xf numFmtId="0" fontId="17" fillId="35" borderId="9" xfId="0" applyFont="1" applyFill="1" applyBorder="1">
      <alignment vertical="center"/>
    </xf>
    <xf numFmtId="0" fontId="19" fillId="35" borderId="12" xfId="2" applyFont="1" applyFill="1" applyBorder="1" applyAlignment="1">
      <alignment horizontal="center" vertical="center"/>
    </xf>
    <xf numFmtId="0" fontId="2" fillId="0" borderId="13" xfId="2" applyBorder="1" applyAlignment="1">
      <alignment vertical="center"/>
    </xf>
    <xf numFmtId="0" fontId="16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49" fontId="9" fillId="38" borderId="13" xfId="3" applyNumberFormat="1" applyFont="1" applyFill="1" applyBorder="1" applyAlignment="1">
      <alignment horizontal="center" vertical="center"/>
    </xf>
    <xf numFmtId="0" fontId="4" fillId="38" borderId="7" xfId="3" applyNumberFormat="1" applyFont="1" applyFill="1" applyBorder="1" applyAlignment="1">
      <alignment horizontal="center" vertical="center"/>
    </xf>
    <xf numFmtId="0" fontId="9" fillId="38" borderId="9" xfId="3" applyFont="1" applyFill="1" applyBorder="1" applyAlignment="1">
      <alignment horizontal="center" vertical="center"/>
    </xf>
    <xf numFmtId="0" fontId="11" fillId="0" borderId="12" xfId="0" applyFont="1" applyFill="1" applyBorder="1">
      <alignment vertical="center"/>
    </xf>
    <xf numFmtId="0" fontId="4" fillId="0" borderId="16" xfId="2" applyFont="1" applyBorder="1" applyAlignment="1">
      <alignment horizontal="center" vertical="center"/>
    </xf>
    <xf numFmtId="0" fontId="4" fillId="0" borderId="16" xfId="3" applyNumberFormat="1" applyFont="1" applyFill="1" applyBorder="1" applyAlignment="1">
      <alignment horizontal="center" vertical="center"/>
    </xf>
    <xf numFmtId="0" fontId="4" fillId="0" borderId="12" xfId="3" applyNumberFormat="1" applyFont="1" applyFill="1" applyBorder="1" applyAlignment="1">
      <alignment horizontal="right" vertical="center"/>
    </xf>
    <xf numFmtId="0" fontId="4" fillId="5" borderId="12" xfId="3" applyNumberFormat="1" applyFont="1" applyFill="1" applyBorder="1" applyAlignment="1">
      <alignment horizontal="center" vertical="center"/>
    </xf>
    <xf numFmtId="0" fontId="4" fillId="5" borderId="16" xfId="2" applyFont="1" applyFill="1" applyBorder="1" applyAlignment="1">
      <alignment horizontal="center" vertical="center"/>
    </xf>
    <xf numFmtId="0" fontId="4" fillId="5" borderId="16" xfId="3" applyNumberFormat="1" applyFont="1" applyFill="1" applyBorder="1" applyAlignment="1">
      <alignment horizontal="center" vertical="center"/>
    </xf>
    <xf numFmtId="0" fontId="4" fillId="4" borderId="12" xfId="2" applyNumberFormat="1" applyFont="1" applyFill="1" applyBorder="1" applyAlignment="1">
      <alignment horizontal="left" vertical="center" wrapText="1"/>
    </xf>
    <xf numFmtId="0" fontId="4" fillId="28" borderId="12" xfId="3" applyNumberFormat="1" applyFont="1" applyFill="1" applyBorder="1" applyAlignment="1">
      <alignment horizontal="center" vertical="center"/>
    </xf>
    <xf numFmtId="0" fontId="4" fillId="0" borderId="16" xfId="2" applyFont="1" applyBorder="1" applyAlignment="1">
      <alignment horizontal="right" vertical="center"/>
    </xf>
    <xf numFmtId="0" fontId="4" fillId="0" borderId="11" xfId="3" applyNumberFormat="1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4" fillId="20" borderId="16" xfId="2" applyFont="1" applyFill="1" applyBorder="1" applyAlignment="1">
      <alignment horizontal="center" vertical="center"/>
    </xf>
    <xf numFmtId="0" fontId="4" fillId="37" borderId="16" xfId="2" applyFont="1" applyFill="1" applyBorder="1" applyAlignment="1">
      <alignment horizontal="center" vertical="center"/>
    </xf>
    <xf numFmtId="0" fontId="4" fillId="37" borderId="16" xfId="3" applyNumberFormat="1" applyFont="1" applyFill="1" applyBorder="1" applyAlignment="1">
      <alignment horizontal="center" vertical="center"/>
    </xf>
    <xf numFmtId="0" fontId="4" fillId="0" borderId="12" xfId="2" applyFont="1" applyFill="1" applyBorder="1" applyAlignment="1">
      <alignment horizontal="center" vertical="center"/>
    </xf>
    <xf numFmtId="0" fontId="4" fillId="37" borderId="16" xfId="2" applyFont="1" applyFill="1" applyBorder="1" applyAlignment="1">
      <alignment horizontal="right" vertical="center"/>
    </xf>
    <xf numFmtId="0" fontId="17" fillId="28" borderId="9" xfId="0" applyFont="1" applyFill="1" applyBorder="1">
      <alignment vertical="center"/>
    </xf>
    <xf numFmtId="0" fontId="23" fillId="28" borderId="0" xfId="0" applyFont="1" applyFill="1">
      <alignment vertical="center"/>
    </xf>
    <xf numFmtId="0" fontId="0" fillId="37" borderId="0" xfId="0" applyFill="1">
      <alignment vertical="center"/>
    </xf>
    <xf numFmtId="0" fontId="17" fillId="29" borderId="9" xfId="0" applyFont="1" applyFill="1" applyBorder="1">
      <alignment vertical="center"/>
    </xf>
    <xf numFmtId="49" fontId="9" fillId="5" borderId="16" xfId="3" applyNumberFormat="1" applyFont="1" applyFill="1" applyBorder="1" applyAlignment="1">
      <alignment horizontal="center" vertical="center"/>
    </xf>
    <xf numFmtId="0" fontId="4" fillId="15" borderId="16" xfId="3" applyNumberFormat="1" applyFont="1" applyFill="1" applyBorder="1" applyAlignment="1">
      <alignment horizontal="center" vertical="center"/>
    </xf>
    <xf numFmtId="0" fontId="16" fillId="0" borderId="16" xfId="0" applyFont="1" applyBorder="1">
      <alignment vertical="center"/>
    </xf>
    <xf numFmtId="0" fontId="11" fillId="0" borderId="16" xfId="0" applyFont="1" applyBorder="1">
      <alignment vertical="center"/>
    </xf>
    <xf numFmtId="0" fontId="17" fillId="0" borderId="16" xfId="0" applyFont="1" applyBorder="1">
      <alignment vertical="center"/>
    </xf>
    <xf numFmtId="0" fontId="4" fillId="38" borderId="16" xfId="2" applyFont="1" applyFill="1" applyBorder="1" applyAlignment="1">
      <alignment horizontal="center" vertical="center"/>
    </xf>
    <xf numFmtId="0" fontId="4" fillId="38" borderId="12" xfId="2" applyFont="1" applyFill="1" applyBorder="1" applyAlignment="1">
      <alignment horizontal="center" vertical="center"/>
    </xf>
    <xf numFmtId="0" fontId="4" fillId="0" borderId="16" xfId="2" applyFont="1" applyBorder="1" applyAlignment="1">
      <alignment vertical="center"/>
    </xf>
    <xf numFmtId="0" fontId="4" fillId="20" borderId="12" xfId="2" applyFont="1" applyFill="1" applyBorder="1" applyAlignment="1">
      <alignment horizontal="center" vertical="center"/>
    </xf>
    <xf numFmtId="0" fontId="4" fillId="28" borderId="16" xfId="2" applyFont="1" applyFill="1" applyBorder="1" applyAlignment="1">
      <alignment horizontal="center" vertical="center"/>
    </xf>
    <xf numFmtId="0" fontId="4" fillId="22" borderId="16" xfId="2" applyFont="1" applyFill="1" applyBorder="1" applyAlignment="1">
      <alignment horizontal="center" vertical="center"/>
    </xf>
    <xf numFmtId="0" fontId="4" fillId="33" borderId="13" xfId="3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Fill="1" applyBorder="1" applyAlignment="1" applyProtection="1">
      <alignment horizontal="center" vertical="center"/>
    </xf>
    <xf numFmtId="49" fontId="3" fillId="10" borderId="17" xfId="0" applyNumberFormat="1" applyFont="1" applyFill="1" applyBorder="1" applyAlignment="1">
      <alignment horizontal="center" vertical="center"/>
    </xf>
    <xf numFmtId="49" fontId="3" fillId="11" borderId="18" xfId="2" applyNumberFormat="1" applyFont="1" applyFill="1" applyBorder="1" applyAlignment="1">
      <alignment horizontal="center" vertical="center" wrapText="1"/>
    </xf>
    <xf numFmtId="49" fontId="3" fillId="11" borderId="18" xfId="2" applyNumberFormat="1" applyFont="1" applyFill="1" applyBorder="1" applyAlignment="1">
      <alignment horizontal="center" vertical="center"/>
    </xf>
    <xf numFmtId="49" fontId="4" fillId="12" borderId="19" xfId="3" applyNumberFormat="1" applyFont="1" applyBorder="1" applyAlignment="1">
      <alignment horizontal="center" vertical="center"/>
    </xf>
    <xf numFmtId="0" fontId="4" fillId="12" borderId="19" xfId="3" applyFont="1" applyBorder="1" applyAlignment="1">
      <alignment horizontal="center" vertical="center"/>
    </xf>
    <xf numFmtId="49" fontId="4" fillId="42" borderId="19" xfId="3" applyNumberFormat="1" applyFont="1" applyFill="1" applyBorder="1" applyAlignment="1">
      <alignment horizontal="center" vertical="center"/>
    </xf>
    <xf numFmtId="0" fontId="16" fillId="43" borderId="19" xfId="0" applyFont="1" applyFill="1" applyBorder="1" applyAlignment="1">
      <alignment horizontal="center" vertical="center"/>
    </xf>
    <xf numFmtId="0" fontId="11" fillId="43" borderId="19" xfId="0" applyFont="1" applyFill="1" applyBorder="1" applyAlignment="1">
      <alignment horizontal="center" vertical="center"/>
    </xf>
    <xf numFmtId="0" fontId="4" fillId="26" borderId="19" xfId="0" applyFont="1" applyFill="1" applyBorder="1" applyAlignment="1">
      <alignment horizontal="center" vertical="center" wrapText="1"/>
    </xf>
    <xf numFmtId="49" fontId="4" fillId="21" borderId="19" xfId="3" applyNumberFormat="1" applyFont="1" applyFill="1" applyBorder="1" applyAlignment="1">
      <alignment horizontal="center" vertical="center"/>
    </xf>
    <xf numFmtId="0" fontId="4" fillId="18" borderId="19" xfId="0" applyFont="1" applyFill="1" applyBorder="1" applyAlignment="1">
      <alignment horizontal="center" vertical="center" wrapText="1"/>
    </xf>
    <xf numFmtId="0" fontId="4" fillId="30" borderId="19" xfId="0" applyFont="1" applyFill="1" applyBorder="1" applyAlignment="1">
      <alignment horizontal="center" vertical="center" wrapText="1"/>
    </xf>
    <xf numFmtId="49" fontId="8" fillId="11" borderId="17" xfId="2" applyNumberFormat="1" applyFont="1" applyFill="1" applyBorder="1" applyAlignment="1">
      <alignment horizontal="center" vertical="center"/>
    </xf>
    <xf numFmtId="178" fontId="11" fillId="0" borderId="19" xfId="0" applyNumberFormat="1" applyFont="1" applyBorder="1">
      <alignment vertical="center"/>
    </xf>
    <xf numFmtId="0" fontId="24" fillId="20" borderId="5" xfId="3" applyFont="1" applyFill="1" applyBorder="1" applyAlignment="1">
      <alignment horizontal="center" vertical="center"/>
    </xf>
    <xf numFmtId="178" fontId="17" fillId="0" borderId="19" xfId="0" applyNumberFormat="1" applyFont="1" applyBorder="1">
      <alignment vertical="center"/>
    </xf>
    <xf numFmtId="0" fontId="24" fillId="19" borderId="5" xfId="3" applyFont="1" applyFill="1" applyBorder="1" applyAlignment="1">
      <alignment horizontal="center" vertical="center"/>
    </xf>
    <xf numFmtId="0" fontId="24" fillId="22" borderId="5" xfId="3" applyFont="1" applyFill="1" applyBorder="1" applyAlignment="1">
      <alignment horizontal="center" vertical="center"/>
    </xf>
    <xf numFmtId="0" fontId="24" fillId="5" borderId="5" xfId="3" applyFont="1" applyFill="1" applyBorder="1" applyAlignment="1">
      <alignment horizontal="center" vertical="center"/>
    </xf>
    <xf numFmtId="0" fontId="19" fillId="27" borderId="13" xfId="3" applyFont="1" applyFill="1" applyBorder="1" applyAlignment="1">
      <alignment horizontal="center" vertical="center"/>
    </xf>
    <xf numFmtId="0" fontId="14" fillId="27" borderId="13" xfId="3" applyFont="1" applyFill="1" applyBorder="1" applyAlignment="1">
      <alignment horizontal="center" vertical="center"/>
    </xf>
    <xf numFmtId="49" fontId="9" fillId="33" borderId="19" xfId="3" applyNumberFormat="1" applyFont="1" applyFill="1" applyBorder="1" applyAlignment="1">
      <alignment horizontal="center" vertical="center"/>
    </xf>
    <xf numFmtId="0" fontId="11" fillId="0" borderId="19" xfId="0" applyFont="1" applyBorder="1">
      <alignment vertical="center"/>
    </xf>
    <xf numFmtId="49" fontId="9" fillId="20" borderId="19" xfId="3" applyNumberFormat="1" applyFont="1" applyFill="1" applyBorder="1" applyAlignment="1">
      <alignment horizontal="center" vertical="center"/>
    </xf>
    <xf numFmtId="49" fontId="9" fillId="21" borderId="19" xfId="3" applyNumberFormat="1" applyFont="1" applyFill="1" applyBorder="1" applyAlignment="1">
      <alignment horizontal="center" vertical="center"/>
    </xf>
    <xf numFmtId="49" fontId="9" fillId="19" borderId="19" xfId="3" applyNumberFormat="1" applyFont="1" applyFill="1" applyBorder="1" applyAlignment="1">
      <alignment horizontal="center" vertical="center"/>
    </xf>
    <xf numFmtId="49" fontId="9" fillId="22" borderId="19" xfId="3" applyNumberFormat="1" applyFont="1" applyFill="1" applyBorder="1" applyAlignment="1">
      <alignment horizontal="center" vertical="center"/>
    </xf>
    <xf numFmtId="49" fontId="9" fillId="29" borderId="19" xfId="3" applyNumberFormat="1" applyFont="1" applyFill="1" applyBorder="1" applyAlignment="1">
      <alignment horizontal="center" vertical="center"/>
    </xf>
    <xf numFmtId="49" fontId="9" fillId="5" borderId="19" xfId="3" applyNumberFormat="1" applyFont="1" applyFill="1" applyBorder="1" applyAlignment="1">
      <alignment horizontal="center" vertical="center"/>
    </xf>
    <xf numFmtId="0" fontId="4" fillId="27" borderId="19" xfId="3" applyFont="1" applyFill="1" applyBorder="1" applyAlignment="1">
      <alignment horizontal="left" vertical="center"/>
    </xf>
  </cellXfs>
  <cellStyles count="8">
    <cellStyle name="20% - 강조색1 2" xfId="3"/>
    <cellStyle name="20% - 강조색1 2 2" xfId="5"/>
    <cellStyle name="Excel Built-in Normal 2" xfId="1"/>
    <cellStyle name="표준" xfId="0" builtinId="0"/>
    <cellStyle name="표준 2" xfId="2"/>
    <cellStyle name="표준 4" xfId="6"/>
    <cellStyle name="표준 4 2" xfId="7"/>
    <cellStyle name="표준 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"/>
  <sheetViews>
    <sheetView workbookViewId="0">
      <selection activeCell="N29" sqref="N29"/>
    </sheetView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Q562"/>
  <sheetViews>
    <sheetView workbookViewId="0">
      <pane ySplit="5" topLeftCell="A159" activePane="bottomLeft" state="frozen"/>
      <selection pane="bottomLeft" activeCell="E2" sqref="E2"/>
    </sheetView>
  </sheetViews>
  <sheetFormatPr defaultColWidth="9" defaultRowHeight="16.5" customHeight="1" x14ac:dyDescent="0.3"/>
  <cols>
    <col min="1" max="1" width="15.125" style="17" customWidth="1"/>
    <col min="2" max="2" width="26.75" style="22" customWidth="1"/>
    <col min="3" max="3" width="17.625" style="22" customWidth="1"/>
    <col min="4" max="4" width="23.625" style="22" customWidth="1"/>
    <col min="5" max="5" width="41.625" style="21" customWidth="1"/>
    <col min="6" max="6" width="15.5" style="21" customWidth="1"/>
    <col min="7" max="9" width="20.5" style="21" customWidth="1"/>
    <col min="10" max="10" width="49.125" style="21" bestFit="1" customWidth="1"/>
    <col min="11" max="13" width="14.625" style="128" customWidth="1"/>
    <col min="14" max="14" width="22.625" style="21" customWidth="1"/>
    <col min="15" max="15" width="14.875" style="17" customWidth="1"/>
    <col min="16" max="16" width="19.375" style="17" customWidth="1"/>
    <col min="17" max="17" width="16" style="17" customWidth="1"/>
    <col min="18" max="16384" width="9" style="17"/>
  </cols>
  <sheetData>
    <row r="1" spans="1:17" ht="16.5" customHeight="1" x14ac:dyDescent="0.3">
      <c r="A1" s="54" t="s">
        <v>2085</v>
      </c>
      <c r="B1" s="180" t="s">
        <v>2085</v>
      </c>
      <c r="D1" s="4"/>
      <c r="E1" s="4"/>
      <c r="F1" s="4"/>
      <c r="G1" s="4"/>
      <c r="H1" s="4"/>
      <c r="I1" s="4"/>
      <c r="J1" s="4"/>
      <c r="K1" s="4"/>
      <c r="L1" s="4"/>
      <c r="M1" s="4"/>
      <c r="N1" s="24"/>
    </row>
    <row r="2" spans="1:17" ht="162" customHeight="1" x14ac:dyDescent="0.3">
      <c r="A2" s="159" t="s">
        <v>28</v>
      </c>
      <c r="B2" s="159" t="s">
        <v>28</v>
      </c>
      <c r="C2" s="160" t="s">
        <v>2100</v>
      </c>
      <c r="D2" s="160" t="s">
        <v>2111</v>
      </c>
      <c r="E2" s="296" t="s">
        <v>2335</v>
      </c>
      <c r="F2" s="160" t="s">
        <v>2091</v>
      </c>
      <c r="G2" s="167" t="s">
        <v>2092</v>
      </c>
      <c r="H2" s="167" t="s">
        <v>2109</v>
      </c>
      <c r="I2" s="167" t="s">
        <v>2110</v>
      </c>
      <c r="J2" s="39" t="s">
        <v>182</v>
      </c>
      <c r="K2" s="124"/>
      <c r="L2" s="124"/>
      <c r="M2" s="124"/>
      <c r="N2" s="24"/>
    </row>
    <row r="3" spans="1:17" ht="16.5" customHeight="1" x14ac:dyDescent="0.3">
      <c r="A3" s="161" t="s">
        <v>41</v>
      </c>
      <c r="B3" s="161" t="s">
        <v>41</v>
      </c>
      <c r="C3" s="161" t="s">
        <v>42</v>
      </c>
      <c r="D3" s="161" t="s">
        <v>42</v>
      </c>
      <c r="E3" s="161" t="s">
        <v>42</v>
      </c>
      <c r="F3" s="161" t="s">
        <v>42</v>
      </c>
      <c r="G3" s="161" t="s">
        <v>42</v>
      </c>
      <c r="H3" s="161" t="s">
        <v>42</v>
      </c>
      <c r="I3" s="161" t="s">
        <v>42</v>
      </c>
      <c r="J3" s="41" t="s">
        <v>41</v>
      </c>
      <c r="K3" s="125"/>
      <c r="L3" s="125"/>
      <c r="M3" s="125"/>
      <c r="N3" s="24"/>
    </row>
    <row r="4" spans="1:17" ht="40.5" customHeight="1" x14ac:dyDescent="0.3">
      <c r="A4" s="162" t="s">
        <v>44</v>
      </c>
      <c r="B4" s="162" t="s">
        <v>45</v>
      </c>
      <c r="C4" s="162" t="s">
        <v>2102</v>
      </c>
      <c r="D4" s="162" t="s">
        <v>2103</v>
      </c>
      <c r="E4" s="162" t="s">
        <v>46</v>
      </c>
      <c r="F4" s="162" t="s">
        <v>46</v>
      </c>
      <c r="G4" s="162" t="s">
        <v>46</v>
      </c>
      <c r="H4" s="162" t="s">
        <v>46</v>
      </c>
      <c r="I4" s="162" t="s">
        <v>46</v>
      </c>
      <c r="J4" s="42" t="s">
        <v>45</v>
      </c>
      <c r="K4" s="126"/>
      <c r="L4" s="126"/>
      <c r="M4" s="126"/>
      <c r="N4" s="129"/>
      <c r="O4" s="128"/>
      <c r="P4" s="128"/>
      <c r="Q4" s="128"/>
    </row>
    <row r="5" spans="1:17" ht="16.5" customHeight="1" x14ac:dyDescent="0.3">
      <c r="A5" s="163" t="s">
        <v>55</v>
      </c>
      <c r="B5" s="181" t="s">
        <v>56</v>
      </c>
      <c r="C5" s="163" t="s">
        <v>2101</v>
      </c>
      <c r="D5" s="163" t="s">
        <v>2086</v>
      </c>
      <c r="E5" s="163" t="s">
        <v>2087</v>
      </c>
      <c r="F5" s="163" t="s">
        <v>2089</v>
      </c>
      <c r="G5" s="163" t="s">
        <v>144</v>
      </c>
      <c r="H5" s="166" t="s">
        <v>2107</v>
      </c>
      <c r="I5" s="166" t="s">
        <v>2108</v>
      </c>
      <c r="J5" s="52" t="s">
        <v>183</v>
      </c>
      <c r="K5" s="24"/>
      <c r="L5" s="24"/>
      <c r="M5" s="24"/>
      <c r="N5" s="24"/>
    </row>
    <row r="6" spans="1:17" ht="16.5" customHeight="1" x14ac:dyDescent="0.3">
      <c r="A6" s="164" t="b">
        <v>1</v>
      </c>
      <c r="B6" s="274" t="s">
        <v>2321</v>
      </c>
      <c r="C6" s="165">
        <v>9100001</v>
      </c>
      <c r="D6" s="170">
        <v>1</v>
      </c>
      <c r="E6" s="170">
        <v>3</v>
      </c>
      <c r="F6" s="171">
        <v>160003919</v>
      </c>
      <c r="G6" s="174">
        <v>8</v>
      </c>
      <c r="H6" s="174">
        <v>1</v>
      </c>
      <c r="I6" s="174">
        <v>2</v>
      </c>
      <c r="J6" s="175" t="s">
        <v>176</v>
      </c>
    </row>
    <row r="7" spans="1:17" ht="16.5" customHeight="1" x14ac:dyDescent="0.3">
      <c r="A7" s="164" t="b">
        <v>1</v>
      </c>
      <c r="B7" s="274" t="s">
        <v>2088</v>
      </c>
      <c r="C7" s="165">
        <v>9100001</v>
      </c>
      <c r="D7" s="170">
        <v>1</v>
      </c>
      <c r="E7" s="170">
        <v>3</v>
      </c>
      <c r="F7" s="171">
        <v>160003920</v>
      </c>
      <c r="G7" s="174">
        <v>8</v>
      </c>
      <c r="H7" s="174">
        <v>1</v>
      </c>
      <c r="I7" s="174">
        <v>2</v>
      </c>
      <c r="J7" s="175" t="s">
        <v>177</v>
      </c>
    </row>
    <row r="8" spans="1:17" ht="16.5" customHeight="1" x14ac:dyDescent="0.3">
      <c r="A8" s="164" t="b">
        <v>1</v>
      </c>
      <c r="B8" s="274" t="s">
        <v>2088</v>
      </c>
      <c r="C8" s="165">
        <v>9100001</v>
      </c>
      <c r="D8" s="170">
        <v>1</v>
      </c>
      <c r="E8" s="170">
        <v>3</v>
      </c>
      <c r="F8" s="171">
        <v>160003921</v>
      </c>
      <c r="G8" s="174">
        <v>8</v>
      </c>
      <c r="H8" s="174">
        <v>1</v>
      </c>
      <c r="I8" s="174">
        <v>2</v>
      </c>
      <c r="J8" s="175" t="s">
        <v>178</v>
      </c>
    </row>
    <row r="9" spans="1:17" ht="16.5" customHeight="1" x14ac:dyDescent="0.3">
      <c r="A9" s="164" t="b">
        <v>1</v>
      </c>
      <c r="B9" s="274" t="s">
        <v>2088</v>
      </c>
      <c r="C9" s="165">
        <v>9100001</v>
      </c>
      <c r="D9" s="170">
        <v>1</v>
      </c>
      <c r="E9" s="170">
        <v>3</v>
      </c>
      <c r="F9" s="171">
        <v>160003922</v>
      </c>
      <c r="G9" s="174">
        <v>8</v>
      </c>
      <c r="H9" s="174">
        <v>1</v>
      </c>
      <c r="I9" s="174">
        <v>2</v>
      </c>
      <c r="J9" s="175" t="s">
        <v>179</v>
      </c>
      <c r="M9" s="157" t="s">
        <v>1917</v>
      </c>
      <c r="N9" s="118">
        <v>160003906</v>
      </c>
      <c r="O9" s="119">
        <v>16</v>
      </c>
    </row>
    <row r="10" spans="1:17" ht="16.5" customHeight="1" x14ac:dyDescent="0.3">
      <c r="A10" s="164" t="b">
        <v>1</v>
      </c>
      <c r="B10" s="274" t="s">
        <v>2088</v>
      </c>
      <c r="C10" s="165">
        <v>9100001</v>
      </c>
      <c r="D10" s="170">
        <v>1</v>
      </c>
      <c r="E10" s="170">
        <v>3</v>
      </c>
      <c r="F10" s="171">
        <v>160003923</v>
      </c>
      <c r="G10" s="174">
        <v>8</v>
      </c>
      <c r="H10" s="174">
        <v>1</v>
      </c>
      <c r="I10" s="174">
        <v>2</v>
      </c>
      <c r="J10" s="175" t="s">
        <v>180</v>
      </c>
      <c r="M10" s="158" t="s">
        <v>1916</v>
      </c>
      <c r="N10" s="118">
        <v>160003907</v>
      </c>
      <c r="O10" s="119">
        <v>16</v>
      </c>
    </row>
    <row r="11" spans="1:17" ht="16.5" customHeight="1" x14ac:dyDescent="0.3">
      <c r="A11" s="164" t="b">
        <v>1</v>
      </c>
      <c r="B11" s="274" t="s">
        <v>2088</v>
      </c>
      <c r="C11" s="165">
        <v>9100001</v>
      </c>
      <c r="D11" s="170">
        <v>1</v>
      </c>
      <c r="E11" s="170">
        <v>3</v>
      </c>
      <c r="F11" s="171">
        <v>160003924</v>
      </c>
      <c r="G11" s="174">
        <v>8</v>
      </c>
      <c r="H11" s="174">
        <v>1</v>
      </c>
      <c r="I11" s="174">
        <v>2</v>
      </c>
      <c r="J11" s="175" t="s">
        <v>181</v>
      </c>
      <c r="M11" s="93" t="s">
        <v>1918</v>
      </c>
      <c r="N11" s="118">
        <v>160003908</v>
      </c>
      <c r="O11" s="119">
        <v>16</v>
      </c>
    </row>
    <row r="12" spans="1:17" ht="16.5" customHeight="1" x14ac:dyDescent="0.3">
      <c r="A12" s="164" t="b">
        <v>1</v>
      </c>
      <c r="B12" s="274" t="s">
        <v>2088</v>
      </c>
      <c r="C12" s="165">
        <v>9100001</v>
      </c>
      <c r="D12" s="168">
        <v>2</v>
      </c>
      <c r="E12" s="168">
        <v>1</v>
      </c>
      <c r="F12" s="169">
        <v>160003906</v>
      </c>
      <c r="G12" s="176">
        <v>8</v>
      </c>
      <c r="H12" s="177">
        <v>1</v>
      </c>
      <c r="I12" s="177">
        <v>1</v>
      </c>
      <c r="J12" s="168" t="s">
        <v>1917</v>
      </c>
      <c r="K12" s="24"/>
      <c r="L12" s="24"/>
      <c r="M12" s="24"/>
      <c r="N12" s="24"/>
    </row>
    <row r="13" spans="1:17" ht="16.5" customHeight="1" x14ac:dyDescent="0.3">
      <c r="A13" s="164" t="b">
        <v>1</v>
      </c>
      <c r="B13" s="274" t="s">
        <v>2088</v>
      </c>
      <c r="C13" s="165">
        <v>9100001</v>
      </c>
      <c r="D13" s="168">
        <v>2</v>
      </c>
      <c r="E13" s="168">
        <v>1</v>
      </c>
      <c r="F13" s="169">
        <v>160003907</v>
      </c>
      <c r="G13" s="176">
        <v>8</v>
      </c>
      <c r="H13" s="177">
        <v>1</v>
      </c>
      <c r="I13" s="177">
        <v>1</v>
      </c>
      <c r="J13" s="168" t="s">
        <v>1916</v>
      </c>
      <c r="K13" s="24"/>
      <c r="L13" s="24"/>
      <c r="M13" s="24"/>
      <c r="N13" s="24"/>
    </row>
    <row r="14" spans="1:17" ht="16.5" customHeight="1" x14ac:dyDescent="0.3">
      <c r="A14" s="164" t="b">
        <v>1</v>
      </c>
      <c r="B14" s="274" t="s">
        <v>2088</v>
      </c>
      <c r="C14" s="165">
        <v>9100001</v>
      </c>
      <c r="D14" s="168">
        <v>2</v>
      </c>
      <c r="E14" s="168">
        <v>1</v>
      </c>
      <c r="F14" s="169">
        <v>160003908</v>
      </c>
      <c r="G14" s="176">
        <v>6</v>
      </c>
      <c r="H14" s="177">
        <v>1</v>
      </c>
      <c r="I14" s="177">
        <v>1</v>
      </c>
      <c r="J14" s="168" t="s">
        <v>1918</v>
      </c>
      <c r="K14" s="24"/>
      <c r="L14" s="24"/>
      <c r="M14" s="24"/>
      <c r="N14" s="24"/>
    </row>
    <row r="15" spans="1:17" ht="16.5" customHeight="1" x14ac:dyDescent="0.3">
      <c r="A15" s="164" t="b">
        <v>1</v>
      </c>
      <c r="B15" s="274" t="s">
        <v>2088</v>
      </c>
      <c r="C15" s="165">
        <v>9100001</v>
      </c>
      <c r="D15" s="168">
        <v>2</v>
      </c>
      <c r="E15" s="168">
        <v>1</v>
      </c>
      <c r="F15" s="169">
        <v>160003909</v>
      </c>
      <c r="G15" s="176">
        <v>6</v>
      </c>
      <c r="H15" s="177">
        <v>1</v>
      </c>
      <c r="I15" s="177">
        <v>1</v>
      </c>
      <c r="J15" s="168" t="s">
        <v>1915</v>
      </c>
      <c r="K15" s="24"/>
      <c r="L15" s="24"/>
      <c r="M15" s="24"/>
      <c r="N15" s="24"/>
    </row>
    <row r="16" spans="1:17" ht="16.5" customHeight="1" x14ac:dyDescent="0.3">
      <c r="A16" s="164" t="b">
        <v>1</v>
      </c>
      <c r="B16" s="274" t="s">
        <v>2088</v>
      </c>
      <c r="C16" s="165">
        <v>9100001</v>
      </c>
      <c r="D16" s="168">
        <v>2</v>
      </c>
      <c r="E16" s="168">
        <v>1</v>
      </c>
      <c r="F16" s="169">
        <v>160003910</v>
      </c>
      <c r="G16" s="176">
        <v>4</v>
      </c>
      <c r="H16" s="177">
        <v>1</v>
      </c>
      <c r="I16" s="177">
        <v>1</v>
      </c>
      <c r="J16" s="168" t="s">
        <v>1933</v>
      </c>
      <c r="K16" s="24"/>
      <c r="L16" s="24"/>
      <c r="M16" s="24"/>
      <c r="N16" s="24"/>
    </row>
    <row r="17" spans="1:15" ht="16.5" customHeight="1" x14ac:dyDescent="0.3">
      <c r="A17" s="164" t="b">
        <v>1</v>
      </c>
      <c r="B17" s="274" t="s">
        <v>2088</v>
      </c>
      <c r="C17" s="165">
        <v>9100001</v>
      </c>
      <c r="D17" s="168">
        <v>2</v>
      </c>
      <c r="E17" s="168">
        <v>1</v>
      </c>
      <c r="F17" s="169">
        <v>160003911</v>
      </c>
      <c r="G17" s="176">
        <v>4</v>
      </c>
      <c r="H17" s="177">
        <v>1</v>
      </c>
      <c r="I17" s="177">
        <v>1</v>
      </c>
      <c r="J17" s="168" t="s">
        <v>1920</v>
      </c>
      <c r="K17" s="127"/>
      <c r="L17" s="127"/>
      <c r="M17" s="127"/>
      <c r="N17" s="24"/>
    </row>
    <row r="18" spans="1:15" ht="16.5" customHeight="1" x14ac:dyDescent="0.3">
      <c r="A18" s="164" t="b">
        <v>1</v>
      </c>
      <c r="B18" s="274" t="s">
        <v>2088</v>
      </c>
      <c r="C18" s="165">
        <v>9100001</v>
      </c>
      <c r="D18" s="169">
        <v>2</v>
      </c>
      <c r="E18" s="169">
        <v>1</v>
      </c>
      <c r="F18" s="169">
        <v>160003912</v>
      </c>
      <c r="G18" s="176">
        <v>2</v>
      </c>
      <c r="H18" s="177">
        <v>1</v>
      </c>
      <c r="I18" s="177">
        <v>1</v>
      </c>
      <c r="J18" s="169" t="s">
        <v>1921</v>
      </c>
      <c r="K18" s="127"/>
      <c r="L18" s="127"/>
      <c r="M18" s="127"/>
      <c r="N18" s="24"/>
    </row>
    <row r="19" spans="1:15" ht="16.5" customHeight="1" x14ac:dyDescent="0.3">
      <c r="A19" s="164" t="b">
        <v>1</v>
      </c>
      <c r="B19" s="274" t="s">
        <v>2088</v>
      </c>
      <c r="C19" s="165">
        <v>9100001</v>
      </c>
      <c r="D19" s="169">
        <v>2</v>
      </c>
      <c r="E19" s="169">
        <v>1</v>
      </c>
      <c r="F19" s="169">
        <v>160003913</v>
      </c>
      <c r="G19" s="176">
        <v>2</v>
      </c>
      <c r="H19" s="177">
        <v>1</v>
      </c>
      <c r="I19" s="177">
        <v>1</v>
      </c>
      <c r="J19" s="169" t="s">
        <v>1919</v>
      </c>
      <c r="K19" s="127"/>
      <c r="L19" s="127"/>
      <c r="M19" s="127"/>
      <c r="N19" s="24"/>
    </row>
    <row r="20" spans="1:15" ht="16.5" customHeight="1" x14ac:dyDescent="0.3">
      <c r="A20" s="164" t="b">
        <v>1</v>
      </c>
      <c r="B20" s="274" t="s">
        <v>2088</v>
      </c>
      <c r="C20" s="165">
        <v>9100001</v>
      </c>
      <c r="D20" s="276">
        <v>3</v>
      </c>
      <c r="E20" s="276">
        <v>2</v>
      </c>
      <c r="F20" s="276">
        <v>160003914</v>
      </c>
      <c r="G20" s="277">
        <v>7</v>
      </c>
      <c r="H20" s="278">
        <v>1</v>
      </c>
      <c r="I20" s="278">
        <v>1</v>
      </c>
      <c r="J20" s="276" t="s">
        <v>2034</v>
      </c>
      <c r="K20" s="127"/>
      <c r="L20" s="127"/>
      <c r="M20" s="127"/>
      <c r="N20" s="24"/>
    </row>
    <row r="21" spans="1:15" ht="16.5" customHeight="1" x14ac:dyDescent="0.3">
      <c r="A21" s="164" t="b">
        <v>1</v>
      </c>
      <c r="B21" s="274" t="s">
        <v>2088</v>
      </c>
      <c r="C21" s="165">
        <v>9100001</v>
      </c>
      <c r="D21" s="279">
        <v>3</v>
      </c>
      <c r="E21" s="279">
        <v>2</v>
      </c>
      <c r="F21" s="276">
        <v>160003918</v>
      </c>
      <c r="G21" s="277">
        <v>2</v>
      </c>
      <c r="H21" s="278">
        <v>1</v>
      </c>
      <c r="I21" s="278">
        <v>1</v>
      </c>
      <c r="J21" s="280" t="s">
        <v>2033</v>
      </c>
    </row>
    <row r="22" spans="1:15" ht="16.5" customHeight="1" x14ac:dyDescent="0.3">
      <c r="A22" s="172" t="b">
        <v>0</v>
      </c>
      <c r="B22" s="275" t="s">
        <v>2088</v>
      </c>
      <c r="C22" s="173">
        <v>9100001</v>
      </c>
      <c r="D22" s="173">
        <v>5</v>
      </c>
      <c r="E22" s="282">
        <v>1</v>
      </c>
      <c r="F22" s="172">
        <v>160003136</v>
      </c>
      <c r="G22" s="281">
        <v>50</v>
      </c>
      <c r="H22" s="182">
        <v>1</v>
      </c>
      <c r="I22" s="182">
        <v>1</v>
      </c>
      <c r="J22" s="183" t="s">
        <v>2112</v>
      </c>
    </row>
    <row r="23" spans="1:15" ht="16.5" customHeight="1" x14ac:dyDescent="0.3">
      <c r="A23" s="172" t="b">
        <v>0</v>
      </c>
      <c r="B23" s="275" t="s">
        <v>2088</v>
      </c>
      <c r="C23" s="173">
        <v>9100001</v>
      </c>
      <c r="D23" s="173">
        <v>5</v>
      </c>
      <c r="E23" s="282">
        <v>1</v>
      </c>
      <c r="F23" s="172">
        <v>160003938</v>
      </c>
      <c r="G23" s="281">
        <v>25</v>
      </c>
      <c r="H23" s="182">
        <v>1</v>
      </c>
      <c r="I23" s="182">
        <v>1</v>
      </c>
      <c r="J23" s="183" t="s">
        <v>2221</v>
      </c>
    </row>
    <row r="24" spans="1:15" ht="16.5" customHeight="1" x14ac:dyDescent="0.3">
      <c r="A24" s="172" t="b">
        <v>0</v>
      </c>
      <c r="B24" s="275" t="s">
        <v>2088</v>
      </c>
      <c r="C24" s="173">
        <v>9100001</v>
      </c>
      <c r="D24" s="173">
        <v>5</v>
      </c>
      <c r="E24" s="282">
        <v>1</v>
      </c>
      <c r="F24" s="172">
        <v>160003929</v>
      </c>
      <c r="G24" s="281">
        <v>10</v>
      </c>
      <c r="H24" s="182">
        <v>1</v>
      </c>
      <c r="I24" s="182">
        <v>1</v>
      </c>
      <c r="J24" s="183" t="s">
        <v>2222</v>
      </c>
    </row>
    <row r="25" spans="1:15" ht="16.5" customHeight="1" x14ac:dyDescent="0.3">
      <c r="A25" s="172" t="b">
        <v>0</v>
      </c>
      <c r="B25" s="275" t="s">
        <v>2088</v>
      </c>
      <c r="C25" s="173">
        <v>9100001</v>
      </c>
      <c r="D25" s="173">
        <v>5</v>
      </c>
      <c r="E25" s="282">
        <v>1</v>
      </c>
      <c r="F25" s="172">
        <v>160003947</v>
      </c>
      <c r="G25" s="281">
        <v>25</v>
      </c>
      <c r="H25" s="182">
        <v>1</v>
      </c>
      <c r="I25" s="182">
        <v>1</v>
      </c>
      <c r="J25" s="183" t="s">
        <v>2223</v>
      </c>
    </row>
    <row r="26" spans="1:15" ht="16.5" customHeight="1" x14ac:dyDescent="0.3">
      <c r="A26" s="164" t="b">
        <v>1</v>
      </c>
      <c r="B26" s="164" t="s">
        <v>2322</v>
      </c>
      <c r="C26" s="165">
        <v>9100002</v>
      </c>
      <c r="D26" s="170">
        <v>1</v>
      </c>
      <c r="E26" s="170">
        <v>3</v>
      </c>
      <c r="F26" s="171">
        <v>160003919</v>
      </c>
      <c r="G26" s="174">
        <v>11</v>
      </c>
      <c r="H26" s="174">
        <v>1</v>
      </c>
      <c r="I26" s="174">
        <v>2</v>
      </c>
      <c r="J26" s="175" t="s">
        <v>176</v>
      </c>
      <c r="M26" s="93" t="s">
        <v>1915</v>
      </c>
      <c r="N26" s="118">
        <v>160003909</v>
      </c>
      <c r="O26" s="119">
        <v>16</v>
      </c>
    </row>
    <row r="27" spans="1:15" ht="16.5" customHeight="1" x14ac:dyDescent="0.3">
      <c r="A27" s="164" t="b">
        <v>1</v>
      </c>
      <c r="B27" s="164" t="s">
        <v>2099</v>
      </c>
      <c r="C27" s="165">
        <v>9100002</v>
      </c>
      <c r="D27" s="170">
        <v>1</v>
      </c>
      <c r="E27" s="170">
        <v>3</v>
      </c>
      <c r="F27" s="171">
        <v>160003920</v>
      </c>
      <c r="G27" s="174">
        <v>12</v>
      </c>
      <c r="H27" s="174">
        <v>1</v>
      </c>
      <c r="I27" s="174">
        <v>2</v>
      </c>
      <c r="J27" s="175" t="s">
        <v>177</v>
      </c>
      <c r="M27" s="93" t="s">
        <v>1933</v>
      </c>
      <c r="N27" s="118">
        <v>160003910</v>
      </c>
      <c r="O27" s="119">
        <v>16</v>
      </c>
    </row>
    <row r="28" spans="1:15" ht="16.5" customHeight="1" x14ac:dyDescent="0.3">
      <c r="A28" s="164" t="b">
        <v>1</v>
      </c>
      <c r="B28" s="164" t="s">
        <v>2099</v>
      </c>
      <c r="C28" s="165">
        <v>9100002</v>
      </c>
      <c r="D28" s="170">
        <v>1</v>
      </c>
      <c r="E28" s="170">
        <v>3</v>
      </c>
      <c r="F28" s="171">
        <v>160003921</v>
      </c>
      <c r="G28" s="174">
        <v>13</v>
      </c>
      <c r="H28" s="174">
        <v>1</v>
      </c>
      <c r="I28" s="174">
        <v>2</v>
      </c>
      <c r="J28" s="175" t="s">
        <v>178</v>
      </c>
      <c r="M28" s="93" t="s">
        <v>1920</v>
      </c>
      <c r="N28" s="118">
        <v>160003911</v>
      </c>
      <c r="O28" s="119">
        <v>16</v>
      </c>
    </row>
    <row r="29" spans="1:15" ht="16.5" customHeight="1" x14ac:dyDescent="0.3">
      <c r="A29" s="164" t="b">
        <v>1</v>
      </c>
      <c r="B29" s="164" t="s">
        <v>2099</v>
      </c>
      <c r="C29" s="165">
        <v>9100002</v>
      </c>
      <c r="D29" s="170">
        <v>1</v>
      </c>
      <c r="E29" s="170">
        <v>3</v>
      </c>
      <c r="F29" s="171">
        <v>160003922</v>
      </c>
      <c r="G29" s="174">
        <v>14</v>
      </c>
      <c r="H29" s="174">
        <v>1</v>
      </c>
      <c r="I29" s="174">
        <v>2</v>
      </c>
      <c r="J29" s="175" t="s">
        <v>179</v>
      </c>
      <c r="M29" s="93" t="s">
        <v>1921</v>
      </c>
      <c r="N29" s="118">
        <v>160003912</v>
      </c>
      <c r="O29" s="119">
        <v>16</v>
      </c>
    </row>
    <row r="30" spans="1:15" ht="16.5" customHeight="1" x14ac:dyDescent="0.3">
      <c r="A30" s="164" t="b">
        <v>1</v>
      </c>
      <c r="B30" s="164" t="s">
        <v>2099</v>
      </c>
      <c r="C30" s="165">
        <v>9100002</v>
      </c>
      <c r="D30" s="170">
        <v>1</v>
      </c>
      <c r="E30" s="170">
        <v>3</v>
      </c>
      <c r="F30" s="171">
        <v>160003923</v>
      </c>
      <c r="G30" s="174">
        <v>15</v>
      </c>
      <c r="H30" s="174">
        <v>1</v>
      </c>
      <c r="I30" s="174">
        <v>2</v>
      </c>
      <c r="J30" s="175" t="s">
        <v>180</v>
      </c>
      <c r="M30" s="93" t="s">
        <v>1919</v>
      </c>
      <c r="N30" s="118">
        <v>160003913</v>
      </c>
      <c r="O30" s="119">
        <v>16</v>
      </c>
    </row>
    <row r="31" spans="1:15" ht="16.5" customHeight="1" x14ac:dyDescent="0.3">
      <c r="A31" s="164" t="b">
        <v>1</v>
      </c>
      <c r="B31" s="164" t="s">
        <v>2099</v>
      </c>
      <c r="C31" s="165">
        <v>9100002</v>
      </c>
      <c r="D31" s="170">
        <v>1</v>
      </c>
      <c r="E31" s="170">
        <v>3</v>
      </c>
      <c r="F31" s="171">
        <v>160003924</v>
      </c>
      <c r="G31" s="174">
        <v>16</v>
      </c>
      <c r="H31" s="174">
        <v>1</v>
      </c>
      <c r="I31" s="174">
        <v>2</v>
      </c>
      <c r="J31" s="175" t="s">
        <v>181</v>
      </c>
      <c r="M31" s="93" t="s">
        <v>189</v>
      </c>
      <c r="N31" s="118">
        <v>160003914</v>
      </c>
      <c r="O31" s="119">
        <v>16</v>
      </c>
    </row>
    <row r="32" spans="1:15" ht="16.5" customHeight="1" x14ac:dyDescent="0.3">
      <c r="A32" s="164" t="b">
        <v>1</v>
      </c>
      <c r="B32" s="164" t="s">
        <v>2099</v>
      </c>
      <c r="C32" s="165">
        <v>9100002</v>
      </c>
      <c r="D32" s="168">
        <v>2</v>
      </c>
      <c r="E32" s="168">
        <v>1</v>
      </c>
      <c r="F32" s="169">
        <v>160003906</v>
      </c>
      <c r="G32" s="176">
        <v>12</v>
      </c>
      <c r="H32" s="177">
        <v>1</v>
      </c>
      <c r="I32" s="177">
        <v>1</v>
      </c>
      <c r="J32" s="168" t="s">
        <v>1917</v>
      </c>
      <c r="M32" s="123" t="s">
        <v>184</v>
      </c>
      <c r="N32" s="118">
        <v>160003918</v>
      </c>
      <c r="O32" s="119">
        <v>16</v>
      </c>
    </row>
    <row r="33" spans="1:15" ht="16.5" customHeight="1" x14ac:dyDescent="0.3">
      <c r="A33" s="164" t="b">
        <v>1</v>
      </c>
      <c r="B33" s="164" t="s">
        <v>2099</v>
      </c>
      <c r="C33" s="165">
        <v>9100002</v>
      </c>
      <c r="D33" s="168">
        <v>2</v>
      </c>
      <c r="E33" s="168">
        <v>1</v>
      </c>
      <c r="F33" s="169">
        <v>160003907</v>
      </c>
      <c r="G33" s="176">
        <v>12</v>
      </c>
      <c r="H33" s="177">
        <v>1</v>
      </c>
      <c r="I33" s="177">
        <v>1</v>
      </c>
      <c r="J33" s="168" t="s">
        <v>1916</v>
      </c>
      <c r="M33" s="48" t="s">
        <v>1880</v>
      </c>
      <c r="N33" s="118">
        <v>160003919</v>
      </c>
      <c r="O33" s="119">
        <v>8</v>
      </c>
    </row>
    <row r="34" spans="1:15" ht="16.5" customHeight="1" x14ac:dyDescent="0.3">
      <c r="A34" s="164" t="b">
        <v>1</v>
      </c>
      <c r="B34" s="164" t="s">
        <v>2099</v>
      </c>
      <c r="C34" s="165">
        <v>9100002</v>
      </c>
      <c r="D34" s="168">
        <v>2</v>
      </c>
      <c r="E34" s="168">
        <v>1</v>
      </c>
      <c r="F34" s="169">
        <v>160003908</v>
      </c>
      <c r="G34" s="176">
        <v>10</v>
      </c>
      <c r="H34" s="177">
        <v>1</v>
      </c>
      <c r="I34" s="177">
        <v>1</v>
      </c>
      <c r="J34" s="168" t="s">
        <v>1918</v>
      </c>
      <c r="M34" s="48" t="s">
        <v>177</v>
      </c>
      <c r="N34" s="118">
        <v>160003920</v>
      </c>
      <c r="O34" s="119">
        <v>8</v>
      </c>
    </row>
    <row r="35" spans="1:15" ht="16.5" customHeight="1" x14ac:dyDescent="0.3">
      <c r="A35" s="164" t="b">
        <v>1</v>
      </c>
      <c r="B35" s="164" t="s">
        <v>2099</v>
      </c>
      <c r="C35" s="165">
        <v>9100002</v>
      </c>
      <c r="D35" s="168">
        <v>2</v>
      </c>
      <c r="E35" s="168">
        <v>1</v>
      </c>
      <c r="F35" s="169">
        <v>160003909</v>
      </c>
      <c r="G35" s="176">
        <v>10</v>
      </c>
      <c r="H35" s="177">
        <v>1</v>
      </c>
      <c r="I35" s="177">
        <v>1</v>
      </c>
      <c r="J35" s="168" t="s">
        <v>1915</v>
      </c>
      <c r="M35" s="48" t="s">
        <v>178</v>
      </c>
      <c r="N35" s="118">
        <v>160003921</v>
      </c>
      <c r="O35" s="119">
        <v>8</v>
      </c>
    </row>
    <row r="36" spans="1:15" ht="16.5" customHeight="1" x14ac:dyDescent="0.3">
      <c r="A36" s="164" t="b">
        <v>1</v>
      </c>
      <c r="B36" s="164" t="s">
        <v>2099</v>
      </c>
      <c r="C36" s="165">
        <v>9100002</v>
      </c>
      <c r="D36" s="168">
        <v>2</v>
      </c>
      <c r="E36" s="168">
        <v>1</v>
      </c>
      <c r="F36" s="169">
        <v>160003910</v>
      </c>
      <c r="G36" s="176">
        <v>8</v>
      </c>
      <c r="H36" s="177">
        <v>1</v>
      </c>
      <c r="I36" s="177">
        <v>1</v>
      </c>
      <c r="J36" s="168" t="s">
        <v>1933</v>
      </c>
      <c r="M36" s="48" t="s">
        <v>179</v>
      </c>
      <c r="N36" s="118">
        <v>160003922</v>
      </c>
      <c r="O36" s="119">
        <v>8</v>
      </c>
    </row>
    <row r="37" spans="1:15" ht="16.5" customHeight="1" x14ac:dyDescent="0.3">
      <c r="A37" s="164" t="b">
        <v>1</v>
      </c>
      <c r="B37" s="164" t="s">
        <v>2099</v>
      </c>
      <c r="C37" s="165">
        <v>9100002</v>
      </c>
      <c r="D37" s="168">
        <v>2</v>
      </c>
      <c r="E37" s="168">
        <v>1</v>
      </c>
      <c r="F37" s="169">
        <v>160003911</v>
      </c>
      <c r="G37" s="176">
        <v>8</v>
      </c>
      <c r="H37" s="177">
        <v>1</v>
      </c>
      <c r="I37" s="177">
        <v>1</v>
      </c>
      <c r="J37" s="168" t="s">
        <v>1920</v>
      </c>
      <c r="M37" s="48" t="s">
        <v>180</v>
      </c>
      <c r="N37" s="118">
        <v>160003923</v>
      </c>
      <c r="O37" s="119">
        <v>8</v>
      </c>
    </row>
    <row r="38" spans="1:15" ht="16.5" customHeight="1" x14ac:dyDescent="0.3">
      <c r="A38" s="164" t="b">
        <v>1</v>
      </c>
      <c r="B38" s="164" t="s">
        <v>2099</v>
      </c>
      <c r="C38" s="165">
        <v>9100002</v>
      </c>
      <c r="D38" s="169">
        <v>2</v>
      </c>
      <c r="E38" s="169">
        <v>1</v>
      </c>
      <c r="F38" s="169">
        <v>160003912</v>
      </c>
      <c r="G38" s="176">
        <v>6</v>
      </c>
      <c r="H38" s="177">
        <v>1</v>
      </c>
      <c r="I38" s="177">
        <v>1</v>
      </c>
      <c r="J38" s="169" t="s">
        <v>1921</v>
      </c>
      <c r="M38" s="48" t="s">
        <v>181</v>
      </c>
      <c r="N38" s="118">
        <v>160003924</v>
      </c>
      <c r="O38" s="119">
        <v>8</v>
      </c>
    </row>
    <row r="39" spans="1:15" ht="16.5" customHeight="1" x14ac:dyDescent="0.3">
      <c r="A39" s="164" t="b">
        <v>1</v>
      </c>
      <c r="B39" s="164" t="s">
        <v>2099</v>
      </c>
      <c r="C39" s="165">
        <v>9100002</v>
      </c>
      <c r="D39" s="169">
        <v>2</v>
      </c>
      <c r="E39" s="169">
        <v>1</v>
      </c>
      <c r="F39" s="169">
        <v>160003913</v>
      </c>
      <c r="G39" s="176">
        <v>6</v>
      </c>
      <c r="H39" s="177">
        <v>1</v>
      </c>
      <c r="I39" s="177">
        <v>1</v>
      </c>
      <c r="J39" s="169" t="s">
        <v>1919</v>
      </c>
    </row>
    <row r="40" spans="1:15" ht="16.5" customHeight="1" x14ac:dyDescent="0.3">
      <c r="A40" s="164" t="b">
        <v>1</v>
      </c>
      <c r="B40" s="164" t="s">
        <v>2099</v>
      </c>
      <c r="C40" s="165">
        <v>9100002</v>
      </c>
      <c r="D40" s="276">
        <v>3</v>
      </c>
      <c r="E40" s="276">
        <v>2</v>
      </c>
      <c r="F40" s="276">
        <v>160003914</v>
      </c>
      <c r="G40" s="277">
        <v>12</v>
      </c>
      <c r="H40" s="278">
        <v>1</v>
      </c>
      <c r="I40" s="278">
        <v>1</v>
      </c>
      <c r="J40" s="276" t="s">
        <v>2034</v>
      </c>
    </row>
    <row r="41" spans="1:15" ht="16.5" customHeight="1" x14ac:dyDescent="0.3">
      <c r="A41" s="164" t="b">
        <v>1</v>
      </c>
      <c r="B41" s="164" t="s">
        <v>2099</v>
      </c>
      <c r="C41" s="165">
        <v>9100002</v>
      </c>
      <c r="D41" s="279">
        <v>3</v>
      </c>
      <c r="E41" s="279">
        <v>2</v>
      </c>
      <c r="F41" s="276">
        <v>160003918</v>
      </c>
      <c r="G41" s="277">
        <v>7</v>
      </c>
      <c r="H41" s="278">
        <v>1</v>
      </c>
      <c r="I41" s="278">
        <v>1</v>
      </c>
      <c r="J41" s="280" t="s">
        <v>2033</v>
      </c>
    </row>
    <row r="42" spans="1:15" ht="16.5" customHeight="1" x14ac:dyDescent="0.3">
      <c r="A42" s="164" t="b">
        <v>1</v>
      </c>
      <c r="B42" s="274" t="s">
        <v>2323</v>
      </c>
      <c r="C42" s="165">
        <v>9100003</v>
      </c>
      <c r="D42" s="170">
        <v>1</v>
      </c>
      <c r="E42" s="170">
        <v>3</v>
      </c>
      <c r="F42" s="171">
        <v>160003919</v>
      </c>
      <c r="G42" s="174">
        <v>14</v>
      </c>
      <c r="H42" s="174">
        <v>1</v>
      </c>
      <c r="I42" s="174">
        <v>2</v>
      </c>
      <c r="J42" s="175" t="s">
        <v>176</v>
      </c>
    </row>
    <row r="43" spans="1:15" ht="16.5" customHeight="1" x14ac:dyDescent="0.3">
      <c r="A43" s="164" t="b">
        <v>1</v>
      </c>
      <c r="B43" s="274" t="s">
        <v>2093</v>
      </c>
      <c r="C43" s="165">
        <v>9100003</v>
      </c>
      <c r="D43" s="170">
        <v>1</v>
      </c>
      <c r="E43" s="170">
        <v>3</v>
      </c>
      <c r="F43" s="171">
        <v>160003920</v>
      </c>
      <c r="G43" s="174">
        <v>16</v>
      </c>
      <c r="H43" s="174">
        <v>1</v>
      </c>
      <c r="I43" s="174">
        <v>2</v>
      </c>
      <c r="J43" s="175" t="s">
        <v>177</v>
      </c>
    </row>
    <row r="44" spans="1:15" ht="16.5" customHeight="1" x14ac:dyDescent="0.3">
      <c r="A44" s="164" t="b">
        <v>1</v>
      </c>
      <c r="B44" s="274" t="s">
        <v>2093</v>
      </c>
      <c r="C44" s="165">
        <v>9100003</v>
      </c>
      <c r="D44" s="170">
        <v>1</v>
      </c>
      <c r="E44" s="170">
        <v>3</v>
      </c>
      <c r="F44" s="171">
        <v>160003921</v>
      </c>
      <c r="G44" s="174">
        <v>18</v>
      </c>
      <c r="H44" s="174">
        <v>1</v>
      </c>
      <c r="I44" s="174">
        <v>2</v>
      </c>
      <c r="J44" s="175" t="s">
        <v>178</v>
      </c>
    </row>
    <row r="45" spans="1:15" ht="16.5" customHeight="1" x14ac:dyDescent="0.3">
      <c r="A45" s="164" t="b">
        <v>1</v>
      </c>
      <c r="B45" s="274" t="s">
        <v>2093</v>
      </c>
      <c r="C45" s="165">
        <v>9100003</v>
      </c>
      <c r="D45" s="170">
        <v>1</v>
      </c>
      <c r="E45" s="170">
        <v>3</v>
      </c>
      <c r="F45" s="171">
        <v>160003922</v>
      </c>
      <c r="G45" s="174">
        <v>20</v>
      </c>
      <c r="H45" s="174">
        <v>1</v>
      </c>
      <c r="I45" s="174">
        <v>2</v>
      </c>
      <c r="J45" s="175" t="s">
        <v>179</v>
      </c>
    </row>
    <row r="46" spans="1:15" ht="16.5" customHeight="1" x14ac:dyDescent="0.3">
      <c r="A46" s="164" t="b">
        <v>1</v>
      </c>
      <c r="B46" s="274" t="s">
        <v>2093</v>
      </c>
      <c r="C46" s="165">
        <v>9100003</v>
      </c>
      <c r="D46" s="170">
        <v>1</v>
      </c>
      <c r="E46" s="170">
        <v>3</v>
      </c>
      <c r="F46" s="171">
        <v>160003923</v>
      </c>
      <c r="G46" s="174">
        <v>22</v>
      </c>
      <c r="H46" s="174">
        <v>1</v>
      </c>
      <c r="I46" s="174">
        <v>2</v>
      </c>
      <c r="J46" s="175" t="s">
        <v>180</v>
      </c>
    </row>
    <row r="47" spans="1:15" ht="16.5" customHeight="1" x14ac:dyDescent="0.3">
      <c r="A47" s="164" t="b">
        <v>1</v>
      </c>
      <c r="B47" s="274" t="s">
        <v>2093</v>
      </c>
      <c r="C47" s="165">
        <v>9100003</v>
      </c>
      <c r="D47" s="170">
        <v>1</v>
      </c>
      <c r="E47" s="170">
        <v>3</v>
      </c>
      <c r="F47" s="171">
        <v>160003924</v>
      </c>
      <c r="G47" s="174">
        <v>24</v>
      </c>
      <c r="H47" s="174">
        <v>1</v>
      </c>
      <c r="I47" s="174">
        <v>2</v>
      </c>
      <c r="J47" s="175" t="s">
        <v>181</v>
      </c>
    </row>
    <row r="48" spans="1:15" ht="16.5" customHeight="1" x14ac:dyDescent="0.3">
      <c r="A48" s="164" t="b">
        <v>1</v>
      </c>
      <c r="B48" s="274" t="s">
        <v>2093</v>
      </c>
      <c r="C48" s="165">
        <v>9100003</v>
      </c>
      <c r="D48" s="168">
        <v>2</v>
      </c>
      <c r="E48" s="168">
        <v>1</v>
      </c>
      <c r="F48" s="169">
        <v>160003906</v>
      </c>
      <c r="G48" s="176">
        <v>16</v>
      </c>
      <c r="H48" s="177">
        <v>1</v>
      </c>
      <c r="I48" s="177">
        <v>1</v>
      </c>
      <c r="J48" s="168" t="s">
        <v>1917</v>
      </c>
    </row>
    <row r="49" spans="1:10" ht="16.5" customHeight="1" x14ac:dyDescent="0.3">
      <c r="A49" s="164" t="b">
        <v>1</v>
      </c>
      <c r="B49" s="274" t="s">
        <v>2093</v>
      </c>
      <c r="C49" s="165">
        <v>9100003</v>
      </c>
      <c r="D49" s="168">
        <v>2</v>
      </c>
      <c r="E49" s="168">
        <v>1</v>
      </c>
      <c r="F49" s="169">
        <v>160003907</v>
      </c>
      <c r="G49" s="176">
        <v>16</v>
      </c>
      <c r="H49" s="177">
        <v>1</v>
      </c>
      <c r="I49" s="177">
        <v>1</v>
      </c>
      <c r="J49" s="168" t="s">
        <v>1916</v>
      </c>
    </row>
    <row r="50" spans="1:10" ht="16.5" customHeight="1" x14ac:dyDescent="0.3">
      <c r="A50" s="164" t="b">
        <v>1</v>
      </c>
      <c r="B50" s="274" t="s">
        <v>2093</v>
      </c>
      <c r="C50" s="165">
        <v>9100003</v>
      </c>
      <c r="D50" s="168">
        <v>2</v>
      </c>
      <c r="E50" s="168">
        <v>1</v>
      </c>
      <c r="F50" s="169">
        <v>160003908</v>
      </c>
      <c r="G50" s="176">
        <v>14</v>
      </c>
      <c r="H50" s="177">
        <v>1</v>
      </c>
      <c r="I50" s="177">
        <v>1</v>
      </c>
      <c r="J50" s="168" t="s">
        <v>1918</v>
      </c>
    </row>
    <row r="51" spans="1:10" ht="16.5" customHeight="1" x14ac:dyDescent="0.3">
      <c r="A51" s="164" t="b">
        <v>1</v>
      </c>
      <c r="B51" s="274" t="s">
        <v>2093</v>
      </c>
      <c r="C51" s="165">
        <v>9100003</v>
      </c>
      <c r="D51" s="168">
        <v>2</v>
      </c>
      <c r="E51" s="168">
        <v>1</v>
      </c>
      <c r="F51" s="169">
        <v>160003909</v>
      </c>
      <c r="G51" s="176">
        <v>14</v>
      </c>
      <c r="H51" s="177">
        <v>1</v>
      </c>
      <c r="I51" s="177">
        <v>1</v>
      </c>
      <c r="J51" s="168" t="s">
        <v>1915</v>
      </c>
    </row>
    <row r="52" spans="1:10" ht="16.5" customHeight="1" x14ac:dyDescent="0.3">
      <c r="A52" s="164" t="b">
        <v>1</v>
      </c>
      <c r="B52" s="274" t="s">
        <v>2093</v>
      </c>
      <c r="C52" s="165">
        <v>9100003</v>
      </c>
      <c r="D52" s="168">
        <v>2</v>
      </c>
      <c r="E52" s="168">
        <v>1</v>
      </c>
      <c r="F52" s="169">
        <v>160003910</v>
      </c>
      <c r="G52" s="176">
        <v>12</v>
      </c>
      <c r="H52" s="177">
        <v>1</v>
      </c>
      <c r="I52" s="177">
        <v>1</v>
      </c>
      <c r="J52" s="168" t="s">
        <v>1933</v>
      </c>
    </row>
    <row r="53" spans="1:10" ht="16.5" customHeight="1" x14ac:dyDescent="0.3">
      <c r="A53" s="164" t="b">
        <v>1</v>
      </c>
      <c r="B53" s="274" t="s">
        <v>2093</v>
      </c>
      <c r="C53" s="165">
        <v>9100003</v>
      </c>
      <c r="D53" s="168">
        <v>2</v>
      </c>
      <c r="E53" s="168">
        <v>1</v>
      </c>
      <c r="F53" s="169">
        <v>160003911</v>
      </c>
      <c r="G53" s="176">
        <v>12</v>
      </c>
      <c r="H53" s="177">
        <v>1</v>
      </c>
      <c r="I53" s="177">
        <v>1</v>
      </c>
      <c r="J53" s="168" t="s">
        <v>1920</v>
      </c>
    </row>
    <row r="54" spans="1:10" ht="16.5" customHeight="1" x14ac:dyDescent="0.3">
      <c r="A54" s="164" t="b">
        <v>1</v>
      </c>
      <c r="B54" s="274" t="s">
        <v>2093</v>
      </c>
      <c r="C54" s="165">
        <v>9100003</v>
      </c>
      <c r="D54" s="169">
        <v>2</v>
      </c>
      <c r="E54" s="169">
        <v>1</v>
      </c>
      <c r="F54" s="169">
        <v>160003912</v>
      </c>
      <c r="G54" s="176">
        <v>10</v>
      </c>
      <c r="H54" s="177">
        <v>1</v>
      </c>
      <c r="I54" s="177">
        <v>1</v>
      </c>
      <c r="J54" s="169" t="s">
        <v>1921</v>
      </c>
    </row>
    <row r="55" spans="1:10" ht="16.5" customHeight="1" x14ac:dyDescent="0.3">
      <c r="A55" s="164" t="b">
        <v>1</v>
      </c>
      <c r="B55" s="274" t="s">
        <v>2093</v>
      </c>
      <c r="C55" s="165">
        <v>9100003</v>
      </c>
      <c r="D55" s="169">
        <v>2</v>
      </c>
      <c r="E55" s="169">
        <v>1</v>
      </c>
      <c r="F55" s="169">
        <v>160003913</v>
      </c>
      <c r="G55" s="176">
        <v>10</v>
      </c>
      <c r="H55" s="177">
        <v>1</v>
      </c>
      <c r="I55" s="177">
        <v>1</v>
      </c>
      <c r="J55" s="169" t="s">
        <v>1919</v>
      </c>
    </row>
    <row r="56" spans="1:10" ht="16.5" customHeight="1" x14ac:dyDescent="0.3">
      <c r="A56" s="164" t="b">
        <v>1</v>
      </c>
      <c r="B56" s="274" t="s">
        <v>2093</v>
      </c>
      <c r="C56" s="165">
        <v>9100003</v>
      </c>
      <c r="D56" s="276">
        <v>3</v>
      </c>
      <c r="E56" s="276">
        <v>2</v>
      </c>
      <c r="F56" s="169">
        <v>160003914</v>
      </c>
      <c r="G56" s="277">
        <v>17</v>
      </c>
      <c r="H56" s="278">
        <v>1</v>
      </c>
      <c r="I56" s="278">
        <v>1</v>
      </c>
      <c r="J56" s="169" t="s">
        <v>2034</v>
      </c>
    </row>
    <row r="57" spans="1:10" ht="16.5" customHeight="1" x14ac:dyDescent="0.3">
      <c r="A57" s="164" t="b">
        <v>1</v>
      </c>
      <c r="B57" s="274" t="s">
        <v>2093</v>
      </c>
      <c r="C57" s="165">
        <v>9100003</v>
      </c>
      <c r="D57" s="279">
        <v>3</v>
      </c>
      <c r="E57" s="279">
        <v>2</v>
      </c>
      <c r="F57" s="169">
        <v>160003918</v>
      </c>
      <c r="G57" s="277">
        <v>12</v>
      </c>
      <c r="H57" s="278">
        <v>1</v>
      </c>
      <c r="I57" s="278">
        <v>1</v>
      </c>
      <c r="J57" s="178" t="s">
        <v>2033</v>
      </c>
    </row>
    <row r="58" spans="1:10" ht="16.5" customHeight="1" x14ac:dyDescent="0.3">
      <c r="A58" s="164" t="b">
        <v>1</v>
      </c>
      <c r="B58" s="164" t="s">
        <v>2324</v>
      </c>
      <c r="C58" s="165">
        <v>9100004</v>
      </c>
      <c r="D58" s="170">
        <v>1</v>
      </c>
      <c r="E58" s="170">
        <v>3</v>
      </c>
      <c r="F58" s="171">
        <v>160003919</v>
      </c>
      <c r="G58" s="174">
        <v>17</v>
      </c>
      <c r="H58" s="174">
        <v>1</v>
      </c>
      <c r="I58" s="174">
        <v>2</v>
      </c>
      <c r="J58" s="175" t="s">
        <v>176</v>
      </c>
    </row>
    <row r="59" spans="1:10" ht="16.5" customHeight="1" x14ac:dyDescent="0.3">
      <c r="A59" s="164" t="b">
        <v>1</v>
      </c>
      <c r="B59" s="164" t="s">
        <v>2094</v>
      </c>
      <c r="C59" s="165">
        <v>9100004</v>
      </c>
      <c r="D59" s="170">
        <v>1</v>
      </c>
      <c r="E59" s="170">
        <v>3</v>
      </c>
      <c r="F59" s="171">
        <v>160003920</v>
      </c>
      <c r="G59" s="174">
        <v>20</v>
      </c>
      <c r="H59" s="174">
        <v>1</v>
      </c>
      <c r="I59" s="174">
        <v>2</v>
      </c>
      <c r="J59" s="175" t="s">
        <v>177</v>
      </c>
    </row>
    <row r="60" spans="1:10" ht="16.5" customHeight="1" x14ac:dyDescent="0.3">
      <c r="A60" s="164" t="b">
        <v>1</v>
      </c>
      <c r="B60" s="164" t="s">
        <v>2094</v>
      </c>
      <c r="C60" s="165">
        <v>9100004</v>
      </c>
      <c r="D60" s="170">
        <v>1</v>
      </c>
      <c r="E60" s="170">
        <v>3</v>
      </c>
      <c r="F60" s="171">
        <v>160003921</v>
      </c>
      <c r="G60" s="174">
        <v>23</v>
      </c>
      <c r="H60" s="174">
        <v>1</v>
      </c>
      <c r="I60" s="174">
        <v>2</v>
      </c>
      <c r="J60" s="175" t="s">
        <v>178</v>
      </c>
    </row>
    <row r="61" spans="1:10" ht="16.5" customHeight="1" x14ac:dyDescent="0.3">
      <c r="A61" s="164" t="b">
        <v>1</v>
      </c>
      <c r="B61" s="164" t="s">
        <v>2094</v>
      </c>
      <c r="C61" s="165">
        <v>9100004</v>
      </c>
      <c r="D61" s="170">
        <v>1</v>
      </c>
      <c r="E61" s="170">
        <v>3</v>
      </c>
      <c r="F61" s="171">
        <v>160003922</v>
      </c>
      <c r="G61" s="174">
        <v>26</v>
      </c>
      <c r="H61" s="174">
        <v>1</v>
      </c>
      <c r="I61" s="174">
        <v>2</v>
      </c>
      <c r="J61" s="175" t="s">
        <v>179</v>
      </c>
    </row>
    <row r="62" spans="1:10" ht="16.5" customHeight="1" x14ac:dyDescent="0.3">
      <c r="A62" s="164" t="b">
        <v>1</v>
      </c>
      <c r="B62" s="164" t="s">
        <v>2094</v>
      </c>
      <c r="C62" s="165">
        <v>9100004</v>
      </c>
      <c r="D62" s="170">
        <v>1</v>
      </c>
      <c r="E62" s="170">
        <v>3</v>
      </c>
      <c r="F62" s="171">
        <v>160003923</v>
      </c>
      <c r="G62" s="174">
        <v>29</v>
      </c>
      <c r="H62" s="174">
        <v>1</v>
      </c>
      <c r="I62" s="174">
        <v>2</v>
      </c>
      <c r="J62" s="175" t="s">
        <v>180</v>
      </c>
    </row>
    <row r="63" spans="1:10" ht="16.5" customHeight="1" x14ac:dyDescent="0.3">
      <c r="A63" s="164" t="b">
        <v>1</v>
      </c>
      <c r="B63" s="164" t="s">
        <v>2094</v>
      </c>
      <c r="C63" s="165">
        <v>9100004</v>
      </c>
      <c r="D63" s="170">
        <v>1</v>
      </c>
      <c r="E63" s="170">
        <v>3</v>
      </c>
      <c r="F63" s="171">
        <v>160003924</v>
      </c>
      <c r="G63" s="174">
        <v>32</v>
      </c>
      <c r="H63" s="174">
        <v>1</v>
      </c>
      <c r="I63" s="174">
        <v>2</v>
      </c>
      <c r="J63" s="175" t="s">
        <v>181</v>
      </c>
    </row>
    <row r="64" spans="1:10" ht="16.5" customHeight="1" x14ac:dyDescent="0.3">
      <c r="A64" s="164" t="b">
        <v>1</v>
      </c>
      <c r="B64" s="164" t="s">
        <v>2094</v>
      </c>
      <c r="C64" s="165">
        <v>9100004</v>
      </c>
      <c r="D64" s="168">
        <v>2</v>
      </c>
      <c r="E64" s="168">
        <v>1</v>
      </c>
      <c r="F64" s="169">
        <v>160003906</v>
      </c>
      <c r="G64" s="176">
        <v>20</v>
      </c>
      <c r="H64" s="177">
        <v>1</v>
      </c>
      <c r="I64" s="177">
        <v>1</v>
      </c>
      <c r="J64" s="168" t="s">
        <v>1917</v>
      </c>
    </row>
    <row r="65" spans="1:10" ht="16.5" customHeight="1" x14ac:dyDescent="0.3">
      <c r="A65" s="164" t="b">
        <v>1</v>
      </c>
      <c r="B65" s="164" t="s">
        <v>2094</v>
      </c>
      <c r="C65" s="165">
        <v>9100004</v>
      </c>
      <c r="D65" s="168">
        <v>2</v>
      </c>
      <c r="E65" s="168">
        <v>1</v>
      </c>
      <c r="F65" s="169">
        <v>160003907</v>
      </c>
      <c r="G65" s="176">
        <v>20</v>
      </c>
      <c r="H65" s="177">
        <v>1</v>
      </c>
      <c r="I65" s="177">
        <v>1</v>
      </c>
      <c r="J65" s="168" t="s">
        <v>1916</v>
      </c>
    </row>
    <row r="66" spans="1:10" ht="16.5" customHeight="1" x14ac:dyDescent="0.3">
      <c r="A66" s="164" t="b">
        <v>1</v>
      </c>
      <c r="B66" s="164" t="s">
        <v>2094</v>
      </c>
      <c r="C66" s="165">
        <v>9100004</v>
      </c>
      <c r="D66" s="168">
        <v>2</v>
      </c>
      <c r="E66" s="168">
        <v>1</v>
      </c>
      <c r="F66" s="169">
        <v>160003908</v>
      </c>
      <c r="G66" s="176">
        <v>18</v>
      </c>
      <c r="H66" s="177">
        <v>1</v>
      </c>
      <c r="I66" s="177">
        <v>1</v>
      </c>
      <c r="J66" s="168" t="s">
        <v>1918</v>
      </c>
    </row>
    <row r="67" spans="1:10" ht="16.5" customHeight="1" x14ac:dyDescent="0.3">
      <c r="A67" s="164" t="b">
        <v>1</v>
      </c>
      <c r="B67" s="164" t="s">
        <v>2094</v>
      </c>
      <c r="C67" s="165">
        <v>9100004</v>
      </c>
      <c r="D67" s="168">
        <v>2</v>
      </c>
      <c r="E67" s="168">
        <v>1</v>
      </c>
      <c r="F67" s="169">
        <v>160003909</v>
      </c>
      <c r="G67" s="176">
        <v>18</v>
      </c>
      <c r="H67" s="177">
        <v>1</v>
      </c>
      <c r="I67" s="177">
        <v>1</v>
      </c>
      <c r="J67" s="168" t="s">
        <v>1915</v>
      </c>
    </row>
    <row r="68" spans="1:10" ht="16.5" customHeight="1" x14ac:dyDescent="0.3">
      <c r="A68" s="164" t="b">
        <v>1</v>
      </c>
      <c r="B68" s="164" t="s">
        <v>2094</v>
      </c>
      <c r="C68" s="165">
        <v>9100004</v>
      </c>
      <c r="D68" s="168">
        <v>2</v>
      </c>
      <c r="E68" s="168">
        <v>1</v>
      </c>
      <c r="F68" s="169">
        <v>160003910</v>
      </c>
      <c r="G68" s="176">
        <v>16</v>
      </c>
      <c r="H68" s="177">
        <v>1</v>
      </c>
      <c r="I68" s="177">
        <v>1</v>
      </c>
      <c r="J68" s="168" t="s">
        <v>1933</v>
      </c>
    </row>
    <row r="69" spans="1:10" ht="16.5" customHeight="1" x14ac:dyDescent="0.3">
      <c r="A69" s="164" t="b">
        <v>1</v>
      </c>
      <c r="B69" s="164" t="s">
        <v>2094</v>
      </c>
      <c r="C69" s="165">
        <v>9100004</v>
      </c>
      <c r="D69" s="168">
        <v>2</v>
      </c>
      <c r="E69" s="168">
        <v>1</v>
      </c>
      <c r="F69" s="169">
        <v>160003911</v>
      </c>
      <c r="G69" s="176">
        <v>16</v>
      </c>
      <c r="H69" s="177">
        <v>1</v>
      </c>
      <c r="I69" s="177">
        <v>1</v>
      </c>
      <c r="J69" s="168" t="s">
        <v>1920</v>
      </c>
    </row>
    <row r="70" spans="1:10" ht="16.5" customHeight="1" x14ac:dyDescent="0.3">
      <c r="A70" s="164" t="b">
        <v>1</v>
      </c>
      <c r="B70" s="164" t="s">
        <v>2094</v>
      </c>
      <c r="C70" s="165">
        <v>9100004</v>
      </c>
      <c r="D70" s="169">
        <v>2</v>
      </c>
      <c r="E70" s="169">
        <v>1</v>
      </c>
      <c r="F70" s="169">
        <v>160003912</v>
      </c>
      <c r="G70" s="176">
        <v>14</v>
      </c>
      <c r="H70" s="177">
        <v>1</v>
      </c>
      <c r="I70" s="177">
        <v>1</v>
      </c>
      <c r="J70" s="169" t="s">
        <v>1921</v>
      </c>
    </row>
    <row r="71" spans="1:10" ht="16.5" customHeight="1" x14ac:dyDescent="0.3">
      <c r="A71" s="164" t="b">
        <v>1</v>
      </c>
      <c r="B71" s="164" t="s">
        <v>2094</v>
      </c>
      <c r="C71" s="165">
        <v>9100004</v>
      </c>
      <c r="D71" s="169">
        <v>2</v>
      </c>
      <c r="E71" s="169">
        <v>1</v>
      </c>
      <c r="F71" s="169">
        <v>160003913</v>
      </c>
      <c r="G71" s="176">
        <v>14</v>
      </c>
      <c r="H71" s="177">
        <v>1</v>
      </c>
      <c r="I71" s="177">
        <v>1</v>
      </c>
      <c r="J71" s="169" t="s">
        <v>1919</v>
      </c>
    </row>
    <row r="72" spans="1:10" ht="16.5" customHeight="1" x14ac:dyDescent="0.3">
      <c r="A72" s="164" t="b">
        <v>1</v>
      </c>
      <c r="B72" s="164" t="s">
        <v>2094</v>
      </c>
      <c r="C72" s="165">
        <v>9100004</v>
      </c>
      <c r="D72" s="276">
        <v>3</v>
      </c>
      <c r="E72" s="276">
        <v>2</v>
      </c>
      <c r="F72" s="169">
        <v>160003914</v>
      </c>
      <c r="G72" s="277">
        <v>22</v>
      </c>
      <c r="H72" s="278">
        <v>1</v>
      </c>
      <c r="I72" s="278">
        <v>1</v>
      </c>
      <c r="J72" s="169" t="s">
        <v>2034</v>
      </c>
    </row>
    <row r="73" spans="1:10" ht="16.5" customHeight="1" x14ac:dyDescent="0.3">
      <c r="A73" s="164" t="b">
        <v>1</v>
      </c>
      <c r="B73" s="164" t="s">
        <v>2094</v>
      </c>
      <c r="C73" s="165">
        <v>9100004</v>
      </c>
      <c r="D73" s="279">
        <v>3</v>
      </c>
      <c r="E73" s="279">
        <v>2</v>
      </c>
      <c r="F73" s="169">
        <v>160003918</v>
      </c>
      <c r="G73" s="277">
        <v>17</v>
      </c>
      <c r="H73" s="278">
        <v>1</v>
      </c>
      <c r="I73" s="278">
        <v>1</v>
      </c>
      <c r="J73" s="178" t="s">
        <v>2033</v>
      </c>
    </row>
    <row r="74" spans="1:10" ht="16.5" customHeight="1" x14ac:dyDescent="0.3">
      <c r="A74" s="164" t="b">
        <v>1</v>
      </c>
      <c r="B74" s="274" t="s">
        <v>2325</v>
      </c>
      <c r="C74" s="165">
        <v>9100005</v>
      </c>
      <c r="D74" s="170">
        <v>1</v>
      </c>
      <c r="E74" s="170">
        <v>3</v>
      </c>
      <c r="F74" s="171">
        <v>160003919</v>
      </c>
      <c r="G74" s="174">
        <v>20</v>
      </c>
      <c r="H74" s="174">
        <v>1</v>
      </c>
      <c r="I74" s="174">
        <v>2</v>
      </c>
      <c r="J74" s="175" t="s">
        <v>176</v>
      </c>
    </row>
    <row r="75" spans="1:10" ht="16.5" customHeight="1" x14ac:dyDescent="0.3">
      <c r="A75" s="164" t="b">
        <v>1</v>
      </c>
      <c r="B75" s="274" t="s">
        <v>2095</v>
      </c>
      <c r="C75" s="165">
        <v>9100005</v>
      </c>
      <c r="D75" s="170">
        <v>1</v>
      </c>
      <c r="E75" s="170">
        <v>3</v>
      </c>
      <c r="F75" s="171">
        <v>160003920</v>
      </c>
      <c r="G75" s="174">
        <v>24</v>
      </c>
      <c r="H75" s="174">
        <v>1</v>
      </c>
      <c r="I75" s="174">
        <v>2</v>
      </c>
      <c r="J75" s="175" t="s">
        <v>177</v>
      </c>
    </row>
    <row r="76" spans="1:10" ht="16.5" customHeight="1" x14ac:dyDescent="0.3">
      <c r="A76" s="164" t="b">
        <v>1</v>
      </c>
      <c r="B76" s="274" t="s">
        <v>2095</v>
      </c>
      <c r="C76" s="165">
        <v>9100005</v>
      </c>
      <c r="D76" s="170">
        <v>1</v>
      </c>
      <c r="E76" s="170">
        <v>3</v>
      </c>
      <c r="F76" s="171">
        <v>160003921</v>
      </c>
      <c r="G76" s="174">
        <v>28</v>
      </c>
      <c r="H76" s="174">
        <v>1</v>
      </c>
      <c r="I76" s="174">
        <v>2</v>
      </c>
      <c r="J76" s="175" t="s">
        <v>178</v>
      </c>
    </row>
    <row r="77" spans="1:10" ht="16.5" customHeight="1" x14ac:dyDescent="0.3">
      <c r="A77" s="164" t="b">
        <v>1</v>
      </c>
      <c r="B77" s="274" t="s">
        <v>2095</v>
      </c>
      <c r="C77" s="165">
        <v>9100005</v>
      </c>
      <c r="D77" s="170">
        <v>1</v>
      </c>
      <c r="E77" s="170">
        <v>3</v>
      </c>
      <c r="F77" s="171">
        <v>160003922</v>
      </c>
      <c r="G77" s="174">
        <v>32</v>
      </c>
      <c r="H77" s="174">
        <v>1</v>
      </c>
      <c r="I77" s="174">
        <v>2</v>
      </c>
      <c r="J77" s="175" t="s">
        <v>179</v>
      </c>
    </row>
    <row r="78" spans="1:10" ht="16.5" customHeight="1" x14ac:dyDescent="0.3">
      <c r="A78" s="164" t="b">
        <v>1</v>
      </c>
      <c r="B78" s="274" t="s">
        <v>2095</v>
      </c>
      <c r="C78" s="165">
        <v>9100005</v>
      </c>
      <c r="D78" s="170">
        <v>1</v>
      </c>
      <c r="E78" s="170">
        <v>3</v>
      </c>
      <c r="F78" s="171">
        <v>160003923</v>
      </c>
      <c r="G78" s="174">
        <v>36</v>
      </c>
      <c r="H78" s="174">
        <v>1</v>
      </c>
      <c r="I78" s="174">
        <v>2</v>
      </c>
      <c r="J78" s="175" t="s">
        <v>180</v>
      </c>
    </row>
    <row r="79" spans="1:10" ht="16.5" customHeight="1" x14ac:dyDescent="0.3">
      <c r="A79" s="164" t="b">
        <v>1</v>
      </c>
      <c r="B79" s="274" t="s">
        <v>2095</v>
      </c>
      <c r="C79" s="165">
        <v>9100005</v>
      </c>
      <c r="D79" s="170">
        <v>1</v>
      </c>
      <c r="E79" s="170">
        <v>3</v>
      </c>
      <c r="F79" s="171">
        <v>160003924</v>
      </c>
      <c r="G79" s="174">
        <v>40</v>
      </c>
      <c r="H79" s="174">
        <v>1</v>
      </c>
      <c r="I79" s="174">
        <v>2</v>
      </c>
      <c r="J79" s="175" t="s">
        <v>181</v>
      </c>
    </row>
    <row r="80" spans="1:10" ht="16.5" customHeight="1" x14ac:dyDescent="0.3">
      <c r="A80" s="164" t="b">
        <v>1</v>
      </c>
      <c r="B80" s="274" t="s">
        <v>2095</v>
      </c>
      <c r="C80" s="165">
        <v>9100005</v>
      </c>
      <c r="D80" s="168">
        <v>2</v>
      </c>
      <c r="E80" s="168">
        <v>1</v>
      </c>
      <c r="F80" s="169">
        <v>160003906</v>
      </c>
      <c r="G80" s="176">
        <v>24</v>
      </c>
      <c r="H80" s="177">
        <v>1</v>
      </c>
      <c r="I80" s="177">
        <v>1</v>
      </c>
      <c r="J80" s="168" t="s">
        <v>1917</v>
      </c>
    </row>
    <row r="81" spans="1:10" ht="16.5" customHeight="1" x14ac:dyDescent="0.3">
      <c r="A81" s="164" t="b">
        <v>1</v>
      </c>
      <c r="B81" s="274" t="s">
        <v>2095</v>
      </c>
      <c r="C81" s="165">
        <v>9100005</v>
      </c>
      <c r="D81" s="168">
        <v>2</v>
      </c>
      <c r="E81" s="168">
        <v>1</v>
      </c>
      <c r="F81" s="169">
        <v>160003907</v>
      </c>
      <c r="G81" s="176">
        <v>24</v>
      </c>
      <c r="H81" s="177">
        <v>1</v>
      </c>
      <c r="I81" s="177">
        <v>1</v>
      </c>
      <c r="J81" s="168" t="s">
        <v>1916</v>
      </c>
    </row>
    <row r="82" spans="1:10" ht="16.5" customHeight="1" x14ac:dyDescent="0.3">
      <c r="A82" s="164" t="b">
        <v>1</v>
      </c>
      <c r="B82" s="274" t="s">
        <v>2095</v>
      </c>
      <c r="C82" s="165">
        <v>9100005</v>
      </c>
      <c r="D82" s="168">
        <v>2</v>
      </c>
      <c r="E82" s="168">
        <v>1</v>
      </c>
      <c r="F82" s="169">
        <v>160003908</v>
      </c>
      <c r="G82" s="176">
        <v>22</v>
      </c>
      <c r="H82" s="177">
        <v>1</v>
      </c>
      <c r="I82" s="177">
        <v>1</v>
      </c>
      <c r="J82" s="168" t="s">
        <v>1918</v>
      </c>
    </row>
    <row r="83" spans="1:10" ht="16.5" customHeight="1" x14ac:dyDescent="0.3">
      <c r="A83" s="164" t="b">
        <v>1</v>
      </c>
      <c r="B83" s="274" t="s">
        <v>2095</v>
      </c>
      <c r="C83" s="165">
        <v>9100005</v>
      </c>
      <c r="D83" s="168">
        <v>2</v>
      </c>
      <c r="E83" s="168">
        <v>1</v>
      </c>
      <c r="F83" s="169">
        <v>160003909</v>
      </c>
      <c r="G83" s="176">
        <v>22</v>
      </c>
      <c r="H83" s="177">
        <v>1</v>
      </c>
      <c r="I83" s="177">
        <v>1</v>
      </c>
      <c r="J83" s="168" t="s">
        <v>1915</v>
      </c>
    </row>
    <row r="84" spans="1:10" ht="16.5" customHeight="1" x14ac:dyDescent="0.3">
      <c r="A84" s="164" t="b">
        <v>1</v>
      </c>
      <c r="B84" s="274" t="s">
        <v>2095</v>
      </c>
      <c r="C84" s="165">
        <v>9100005</v>
      </c>
      <c r="D84" s="168">
        <v>2</v>
      </c>
      <c r="E84" s="168">
        <v>1</v>
      </c>
      <c r="F84" s="169">
        <v>160003910</v>
      </c>
      <c r="G84" s="176">
        <v>20</v>
      </c>
      <c r="H84" s="177">
        <v>1</v>
      </c>
      <c r="I84" s="177">
        <v>1</v>
      </c>
      <c r="J84" s="168" t="s">
        <v>1933</v>
      </c>
    </row>
    <row r="85" spans="1:10" ht="16.5" customHeight="1" x14ac:dyDescent="0.3">
      <c r="A85" s="164" t="b">
        <v>1</v>
      </c>
      <c r="B85" s="274" t="s">
        <v>2095</v>
      </c>
      <c r="C85" s="165">
        <v>9100005</v>
      </c>
      <c r="D85" s="168">
        <v>2</v>
      </c>
      <c r="E85" s="168">
        <v>1</v>
      </c>
      <c r="F85" s="169">
        <v>160003911</v>
      </c>
      <c r="G85" s="176">
        <v>20</v>
      </c>
      <c r="H85" s="177">
        <v>1</v>
      </c>
      <c r="I85" s="177">
        <v>1</v>
      </c>
      <c r="J85" s="168" t="s">
        <v>1920</v>
      </c>
    </row>
    <row r="86" spans="1:10" ht="16.5" customHeight="1" x14ac:dyDescent="0.3">
      <c r="A86" s="164" t="b">
        <v>1</v>
      </c>
      <c r="B86" s="274" t="s">
        <v>2095</v>
      </c>
      <c r="C86" s="165">
        <v>9100005</v>
      </c>
      <c r="D86" s="169">
        <v>2</v>
      </c>
      <c r="E86" s="169">
        <v>1</v>
      </c>
      <c r="F86" s="169">
        <v>160003912</v>
      </c>
      <c r="G86" s="176">
        <v>18</v>
      </c>
      <c r="H86" s="177">
        <v>1</v>
      </c>
      <c r="I86" s="177">
        <v>1</v>
      </c>
      <c r="J86" s="169" t="s">
        <v>1921</v>
      </c>
    </row>
    <row r="87" spans="1:10" ht="16.5" customHeight="1" x14ac:dyDescent="0.3">
      <c r="A87" s="164" t="b">
        <v>1</v>
      </c>
      <c r="B87" s="274" t="s">
        <v>2095</v>
      </c>
      <c r="C87" s="165">
        <v>9100005</v>
      </c>
      <c r="D87" s="169">
        <v>2</v>
      </c>
      <c r="E87" s="169">
        <v>1</v>
      </c>
      <c r="F87" s="169">
        <v>160003913</v>
      </c>
      <c r="G87" s="176">
        <v>18</v>
      </c>
      <c r="H87" s="177">
        <v>1</v>
      </c>
      <c r="I87" s="177">
        <v>1</v>
      </c>
      <c r="J87" s="169" t="s">
        <v>1919</v>
      </c>
    </row>
    <row r="88" spans="1:10" ht="16.5" customHeight="1" x14ac:dyDescent="0.3">
      <c r="A88" s="164" t="b">
        <v>1</v>
      </c>
      <c r="B88" s="274" t="s">
        <v>2095</v>
      </c>
      <c r="C88" s="165">
        <v>9100005</v>
      </c>
      <c r="D88" s="276">
        <v>3</v>
      </c>
      <c r="E88" s="276">
        <v>2</v>
      </c>
      <c r="F88" s="169">
        <v>160003914</v>
      </c>
      <c r="G88" s="277">
        <v>27</v>
      </c>
      <c r="H88" s="278">
        <v>1</v>
      </c>
      <c r="I88" s="278">
        <v>1</v>
      </c>
      <c r="J88" s="169" t="s">
        <v>2034</v>
      </c>
    </row>
    <row r="89" spans="1:10" ht="16.5" customHeight="1" x14ac:dyDescent="0.3">
      <c r="A89" s="164" t="b">
        <v>1</v>
      </c>
      <c r="B89" s="274" t="s">
        <v>2095</v>
      </c>
      <c r="C89" s="165">
        <v>9100005</v>
      </c>
      <c r="D89" s="279">
        <v>3</v>
      </c>
      <c r="E89" s="279">
        <v>2</v>
      </c>
      <c r="F89" s="169">
        <v>160003918</v>
      </c>
      <c r="G89" s="277">
        <v>22</v>
      </c>
      <c r="H89" s="278">
        <v>1</v>
      </c>
      <c r="I89" s="278">
        <v>1</v>
      </c>
      <c r="J89" s="178" t="s">
        <v>2033</v>
      </c>
    </row>
    <row r="90" spans="1:10" ht="16.5" customHeight="1" x14ac:dyDescent="0.3">
      <c r="A90" s="164" t="b">
        <v>1</v>
      </c>
      <c r="B90" s="164" t="s">
        <v>2326</v>
      </c>
      <c r="C90" s="165">
        <v>9100006</v>
      </c>
      <c r="D90" s="170">
        <v>1</v>
      </c>
      <c r="E90" s="170">
        <v>3</v>
      </c>
      <c r="F90" s="171">
        <v>160003919</v>
      </c>
      <c r="G90" s="174">
        <v>28</v>
      </c>
      <c r="H90" s="174">
        <v>1</v>
      </c>
      <c r="I90" s="174">
        <v>2</v>
      </c>
      <c r="J90" s="175" t="s">
        <v>176</v>
      </c>
    </row>
    <row r="91" spans="1:10" ht="16.5" customHeight="1" x14ac:dyDescent="0.3">
      <c r="A91" s="164" t="b">
        <v>1</v>
      </c>
      <c r="B91" s="164" t="s">
        <v>2096</v>
      </c>
      <c r="C91" s="165">
        <v>9100006</v>
      </c>
      <c r="D91" s="170">
        <v>1</v>
      </c>
      <c r="E91" s="170">
        <v>3</v>
      </c>
      <c r="F91" s="171">
        <v>160003920</v>
      </c>
      <c r="G91" s="174">
        <v>32</v>
      </c>
      <c r="H91" s="174">
        <v>1</v>
      </c>
      <c r="I91" s="174">
        <v>2</v>
      </c>
      <c r="J91" s="175" t="s">
        <v>177</v>
      </c>
    </row>
    <row r="92" spans="1:10" ht="16.5" customHeight="1" x14ac:dyDescent="0.3">
      <c r="A92" s="164" t="b">
        <v>1</v>
      </c>
      <c r="B92" s="164" t="s">
        <v>2096</v>
      </c>
      <c r="C92" s="165">
        <v>9100006</v>
      </c>
      <c r="D92" s="170">
        <v>1</v>
      </c>
      <c r="E92" s="170">
        <v>3</v>
      </c>
      <c r="F92" s="171">
        <v>160003921</v>
      </c>
      <c r="G92" s="174">
        <v>36</v>
      </c>
      <c r="H92" s="174">
        <v>1</v>
      </c>
      <c r="I92" s="174">
        <v>2</v>
      </c>
      <c r="J92" s="175" t="s">
        <v>178</v>
      </c>
    </row>
    <row r="93" spans="1:10" ht="16.5" customHeight="1" x14ac:dyDescent="0.3">
      <c r="A93" s="164" t="b">
        <v>1</v>
      </c>
      <c r="B93" s="164" t="s">
        <v>2096</v>
      </c>
      <c r="C93" s="165">
        <v>9100006</v>
      </c>
      <c r="D93" s="170">
        <v>1</v>
      </c>
      <c r="E93" s="170">
        <v>3</v>
      </c>
      <c r="F93" s="171">
        <v>160003922</v>
      </c>
      <c r="G93" s="174">
        <v>40</v>
      </c>
      <c r="H93" s="174">
        <v>1</v>
      </c>
      <c r="I93" s="174">
        <v>2</v>
      </c>
      <c r="J93" s="175" t="s">
        <v>179</v>
      </c>
    </row>
    <row r="94" spans="1:10" ht="16.5" customHeight="1" x14ac:dyDescent="0.3">
      <c r="A94" s="164" t="b">
        <v>1</v>
      </c>
      <c r="B94" s="164" t="s">
        <v>2096</v>
      </c>
      <c r="C94" s="165">
        <v>9100006</v>
      </c>
      <c r="D94" s="170">
        <v>1</v>
      </c>
      <c r="E94" s="170">
        <v>3</v>
      </c>
      <c r="F94" s="171">
        <v>160003923</v>
      </c>
      <c r="G94" s="174">
        <v>44</v>
      </c>
      <c r="H94" s="174">
        <v>1</v>
      </c>
      <c r="I94" s="174">
        <v>2</v>
      </c>
      <c r="J94" s="175" t="s">
        <v>180</v>
      </c>
    </row>
    <row r="95" spans="1:10" ht="16.5" customHeight="1" x14ac:dyDescent="0.3">
      <c r="A95" s="164" t="b">
        <v>1</v>
      </c>
      <c r="B95" s="164" t="s">
        <v>2096</v>
      </c>
      <c r="C95" s="165">
        <v>9100006</v>
      </c>
      <c r="D95" s="170">
        <v>1</v>
      </c>
      <c r="E95" s="170">
        <v>3</v>
      </c>
      <c r="F95" s="171">
        <v>160003924</v>
      </c>
      <c r="G95" s="174">
        <v>48</v>
      </c>
      <c r="H95" s="174">
        <v>1</v>
      </c>
      <c r="I95" s="174">
        <v>2</v>
      </c>
      <c r="J95" s="175" t="s">
        <v>181</v>
      </c>
    </row>
    <row r="96" spans="1:10" ht="16.5" customHeight="1" x14ac:dyDescent="0.3">
      <c r="A96" s="164" t="b">
        <v>1</v>
      </c>
      <c r="B96" s="164" t="s">
        <v>2096</v>
      </c>
      <c r="C96" s="165">
        <v>9100006</v>
      </c>
      <c r="D96" s="168">
        <v>2</v>
      </c>
      <c r="E96" s="168">
        <v>1</v>
      </c>
      <c r="F96" s="169">
        <v>160003906</v>
      </c>
      <c r="G96" s="176">
        <v>28</v>
      </c>
      <c r="H96" s="177">
        <v>1</v>
      </c>
      <c r="I96" s="177">
        <v>1</v>
      </c>
      <c r="J96" s="168" t="s">
        <v>1917</v>
      </c>
    </row>
    <row r="97" spans="1:10" ht="16.5" customHeight="1" x14ac:dyDescent="0.3">
      <c r="A97" s="164" t="b">
        <v>1</v>
      </c>
      <c r="B97" s="164" t="s">
        <v>2096</v>
      </c>
      <c r="C97" s="165">
        <v>9100006</v>
      </c>
      <c r="D97" s="168">
        <v>2</v>
      </c>
      <c r="E97" s="168">
        <v>1</v>
      </c>
      <c r="F97" s="169">
        <v>160003907</v>
      </c>
      <c r="G97" s="176">
        <v>28</v>
      </c>
      <c r="H97" s="177">
        <v>1</v>
      </c>
      <c r="I97" s="177">
        <v>1</v>
      </c>
      <c r="J97" s="168" t="s">
        <v>1916</v>
      </c>
    </row>
    <row r="98" spans="1:10" ht="16.5" customHeight="1" x14ac:dyDescent="0.3">
      <c r="A98" s="164" t="b">
        <v>1</v>
      </c>
      <c r="B98" s="164" t="s">
        <v>2096</v>
      </c>
      <c r="C98" s="165">
        <v>9100006</v>
      </c>
      <c r="D98" s="168">
        <v>2</v>
      </c>
      <c r="E98" s="168">
        <v>1</v>
      </c>
      <c r="F98" s="169">
        <v>160003908</v>
      </c>
      <c r="G98" s="176">
        <v>26</v>
      </c>
      <c r="H98" s="177">
        <v>1</v>
      </c>
      <c r="I98" s="177">
        <v>1</v>
      </c>
      <c r="J98" s="168" t="s">
        <v>1918</v>
      </c>
    </row>
    <row r="99" spans="1:10" ht="16.5" customHeight="1" x14ac:dyDescent="0.3">
      <c r="A99" s="164" t="b">
        <v>1</v>
      </c>
      <c r="B99" s="164" t="s">
        <v>2096</v>
      </c>
      <c r="C99" s="165">
        <v>9100006</v>
      </c>
      <c r="D99" s="168">
        <v>2</v>
      </c>
      <c r="E99" s="168">
        <v>1</v>
      </c>
      <c r="F99" s="169">
        <v>160003909</v>
      </c>
      <c r="G99" s="176">
        <v>26</v>
      </c>
      <c r="H99" s="177">
        <v>1</v>
      </c>
      <c r="I99" s="177">
        <v>1</v>
      </c>
      <c r="J99" s="168" t="s">
        <v>1915</v>
      </c>
    </row>
    <row r="100" spans="1:10" ht="16.5" customHeight="1" x14ac:dyDescent="0.3">
      <c r="A100" s="164" t="b">
        <v>1</v>
      </c>
      <c r="B100" s="164" t="s">
        <v>2096</v>
      </c>
      <c r="C100" s="165">
        <v>9100006</v>
      </c>
      <c r="D100" s="168">
        <v>2</v>
      </c>
      <c r="E100" s="168">
        <v>1</v>
      </c>
      <c r="F100" s="169">
        <v>160003910</v>
      </c>
      <c r="G100" s="176">
        <v>24</v>
      </c>
      <c r="H100" s="177">
        <v>1</v>
      </c>
      <c r="I100" s="177">
        <v>1</v>
      </c>
      <c r="J100" s="168" t="s">
        <v>1933</v>
      </c>
    </row>
    <row r="101" spans="1:10" ht="16.5" customHeight="1" x14ac:dyDescent="0.3">
      <c r="A101" s="164" t="b">
        <v>1</v>
      </c>
      <c r="B101" s="164" t="s">
        <v>2096</v>
      </c>
      <c r="C101" s="165">
        <v>9100006</v>
      </c>
      <c r="D101" s="168">
        <v>2</v>
      </c>
      <c r="E101" s="168">
        <v>1</v>
      </c>
      <c r="F101" s="169">
        <v>160003911</v>
      </c>
      <c r="G101" s="176">
        <v>24</v>
      </c>
      <c r="H101" s="177">
        <v>1</v>
      </c>
      <c r="I101" s="177">
        <v>1</v>
      </c>
      <c r="J101" s="168" t="s">
        <v>1920</v>
      </c>
    </row>
    <row r="102" spans="1:10" ht="16.5" customHeight="1" x14ac:dyDescent="0.3">
      <c r="A102" s="164" t="b">
        <v>1</v>
      </c>
      <c r="B102" s="164" t="s">
        <v>2096</v>
      </c>
      <c r="C102" s="165">
        <v>9100006</v>
      </c>
      <c r="D102" s="169">
        <v>2</v>
      </c>
      <c r="E102" s="169">
        <v>1</v>
      </c>
      <c r="F102" s="169">
        <v>160003912</v>
      </c>
      <c r="G102" s="176">
        <v>22</v>
      </c>
      <c r="H102" s="177">
        <v>1</v>
      </c>
      <c r="I102" s="177">
        <v>1</v>
      </c>
      <c r="J102" s="169" t="s">
        <v>1921</v>
      </c>
    </row>
    <row r="103" spans="1:10" ht="16.5" customHeight="1" x14ac:dyDescent="0.3">
      <c r="A103" s="164" t="b">
        <v>1</v>
      </c>
      <c r="B103" s="164" t="s">
        <v>2096</v>
      </c>
      <c r="C103" s="165">
        <v>9100006</v>
      </c>
      <c r="D103" s="169">
        <v>2</v>
      </c>
      <c r="E103" s="169">
        <v>1</v>
      </c>
      <c r="F103" s="169">
        <v>160003913</v>
      </c>
      <c r="G103" s="176">
        <v>22</v>
      </c>
      <c r="H103" s="177">
        <v>1</v>
      </c>
      <c r="I103" s="177">
        <v>1</v>
      </c>
      <c r="J103" s="169" t="s">
        <v>1919</v>
      </c>
    </row>
    <row r="104" spans="1:10" ht="16.5" customHeight="1" x14ac:dyDescent="0.3">
      <c r="A104" s="164" t="b">
        <v>1</v>
      </c>
      <c r="B104" s="164" t="s">
        <v>2096</v>
      </c>
      <c r="C104" s="165">
        <v>9100006</v>
      </c>
      <c r="D104" s="276">
        <v>3</v>
      </c>
      <c r="E104" s="276">
        <v>2</v>
      </c>
      <c r="F104" s="169">
        <v>160003914</v>
      </c>
      <c r="G104" s="277">
        <v>32</v>
      </c>
      <c r="H104" s="278">
        <v>1</v>
      </c>
      <c r="I104" s="278">
        <v>1</v>
      </c>
      <c r="J104" s="169" t="s">
        <v>2034</v>
      </c>
    </row>
    <row r="105" spans="1:10" ht="16.5" customHeight="1" x14ac:dyDescent="0.3">
      <c r="A105" s="164" t="b">
        <v>1</v>
      </c>
      <c r="B105" s="164" t="s">
        <v>2096</v>
      </c>
      <c r="C105" s="165">
        <v>9100006</v>
      </c>
      <c r="D105" s="279">
        <v>3</v>
      </c>
      <c r="E105" s="279">
        <v>2</v>
      </c>
      <c r="F105" s="169">
        <v>160003918</v>
      </c>
      <c r="G105" s="277">
        <v>27</v>
      </c>
      <c r="H105" s="278">
        <v>1</v>
      </c>
      <c r="I105" s="278">
        <v>1</v>
      </c>
      <c r="J105" s="178" t="s">
        <v>2033</v>
      </c>
    </row>
    <row r="106" spans="1:10" ht="16.5" customHeight="1" x14ac:dyDescent="0.3">
      <c r="A106" s="164" t="b">
        <v>1</v>
      </c>
      <c r="B106" s="274" t="s">
        <v>2327</v>
      </c>
      <c r="C106" s="165">
        <v>9100007</v>
      </c>
      <c r="D106" s="170">
        <v>1</v>
      </c>
      <c r="E106" s="170">
        <v>3</v>
      </c>
      <c r="F106" s="171">
        <v>160003919</v>
      </c>
      <c r="G106" s="174">
        <v>31</v>
      </c>
      <c r="H106" s="174">
        <v>1</v>
      </c>
      <c r="I106" s="174">
        <v>2</v>
      </c>
      <c r="J106" s="175" t="s">
        <v>176</v>
      </c>
    </row>
    <row r="107" spans="1:10" ht="16.5" customHeight="1" x14ac:dyDescent="0.3">
      <c r="A107" s="164" t="b">
        <v>1</v>
      </c>
      <c r="B107" s="274" t="s">
        <v>2097</v>
      </c>
      <c r="C107" s="165">
        <v>9100007</v>
      </c>
      <c r="D107" s="170">
        <v>1</v>
      </c>
      <c r="E107" s="170">
        <v>3</v>
      </c>
      <c r="F107" s="171">
        <v>160003920</v>
      </c>
      <c r="G107" s="174">
        <v>36</v>
      </c>
      <c r="H107" s="174">
        <v>1</v>
      </c>
      <c r="I107" s="174">
        <v>2</v>
      </c>
      <c r="J107" s="175" t="s">
        <v>177</v>
      </c>
    </row>
    <row r="108" spans="1:10" ht="16.5" customHeight="1" x14ac:dyDescent="0.3">
      <c r="A108" s="164" t="b">
        <v>1</v>
      </c>
      <c r="B108" s="274" t="s">
        <v>2097</v>
      </c>
      <c r="C108" s="165">
        <v>9100007</v>
      </c>
      <c r="D108" s="170">
        <v>1</v>
      </c>
      <c r="E108" s="170">
        <v>3</v>
      </c>
      <c r="F108" s="171">
        <v>160003921</v>
      </c>
      <c r="G108" s="174">
        <v>41</v>
      </c>
      <c r="H108" s="174">
        <v>1</v>
      </c>
      <c r="I108" s="174">
        <v>2</v>
      </c>
      <c r="J108" s="175" t="s">
        <v>178</v>
      </c>
    </row>
    <row r="109" spans="1:10" ht="16.5" customHeight="1" x14ac:dyDescent="0.3">
      <c r="A109" s="164" t="b">
        <v>1</v>
      </c>
      <c r="B109" s="274" t="s">
        <v>2097</v>
      </c>
      <c r="C109" s="165">
        <v>9100007</v>
      </c>
      <c r="D109" s="170">
        <v>1</v>
      </c>
      <c r="E109" s="170">
        <v>3</v>
      </c>
      <c r="F109" s="171">
        <v>160003922</v>
      </c>
      <c r="G109" s="174">
        <v>46</v>
      </c>
      <c r="H109" s="174">
        <v>1</v>
      </c>
      <c r="I109" s="174">
        <v>2</v>
      </c>
      <c r="J109" s="175" t="s">
        <v>179</v>
      </c>
    </row>
    <row r="110" spans="1:10" ht="16.5" customHeight="1" x14ac:dyDescent="0.3">
      <c r="A110" s="164" t="b">
        <v>1</v>
      </c>
      <c r="B110" s="274" t="s">
        <v>2097</v>
      </c>
      <c r="C110" s="165">
        <v>9100007</v>
      </c>
      <c r="D110" s="170">
        <v>1</v>
      </c>
      <c r="E110" s="170">
        <v>3</v>
      </c>
      <c r="F110" s="171">
        <v>160003923</v>
      </c>
      <c r="G110" s="174">
        <v>51</v>
      </c>
      <c r="H110" s="174">
        <v>1</v>
      </c>
      <c r="I110" s="174">
        <v>2</v>
      </c>
      <c r="J110" s="175" t="s">
        <v>180</v>
      </c>
    </row>
    <row r="111" spans="1:10" ht="16.5" customHeight="1" x14ac:dyDescent="0.3">
      <c r="A111" s="164" t="b">
        <v>1</v>
      </c>
      <c r="B111" s="274" t="s">
        <v>2097</v>
      </c>
      <c r="C111" s="165">
        <v>9100007</v>
      </c>
      <c r="D111" s="170">
        <v>1</v>
      </c>
      <c r="E111" s="170">
        <v>3</v>
      </c>
      <c r="F111" s="171">
        <v>160003924</v>
      </c>
      <c r="G111" s="174">
        <v>56</v>
      </c>
      <c r="H111" s="174">
        <v>1</v>
      </c>
      <c r="I111" s="174">
        <v>2</v>
      </c>
      <c r="J111" s="175" t="s">
        <v>181</v>
      </c>
    </row>
    <row r="112" spans="1:10" ht="16.5" customHeight="1" x14ac:dyDescent="0.3">
      <c r="A112" s="164" t="b">
        <v>1</v>
      </c>
      <c r="B112" s="274" t="s">
        <v>2097</v>
      </c>
      <c r="C112" s="165">
        <v>9100007</v>
      </c>
      <c r="D112" s="168">
        <v>2</v>
      </c>
      <c r="E112" s="168">
        <v>1</v>
      </c>
      <c r="F112" s="169">
        <v>160003906</v>
      </c>
      <c r="G112" s="176">
        <v>32</v>
      </c>
      <c r="H112" s="177">
        <v>1</v>
      </c>
      <c r="I112" s="177">
        <v>1</v>
      </c>
      <c r="J112" s="168" t="s">
        <v>1917</v>
      </c>
    </row>
    <row r="113" spans="1:10" ht="16.5" customHeight="1" x14ac:dyDescent="0.3">
      <c r="A113" s="164" t="b">
        <v>1</v>
      </c>
      <c r="B113" s="274" t="s">
        <v>2097</v>
      </c>
      <c r="C113" s="165">
        <v>9100007</v>
      </c>
      <c r="D113" s="168">
        <v>2</v>
      </c>
      <c r="E113" s="168">
        <v>1</v>
      </c>
      <c r="F113" s="169">
        <v>160003907</v>
      </c>
      <c r="G113" s="176">
        <v>32</v>
      </c>
      <c r="H113" s="177">
        <v>1</v>
      </c>
      <c r="I113" s="177">
        <v>1</v>
      </c>
      <c r="J113" s="168" t="s">
        <v>1916</v>
      </c>
    </row>
    <row r="114" spans="1:10" ht="16.5" customHeight="1" x14ac:dyDescent="0.3">
      <c r="A114" s="164" t="b">
        <v>1</v>
      </c>
      <c r="B114" s="274" t="s">
        <v>2097</v>
      </c>
      <c r="C114" s="165">
        <v>9100007</v>
      </c>
      <c r="D114" s="168">
        <v>2</v>
      </c>
      <c r="E114" s="168">
        <v>1</v>
      </c>
      <c r="F114" s="169">
        <v>160003908</v>
      </c>
      <c r="G114" s="176">
        <v>30</v>
      </c>
      <c r="H114" s="177">
        <v>1</v>
      </c>
      <c r="I114" s="177">
        <v>1</v>
      </c>
      <c r="J114" s="168" t="s">
        <v>1918</v>
      </c>
    </row>
    <row r="115" spans="1:10" ht="16.5" customHeight="1" x14ac:dyDescent="0.3">
      <c r="A115" s="164" t="b">
        <v>1</v>
      </c>
      <c r="B115" s="274" t="s">
        <v>2097</v>
      </c>
      <c r="C115" s="165">
        <v>9100007</v>
      </c>
      <c r="D115" s="168">
        <v>2</v>
      </c>
      <c r="E115" s="168">
        <v>1</v>
      </c>
      <c r="F115" s="169">
        <v>160003909</v>
      </c>
      <c r="G115" s="176">
        <v>30</v>
      </c>
      <c r="H115" s="177">
        <v>1</v>
      </c>
      <c r="I115" s="177">
        <v>1</v>
      </c>
      <c r="J115" s="168" t="s">
        <v>1915</v>
      </c>
    </row>
    <row r="116" spans="1:10" ht="16.5" customHeight="1" x14ac:dyDescent="0.3">
      <c r="A116" s="164" t="b">
        <v>1</v>
      </c>
      <c r="B116" s="274" t="s">
        <v>2097</v>
      </c>
      <c r="C116" s="165">
        <v>9100007</v>
      </c>
      <c r="D116" s="168">
        <v>2</v>
      </c>
      <c r="E116" s="168">
        <v>1</v>
      </c>
      <c r="F116" s="169">
        <v>160003910</v>
      </c>
      <c r="G116" s="176">
        <v>28</v>
      </c>
      <c r="H116" s="177">
        <v>1</v>
      </c>
      <c r="I116" s="177">
        <v>1</v>
      </c>
      <c r="J116" s="168" t="s">
        <v>1933</v>
      </c>
    </row>
    <row r="117" spans="1:10" ht="16.5" customHeight="1" x14ac:dyDescent="0.3">
      <c r="A117" s="164" t="b">
        <v>1</v>
      </c>
      <c r="B117" s="274" t="s">
        <v>2097</v>
      </c>
      <c r="C117" s="165">
        <v>9100007</v>
      </c>
      <c r="D117" s="168">
        <v>2</v>
      </c>
      <c r="E117" s="168">
        <v>1</v>
      </c>
      <c r="F117" s="169">
        <v>160003911</v>
      </c>
      <c r="G117" s="176">
        <v>28</v>
      </c>
      <c r="H117" s="177">
        <v>1</v>
      </c>
      <c r="I117" s="177">
        <v>1</v>
      </c>
      <c r="J117" s="168" t="s">
        <v>1920</v>
      </c>
    </row>
    <row r="118" spans="1:10" ht="16.5" customHeight="1" x14ac:dyDescent="0.3">
      <c r="A118" s="164" t="b">
        <v>1</v>
      </c>
      <c r="B118" s="274" t="s">
        <v>2097</v>
      </c>
      <c r="C118" s="165">
        <v>9100007</v>
      </c>
      <c r="D118" s="169">
        <v>2</v>
      </c>
      <c r="E118" s="169">
        <v>1</v>
      </c>
      <c r="F118" s="169">
        <v>160003912</v>
      </c>
      <c r="G118" s="176">
        <v>26</v>
      </c>
      <c r="H118" s="177">
        <v>1</v>
      </c>
      <c r="I118" s="177">
        <v>1</v>
      </c>
      <c r="J118" s="169" t="s">
        <v>1921</v>
      </c>
    </row>
    <row r="119" spans="1:10" ht="16.5" customHeight="1" x14ac:dyDescent="0.3">
      <c r="A119" s="164" t="b">
        <v>1</v>
      </c>
      <c r="B119" s="274" t="s">
        <v>2097</v>
      </c>
      <c r="C119" s="165">
        <v>9100007</v>
      </c>
      <c r="D119" s="169">
        <v>2</v>
      </c>
      <c r="E119" s="169">
        <v>1</v>
      </c>
      <c r="F119" s="169">
        <v>160003913</v>
      </c>
      <c r="G119" s="176">
        <v>26</v>
      </c>
      <c r="H119" s="177">
        <v>1</v>
      </c>
      <c r="I119" s="177">
        <v>1</v>
      </c>
      <c r="J119" s="169" t="s">
        <v>1919</v>
      </c>
    </row>
    <row r="120" spans="1:10" ht="16.5" customHeight="1" x14ac:dyDescent="0.3">
      <c r="A120" s="164" t="b">
        <v>1</v>
      </c>
      <c r="B120" s="274" t="s">
        <v>2097</v>
      </c>
      <c r="C120" s="165">
        <v>9100007</v>
      </c>
      <c r="D120" s="276">
        <v>3</v>
      </c>
      <c r="E120" s="276">
        <v>2</v>
      </c>
      <c r="F120" s="169">
        <v>160003914</v>
      </c>
      <c r="G120" s="277">
        <v>37</v>
      </c>
      <c r="H120" s="278">
        <v>1</v>
      </c>
      <c r="I120" s="278">
        <v>1</v>
      </c>
      <c r="J120" s="169" t="s">
        <v>2034</v>
      </c>
    </row>
    <row r="121" spans="1:10" ht="16.5" customHeight="1" x14ac:dyDescent="0.3">
      <c r="A121" s="164" t="b">
        <v>1</v>
      </c>
      <c r="B121" s="274" t="s">
        <v>2097</v>
      </c>
      <c r="C121" s="165">
        <v>9100007</v>
      </c>
      <c r="D121" s="279">
        <v>3</v>
      </c>
      <c r="E121" s="279">
        <v>2</v>
      </c>
      <c r="F121" s="169">
        <v>160003918</v>
      </c>
      <c r="G121" s="277">
        <v>32</v>
      </c>
      <c r="H121" s="278">
        <v>1</v>
      </c>
      <c r="I121" s="278">
        <v>1</v>
      </c>
      <c r="J121" s="178" t="s">
        <v>2033</v>
      </c>
    </row>
    <row r="122" spans="1:10" ht="16.5" customHeight="1" x14ac:dyDescent="0.3">
      <c r="A122" s="164" t="b">
        <v>1</v>
      </c>
      <c r="B122" s="164" t="s">
        <v>2328</v>
      </c>
      <c r="C122" s="165">
        <v>9100008</v>
      </c>
      <c r="D122" s="170">
        <v>1</v>
      </c>
      <c r="E122" s="170">
        <v>3</v>
      </c>
      <c r="F122" s="171">
        <v>160003919</v>
      </c>
      <c r="G122" s="174">
        <v>34</v>
      </c>
      <c r="H122" s="174">
        <v>1</v>
      </c>
      <c r="I122" s="174">
        <v>2</v>
      </c>
      <c r="J122" s="175" t="s">
        <v>176</v>
      </c>
    </row>
    <row r="123" spans="1:10" ht="16.5" customHeight="1" x14ac:dyDescent="0.3">
      <c r="A123" s="164" t="b">
        <v>1</v>
      </c>
      <c r="B123" s="164" t="s">
        <v>2098</v>
      </c>
      <c r="C123" s="165">
        <v>9100008</v>
      </c>
      <c r="D123" s="170">
        <v>1</v>
      </c>
      <c r="E123" s="170">
        <v>3</v>
      </c>
      <c r="F123" s="171">
        <v>160003920</v>
      </c>
      <c r="G123" s="174">
        <v>40</v>
      </c>
      <c r="H123" s="174">
        <v>1</v>
      </c>
      <c r="I123" s="174">
        <v>2</v>
      </c>
      <c r="J123" s="175" t="s">
        <v>177</v>
      </c>
    </row>
    <row r="124" spans="1:10" ht="16.5" customHeight="1" x14ac:dyDescent="0.3">
      <c r="A124" s="164" t="b">
        <v>1</v>
      </c>
      <c r="B124" s="164" t="s">
        <v>2098</v>
      </c>
      <c r="C124" s="165">
        <v>9100008</v>
      </c>
      <c r="D124" s="170">
        <v>1</v>
      </c>
      <c r="E124" s="170">
        <v>3</v>
      </c>
      <c r="F124" s="171">
        <v>160003921</v>
      </c>
      <c r="G124" s="174">
        <v>46</v>
      </c>
      <c r="H124" s="174">
        <v>1</v>
      </c>
      <c r="I124" s="174">
        <v>2</v>
      </c>
      <c r="J124" s="175" t="s">
        <v>178</v>
      </c>
    </row>
    <row r="125" spans="1:10" ht="16.5" customHeight="1" x14ac:dyDescent="0.3">
      <c r="A125" s="164" t="b">
        <v>1</v>
      </c>
      <c r="B125" s="164" t="s">
        <v>2098</v>
      </c>
      <c r="C125" s="165">
        <v>9100008</v>
      </c>
      <c r="D125" s="170">
        <v>1</v>
      </c>
      <c r="E125" s="170">
        <v>3</v>
      </c>
      <c r="F125" s="171">
        <v>160003922</v>
      </c>
      <c r="G125" s="174">
        <v>52</v>
      </c>
      <c r="H125" s="174">
        <v>1</v>
      </c>
      <c r="I125" s="174">
        <v>2</v>
      </c>
      <c r="J125" s="175" t="s">
        <v>179</v>
      </c>
    </row>
    <row r="126" spans="1:10" ht="16.5" customHeight="1" x14ac:dyDescent="0.3">
      <c r="A126" s="164" t="b">
        <v>1</v>
      </c>
      <c r="B126" s="164" t="s">
        <v>2098</v>
      </c>
      <c r="C126" s="165">
        <v>9100008</v>
      </c>
      <c r="D126" s="170">
        <v>1</v>
      </c>
      <c r="E126" s="170">
        <v>3</v>
      </c>
      <c r="F126" s="171">
        <v>160003923</v>
      </c>
      <c r="G126" s="174">
        <v>58</v>
      </c>
      <c r="H126" s="174">
        <v>1</v>
      </c>
      <c r="I126" s="174">
        <v>2</v>
      </c>
      <c r="J126" s="175" t="s">
        <v>180</v>
      </c>
    </row>
    <row r="127" spans="1:10" ht="16.5" customHeight="1" x14ac:dyDescent="0.3">
      <c r="A127" s="164" t="b">
        <v>1</v>
      </c>
      <c r="B127" s="164" t="s">
        <v>2098</v>
      </c>
      <c r="C127" s="165">
        <v>9100008</v>
      </c>
      <c r="D127" s="170">
        <v>1</v>
      </c>
      <c r="E127" s="170">
        <v>3</v>
      </c>
      <c r="F127" s="171">
        <v>160003924</v>
      </c>
      <c r="G127" s="174">
        <v>64</v>
      </c>
      <c r="H127" s="174">
        <v>1</v>
      </c>
      <c r="I127" s="174">
        <v>2</v>
      </c>
      <c r="J127" s="175" t="s">
        <v>181</v>
      </c>
    </row>
    <row r="128" spans="1:10" ht="16.5" customHeight="1" x14ac:dyDescent="0.3">
      <c r="A128" s="164" t="b">
        <v>1</v>
      </c>
      <c r="B128" s="164" t="s">
        <v>2098</v>
      </c>
      <c r="C128" s="165">
        <v>9100008</v>
      </c>
      <c r="D128" s="168">
        <v>2</v>
      </c>
      <c r="E128" s="168">
        <v>1</v>
      </c>
      <c r="F128" s="169">
        <v>160003906</v>
      </c>
      <c r="G128" s="176">
        <v>36</v>
      </c>
      <c r="H128" s="177">
        <v>1</v>
      </c>
      <c r="I128" s="177">
        <v>1</v>
      </c>
      <c r="J128" s="168" t="s">
        <v>1917</v>
      </c>
    </row>
    <row r="129" spans="1:10" ht="16.5" customHeight="1" x14ac:dyDescent="0.3">
      <c r="A129" s="164" t="b">
        <v>1</v>
      </c>
      <c r="B129" s="164" t="s">
        <v>2098</v>
      </c>
      <c r="C129" s="165">
        <v>9100008</v>
      </c>
      <c r="D129" s="168">
        <v>2</v>
      </c>
      <c r="E129" s="168">
        <v>1</v>
      </c>
      <c r="F129" s="169">
        <v>160003907</v>
      </c>
      <c r="G129" s="176">
        <v>36</v>
      </c>
      <c r="H129" s="177">
        <v>1</v>
      </c>
      <c r="I129" s="177">
        <v>1</v>
      </c>
      <c r="J129" s="168" t="s">
        <v>1916</v>
      </c>
    </row>
    <row r="130" spans="1:10" ht="16.5" customHeight="1" x14ac:dyDescent="0.3">
      <c r="A130" s="164" t="b">
        <v>1</v>
      </c>
      <c r="B130" s="164" t="s">
        <v>2098</v>
      </c>
      <c r="C130" s="165">
        <v>9100008</v>
      </c>
      <c r="D130" s="168">
        <v>2</v>
      </c>
      <c r="E130" s="168">
        <v>1</v>
      </c>
      <c r="F130" s="169">
        <v>160003908</v>
      </c>
      <c r="G130" s="176">
        <v>34</v>
      </c>
      <c r="H130" s="177">
        <v>1</v>
      </c>
      <c r="I130" s="177">
        <v>1</v>
      </c>
      <c r="J130" s="168" t="s">
        <v>1918</v>
      </c>
    </row>
    <row r="131" spans="1:10" ht="16.5" customHeight="1" x14ac:dyDescent="0.3">
      <c r="A131" s="164" t="b">
        <v>1</v>
      </c>
      <c r="B131" s="164" t="s">
        <v>2098</v>
      </c>
      <c r="C131" s="165">
        <v>9100008</v>
      </c>
      <c r="D131" s="168">
        <v>2</v>
      </c>
      <c r="E131" s="168">
        <v>1</v>
      </c>
      <c r="F131" s="169">
        <v>160003909</v>
      </c>
      <c r="G131" s="176">
        <v>34</v>
      </c>
      <c r="H131" s="177">
        <v>1</v>
      </c>
      <c r="I131" s="177">
        <v>1</v>
      </c>
      <c r="J131" s="168" t="s">
        <v>1915</v>
      </c>
    </row>
    <row r="132" spans="1:10" ht="16.5" customHeight="1" x14ac:dyDescent="0.3">
      <c r="A132" s="164" t="b">
        <v>1</v>
      </c>
      <c r="B132" s="164" t="s">
        <v>2098</v>
      </c>
      <c r="C132" s="165">
        <v>9100008</v>
      </c>
      <c r="D132" s="168">
        <v>2</v>
      </c>
      <c r="E132" s="168">
        <v>1</v>
      </c>
      <c r="F132" s="169">
        <v>160003910</v>
      </c>
      <c r="G132" s="176">
        <v>32</v>
      </c>
      <c r="H132" s="177">
        <v>1</v>
      </c>
      <c r="I132" s="177">
        <v>1</v>
      </c>
      <c r="J132" s="168" t="s">
        <v>1933</v>
      </c>
    </row>
    <row r="133" spans="1:10" ht="16.5" customHeight="1" x14ac:dyDescent="0.3">
      <c r="A133" s="164" t="b">
        <v>1</v>
      </c>
      <c r="B133" s="164" t="s">
        <v>2098</v>
      </c>
      <c r="C133" s="165">
        <v>9100008</v>
      </c>
      <c r="D133" s="168">
        <v>2</v>
      </c>
      <c r="E133" s="168">
        <v>1</v>
      </c>
      <c r="F133" s="169">
        <v>160003911</v>
      </c>
      <c r="G133" s="176">
        <v>32</v>
      </c>
      <c r="H133" s="177">
        <v>1</v>
      </c>
      <c r="I133" s="177">
        <v>1</v>
      </c>
      <c r="J133" s="168" t="s">
        <v>1920</v>
      </c>
    </row>
    <row r="134" spans="1:10" ht="16.5" customHeight="1" x14ac:dyDescent="0.3">
      <c r="A134" s="164" t="b">
        <v>1</v>
      </c>
      <c r="B134" s="164" t="s">
        <v>2098</v>
      </c>
      <c r="C134" s="165">
        <v>9100008</v>
      </c>
      <c r="D134" s="169">
        <v>2</v>
      </c>
      <c r="E134" s="169">
        <v>1</v>
      </c>
      <c r="F134" s="169">
        <v>160003912</v>
      </c>
      <c r="G134" s="176">
        <v>30</v>
      </c>
      <c r="H134" s="177">
        <v>1</v>
      </c>
      <c r="I134" s="177">
        <v>1</v>
      </c>
      <c r="J134" s="169" t="s">
        <v>1921</v>
      </c>
    </row>
    <row r="135" spans="1:10" ht="16.5" customHeight="1" x14ac:dyDescent="0.3">
      <c r="A135" s="164" t="b">
        <v>1</v>
      </c>
      <c r="B135" s="164" t="s">
        <v>2098</v>
      </c>
      <c r="C135" s="165">
        <v>9100008</v>
      </c>
      <c r="D135" s="169">
        <v>2</v>
      </c>
      <c r="E135" s="169">
        <v>1</v>
      </c>
      <c r="F135" s="169">
        <v>160003913</v>
      </c>
      <c r="G135" s="176">
        <v>30</v>
      </c>
      <c r="H135" s="177">
        <v>1</v>
      </c>
      <c r="I135" s="177">
        <v>1</v>
      </c>
      <c r="J135" s="169" t="s">
        <v>1919</v>
      </c>
    </row>
    <row r="136" spans="1:10" ht="16.5" customHeight="1" x14ac:dyDescent="0.3">
      <c r="A136" s="164" t="b">
        <v>1</v>
      </c>
      <c r="B136" s="164" t="s">
        <v>2098</v>
      </c>
      <c r="C136" s="165">
        <v>9100008</v>
      </c>
      <c r="D136" s="276">
        <v>3</v>
      </c>
      <c r="E136" s="276">
        <v>2</v>
      </c>
      <c r="F136" s="169">
        <v>160003914</v>
      </c>
      <c r="G136" s="277">
        <v>42</v>
      </c>
      <c r="H136" s="278">
        <v>1</v>
      </c>
      <c r="I136" s="278">
        <v>1</v>
      </c>
      <c r="J136" s="169" t="s">
        <v>2034</v>
      </c>
    </row>
    <row r="137" spans="1:10" ht="16.5" customHeight="1" x14ac:dyDescent="0.3">
      <c r="A137" s="164" t="b">
        <v>1</v>
      </c>
      <c r="B137" s="164" t="s">
        <v>2098</v>
      </c>
      <c r="C137" s="165">
        <v>9100008</v>
      </c>
      <c r="D137" s="279">
        <v>3</v>
      </c>
      <c r="E137" s="279">
        <v>2</v>
      </c>
      <c r="F137" s="169">
        <v>160003918</v>
      </c>
      <c r="G137" s="277">
        <v>37</v>
      </c>
      <c r="H137" s="278">
        <v>1</v>
      </c>
      <c r="I137" s="278">
        <v>1</v>
      </c>
      <c r="J137" s="178" t="s">
        <v>2033</v>
      </c>
    </row>
    <row r="138" spans="1:10" ht="16.5" customHeight="1" x14ac:dyDescent="0.3">
      <c r="A138" s="164" t="b">
        <v>1</v>
      </c>
      <c r="B138" s="293" t="s">
        <v>2329</v>
      </c>
      <c r="C138" s="165">
        <v>9101001</v>
      </c>
      <c r="D138" s="294">
        <v>1</v>
      </c>
      <c r="E138" s="295">
        <v>1</v>
      </c>
      <c r="F138" s="117">
        <v>160003901</v>
      </c>
      <c r="G138" s="292">
        <v>4</v>
      </c>
      <c r="H138" s="289">
        <v>1</v>
      </c>
      <c r="I138" s="289">
        <v>2</v>
      </c>
      <c r="J138" s="92" t="s">
        <v>2018</v>
      </c>
    </row>
    <row r="139" spans="1:10" ht="16.5" customHeight="1" x14ac:dyDescent="0.3">
      <c r="A139" s="164" t="b">
        <v>1</v>
      </c>
      <c r="B139" s="293" t="s">
        <v>2329</v>
      </c>
      <c r="C139" s="165">
        <v>9101001</v>
      </c>
      <c r="D139" s="294">
        <v>1</v>
      </c>
      <c r="E139" s="295">
        <v>1</v>
      </c>
      <c r="F139" s="117">
        <v>160003902</v>
      </c>
      <c r="G139" s="292">
        <v>4</v>
      </c>
      <c r="H139" s="289">
        <v>1</v>
      </c>
      <c r="I139" s="289">
        <v>2</v>
      </c>
      <c r="J139" s="92" t="s">
        <v>2019</v>
      </c>
    </row>
    <row r="140" spans="1:10" ht="16.5" customHeight="1" x14ac:dyDescent="0.3">
      <c r="A140" s="164" t="b">
        <v>1</v>
      </c>
      <c r="B140" s="293" t="s">
        <v>2329</v>
      </c>
      <c r="C140" s="165">
        <v>9101001</v>
      </c>
      <c r="D140" s="294">
        <v>1</v>
      </c>
      <c r="E140" s="295">
        <v>1</v>
      </c>
      <c r="F140" s="117">
        <v>160003903</v>
      </c>
      <c r="G140" s="292">
        <v>4</v>
      </c>
      <c r="H140" s="289">
        <v>1</v>
      </c>
      <c r="I140" s="289">
        <v>2</v>
      </c>
      <c r="J140" s="92" t="s">
        <v>2020</v>
      </c>
    </row>
    <row r="141" spans="1:10" ht="16.5" customHeight="1" x14ac:dyDescent="0.3">
      <c r="A141" s="164" t="b">
        <v>1</v>
      </c>
      <c r="B141" s="293" t="s">
        <v>2329</v>
      </c>
      <c r="C141" s="165">
        <v>9101001</v>
      </c>
      <c r="D141" s="294">
        <v>1</v>
      </c>
      <c r="E141" s="295">
        <v>1</v>
      </c>
      <c r="F141" s="117">
        <v>160003904</v>
      </c>
      <c r="G141" s="292">
        <v>4</v>
      </c>
      <c r="H141" s="289">
        <v>1</v>
      </c>
      <c r="I141" s="289">
        <v>2</v>
      </c>
      <c r="J141" s="92" t="s">
        <v>2021</v>
      </c>
    </row>
    <row r="142" spans="1:10" ht="16.5" customHeight="1" x14ac:dyDescent="0.3">
      <c r="A142" s="164" t="b">
        <v>1</v>
      </c>
      <c r="B142" s="293" t="s">
        <v>2329</v>
      </c>
      <c r="C142" s="165">
        <v>9101001</v>
      </c>
      <c r="D142" s="294">
        <v>1</v>
      </c>
      <c r="E142" s="295">
        <v>1</v>
      </c>
      <c r="F142" s="117">
        <v>160003905</v>
      </c>
      <c r="G142" s="292">
        <v>4</v>
      </c>
      <c r="H142" s="289">
        <v>1</v>
      </c>
      <c r="I142" s="289">
        <v>2</v>
      </c>
      <c r="J142" s="92" t="s">
        <v>2022</v>
      </c>
    </row>
    <row r="143" spans="1:10" ht="16.5" customHeight="1" x14ac:dyDescent="0.3">
      <c r="A143" s="164" t="b">
        <v>1</v>
      </c>
      <c r="B143" s="293" t="s">
        <v>2329</v>
      </c>
      <c r="C143" s="165">
        <v>9101001</v>
      </c>
      <c r="D143" s="290">
        <v>2</v>
      </c>
      <c r="E143" s="291">
        <v>1</v>
      </c>
      <c r="F143" s="118">
        <v>160003919</v>
      </c>
      <c r="G143" s="292">
        <v>8</v>
      </c>
      <c r="H143" s="289">
        <v>1</v>
      </c>
      <c r="I143" s="289">
        <v>2</v>
      </c>
      <c r="J143" s="48" t="s">
        <v>1880</v>
      </c>
    </row>
    <row r="144" spans="1:10" ht="16.5" customHeight="1" x14ac:dyDescent="0.3">
      <c r="A144" s="164" t="b">
        <v>1</v>
      </c>
      <c r="B144" s="293" t="s">
        <v>2329</v>
      </c>
      <c r="C144" s="165">
        <v>9101001</v>
      </c>
      <c r="D144" s="290">
        <v>2</v>
      </c>
      <c r="E144" s="291">
        <v>1</v>
      </c>
      <c r="F144" s="118">
        <v>160003920</v>
      </c>
      <c r="G144" s="292">
        <v>8</v>
      </c>
      <c r="H144" s="289">
        <v>1</v>
      </c>
      <c r="I144" s="289">
        <v>2</v>
      </c>
      <c r="J144" s="48" t="s">
        <v>177</v>
      </c>
    </row>
    <row r="145" spans="1:10" ht="16.5" customHeight="1" x14ac:dyDescent="0.3">
      <c r="A145" s="164" t="b">
        <v>1</v>
      </c>
      <c r="B145" s="293" t="s">
        <v>2329</v>
      </c>
      <c r="C145" s="165">
        <v>9101001</v>
      </c>
      <c r="D145" s="290">
        <v>2</v>
      </c>
      <c r="E145" s="291">
        <v>1</v>
      </c>
      <c r="F145" s="118">
        <v>160003921</v>
      </c>
      <c r="G145" s="292">
        <v>8</v>
      </c>
      <c r="H145" s="289">
        <v>1</v>
      </c>
      <c r="I145" s="289">
        <v>2</v>
      </c>
      <c r="J145" s="48" t="s">
        <v>178</v>
      </c>
    </row>
    <row r="146" spans="1:10" ht="16.5" customHeight="1" x14ac:dyDescent="0.3">
      <c r="A146" s="164" t="b">
        <v>1</v>
      </c>
      <c r="B146" s="293" t="s">
        <v>2329</v>
      </c>
      <c r="C146" s="165">
        <v>9101001</v>
      </c>
      <c r="D146" s="290">
        <v>2</v>
      </c>
      <c r="E146" s="291">
        <v>1</v>
      </c>
      <c r="F146" s="118">
        <v>160003922</v>
      </c>
      <c r="G146" s="292">
        <v>8</v>
      </c>
      <c r="H146" s="289">
        <v>1</v>
      </c>
      <c r="I146" s="289">
        <v>2</v>
      </c>
      <c r="J146" s="48" t="s">
        <v>179</v>
      </c>
    </row>
    <row r="147" spans="1:10" ht="16.5" customHeight="1" x14ac:dyDescent="0.3">
      <c r="A147" s="164" t="b">
        <v>1</v>
      </c>
      <c r="B147" s="293" t="s">
        <v>2329</v>
      </c>
      <c r="C147" s="165">
        <v>9101001</v>
      </c>
      <c r="D147" s="290">
        <v>2</v>
      </c>
      <c r="E147" s="291">
        <v>1</v>
      </c>
      <c r="F147" s="118">
        <v>160003923</v>
      </c>
      <c r="G147" s="292">
        <v>8</v>
      </c>
      <c r="H147" s="289">
        <v>1</v>
      </c>
      <c r="I147" s="289">
        <v>2</v>
      </c>
      <c r="J147" s="48" t="s">
        <v>180</v>
      </c>
    </row>
    <row r="148" spans="1:10" ht="16.5" customHeight="1" x14ac:dyDescent="0.3">
      <c r="A148" s="164" t="b">
        <v>1</v>
      </c>
      <c r="B148" s="293" t="s">
        <v>2329</v>
      </c>
      <c r="C148" s="165">
        <v>9101001</v>
      </c>
      <c r="D148" s="290">
        <v>2</v>
      </c>
      <c r="E148" s="291">
        <v>1</v>
      </c>
      <c r="F148" s="118">
        <v>160003924</v>
      </c>
      <c r="G148" s="292">
        <v>8</v>
      </c>
      <c r="H148" s="289">
        <v>1</v>
      </c>
      <c r="I148" s="289">
        <v>2</v>
      </c>
      <c r="J148" s="48" t="s">
        <v>181</v>
      </c>
    </row>
    <row r="149" spans="1:10" ht="16.5" customHeight="1" x14ac:dyDescent="0.3">
      <c r="A149" s="164" t="b">
        <v>1</v>
      </c>
      <c r="B149" s="171" t="s">
        <v>2330</v>
      </c>
      <c r="C149" s="165">
        <v>9101002</v>
      </c>
      <c r="D149" s="294">
        <v>1</v>
      </c>
      <c r="E149" s="295">
        <v>1</v>
      </c>
      <c r="F149" s="117">
        <v>160003901</v>
      </c>
      <c r="G149" s="292">
        <v>8</v>
      </c>
      <c r="H149" s="289">
        <v>1</v>
      </c>
      <c r="I149" s="289">
        <v>2</v>
      </c>
      <c r="J149" s="92" t="s">
        <v>2018</v>
      </c>
    </row>
    <row r="150" spans="1:10" ht="16.5" customHeight="1" x14ac:dyDescent="0.3">
      <c r="A150" s="164" t="b">
        <v>1</v>
      </c>
      <c r="B150" s="171" t="s">
        <v>2330</v>
      </c>
      <c r="C150" s="165">
        <v>9101002</v>
      </c>
      <c r="D150" s="294">
        <v>1</v>
      </c>
      <c r="E150" s="295">
        <v>1</v>
      </c>
      <c r="F150" s="117">
        <v>160003902</v>
      </c>
      <c r="G150" s="292">
        <v>8</v>
      </c>
      <c r="H150" s="289">
        <v>1</v>
      </c>
      <c r="I150" s="289">
        <v>2</v>
      </c>
      <c r="J150" s="92" t="s">
        <v>2019</v>
      </c>
    </row>
    <row r="151" spans="1:10" ht="16.5" customHeight="1" x14ac:dyDescent="0.3">
      <c r="A151" s="164" t="b">
        <v>1</v>
      </c>
      <c r="B151" s="171" t="s">
        <v>2330</v>
      </c>
      <c r="C151" s="165">
        <v>9101002</v>
      </c>
      <c r="D151" s="294">
        <v>1</v>
      </c>
      <c r="E151" s="295">
        <v>1</v>
      </c>
      <c r="F151" s="117">
        <v>160003903</v>
      </c>
      <c r="G151" s="292">
        <v>8</v>
      </c>
      <c r="H151" s="289">
        <v>1</v>
      </c>
      <c r="I151" s="289">
        <v>2</v>
      </c>
      <c r="J151" s="92" t="s">
        <v>2020</v>
      </c>
    </row>
    <row r="152" spans="1:10" ht="16.5" customHeight="1" x14ac:dyDescent="0.3">
      <c r="A152" s="164" t="b">
        <v>1</v>
      </c>
      <c r="B152" s="171" t="s">
        <v>2330</v>
      </c>
      <c r="C152" s="165">
        <v>9101002</v>
      </c>
      <c r="D152" s="294">
        <v>1</v>
      </c>
      <c r="E152" s="295">
        <v>1</v>
      </c>
      <c r="F152" s="117">
        <v>160003904</v>
      </c>
      <c r="G152" s="292">
        <v>8</v>
      </c>
      <c r="H152" s="289">
        <v>1</v>
      </c>
      <c r="I152" s="289">
        <v>2</v>
      </c>
      <c r="J152" s="92" t="s">
        <v>2021</v>
      </c>
    </row>
    <row r="153" spans="1:10" ht="16.5" customHeight="1" x14ac:dyDescent="0.3">
      <c r="A153" s="164" t="b">
        <v>1</v>
      </c>
      <c r="B153" s="171" t="s">
        <v>2330</v>
      </c>
      <c r="C153" s="165">
        <v>9101002</v>
      </c>
      <c r="D153" s="294">
        <v>1</v>
      </c>
      <c r="E153" s="295">
        <v>1</v>
      </c>
      <c r="F153" s="117">
        <v>160003905</v>
      </c>
      <c r="G153" s="292">
        <v>8</v>
      </c>
      <c r="H153" s="289">
        <v>1</v>
      </c>
      <c r="I153" s="289">
        <v>2</v>
      </c>
      <c r="J153" s="92" t="s">
        <v>2022</v>
      </c>
    </row>
    <row r="154" spans="1:10" ht="16.5" customHeight="1" x14ac:dyDescent="0.3">
      <c r="A154" s="164" t="b">
        <v>1</v>
      </c>
      <c r="B154" s="171" t="s">
        <v>2330</v>
      </c>
      <c r="C154" s="165">
        <v>9101002</v>
      </c>
      <c r="D154" s="290">
        <v>2</v>
      </c>
      <c r="E154" s="291">
        <v>1</v>
      </c>
      <c r="F154" s="118">
        <v>160003919</v>
      </c>
      <c r="G154" s="292">
        <v>16</v>
      </c>
      <c r="H154" s="289">
        <v>1</v>
      </c>
      <c r="I154" s="289">
        <v>2</v>
      </c>
      <c r="J154" s="48" t="s">
        <v>1880</v>
      </c>
    </row>
    <row r="155" spans="1:10" ht="16.5" customHeight="1" x14ac:dyDescent="0.3">
      <c r="A155" s="164" t="b">
        <v>1</v>
      </c>
      <c r="B155" s="171" t="s">
        <v>2330</v>
      </c>
      <c r="C155" s="165">
        <v>9101002</v>
      </c>
      <c r="D155" s="290">
        <v>2</v>
      </c>
      <c r="E155" s="291">
        <v>1</v>
      </c>
      <c r="F155" s="118">
        <v>160003920</v>
      </c>
      <c r="G155" s="292">
        <v>16</v>
      </c>
      <c r="H155" s="289">
        <v>1</v>
      </c>
      <c r="I155" s="289">
        <v>2</v>
      </c>
      <c r="J155" s="48" t="s">
        <v>177</v>
      </c>
    </row>
    <row r="156" spans="1:10" ht="16.5" customHeight="1" x14ac:dyDescent="0.3">
      <c r="A156" s="164" t="b">
        <v>1</v>
      </c>
      <c r="B156" s="171" t="s">
        <v>2330</v>
      </c>
      <c r="C156" s="165">
        <v>9101002</v>
      </c>
      <c r="D156" s="290">
        <v>2</v>
      </c>
      <c r="E156" s="291">
        <v>1</v>
      </c>
      <c r="F156" s="118">
        <v>160003921</v>
      </c>
      <c r="G156" s="292">
        <v>16</v>
      </c>
      <c r="H156" s="289">
        <v>1</v>
      </c>
      <c r="I156" s="289">
        <v>2</v>
      </c>
      <c r="J156" s="48" t="s">
        <v>178</v>
      </c>
    </row>
    <row r="157" spans="1:10" ht="16.5" customHeight="1" x14ac:dyDescent="0.3">
      <c r="A157" s="164" t="b">
        <v>1</v>
      </c>
      <c r="B157" s="171" t="s">
        <v>2330</v>
      </c>
      <c r="C157" s="165">
        <v>9101002</v>
      </c>
      <c r="D157" s="290">
        <v>2</v>
      </c>
      <c r="E157" s="291">
        <v>1</v>
      </c>
      <c r="F157" s="118">
        <v>160003922</v>
      </c>
      <c r="G157" s="292">
        <v>16</v>
      </c>
      <c r="H157" s="289">
        <v>1</v>
      </c>
      <c r="I157" s="289">
        <v>2</v>
      </c>
      <c r="J157" s="48" t="s">
        <v>179</v>
      </c>
    </row>
    <row r="158" spans="1:10" ht="16.5" customHeight="1" x14ac:dyDescent="0.3">
      <c r="A158" s="164" t="b">
        <v>1</v>
      </c>
      <c r="B158" s="171" t="s">
        <v>2330</v>
      </c>
      <c r="C158" s="165">
        <v>9101002</v>
      </c>
      <c r="D158" s="290">
        <v>2</v>
      </c>
      <c r="E158" s="291">
        <v>1</v>
      </c>
      <c r="F158" s="118">
        <v>160003923</v>
      </c>
      <c r="G158" s="292">
        <v>16</v>
      </c>
      <c r="H158" s="289">
        <v>1</v>
      </c>
      <c r="I158" s="289">
        <v>2</v>
      </c>
      <c r="J158" s="48" t="s">
        <v>180</v>
      </c>
    </row>
    <row r="159" spans="1:10" ht="16.5" customHeight="1" x14ac:dyDescent="0.3">
      <c r="A159" s="164" t="b">
        <v>1</v>
      </c>
      <c r="B159" s="171" t="s">
        <v>2330</v>
      </c>
      <c r="C159" s="165">
        <v>9101002</v>
      </c>
      <c r="D159" s="290">
        <v>2</v>
      </c>
      <c r="E159" s="291">
        <v>1</v>
      </c>
      <c r="F159" s="118">
        <v>160003924</v>
      </c>
      <c r="G159" s="292">
        <v>16</v>
      </c>
      <c r="H159" s="289">
        <v>1</v>
      </c>
      <c r="I159" s="289">
        <v>2</v>
      </c>
      <c r="J159" s="48" t="s">
        <v>181</v>
      </c>
    </row>
    <row r="160" spans="1:10" ht="16.5" customHeight="1" x14ac:dyDescent="0.3">
      <c r="A160" s="164" t="b">
        <v>1</v>
      </c>
      <c r="B160" s="293" t="s">
        <v>2331</v>
      </c>
      <c r="C160" s="165">
        <v>9101003</v>
      </c>
      <c r="D160" s="294">
        <v>1</v>
      </c>
      <c r="E160" s="295">
        <v>1</v>
      </c>
      <c r="F160" s="117">
        <v>160003901</v>
      </c>
      <c r="G160" s="292">
        <v>12</v>
      </c>
      <c r="H160" s="289">
        <v>1</v>
      </c>
      <c r="I160" s="289">
        <v>2</v>
      </c>
      <c r="J160" s="92" t="s">
        <v>2018</v>
      </c>
    </row>
    <row r="161" spans="1:10" ht="16.5" customHeight="1" x14ac:dyDescent="0.3">
      <c r="A161" s="164" t="b">
        <v>1</v>
      </c>
      <c r="B161" s="293" t="s">
        <v>2331</v>
      </c>
      <c r="C161" s="165">
        <v>9101003</v>
      </c>
      <c r="D161" s="294">
        <v>1</v>
      </c>
      <c r="E161" s="295">
        <v>1</v>
      </c>
      <c r="F161" s="117">
        <v>160003902</v>
      </c>
      <c r="G161" s="292">
        <v>12</v>
      </c>
      <c r="H161" s="289">
        <v>1</v>
      </c>
      <c r="I161" s="289">
        <v>2</v>
      </c>
      <c r="J161" s="92" t="s">
        <v>2019</v>
      </c>
    </row>
    <row r="162" spans="1:10" ht="16.5" customHeight="1" x14ac:dyDescent="0.3">
      <c r="A162" s="164" t="b">
        <v>1</v>
      </c>
      <c r="B162" s="293" t="s">
        <v>2331</v>
      </c>
      <c r="C162" s="165">
        <v>9101003</v>
      </c>
      <c r="D162" s="294">
        <v>1</v>
      </c>
      <c r="E162" s="295">
        <v>1</v>
      </c>
      <c r="F162" s="117">
        <v>160003903</v>
      </c>
      <c r="G162" s="292">
        <v>12</v>
      </c>
      <c r="H162" s="289">
        <v>1</v>
      </c>
      <c r="I162" s="289">
        <v>2</v>
      </c>
      <c r="J162" s="92" t="s">
        <v>2020</v>
      </c>
    </row>
    <row r="163" spans="1:10" ht="16.5" customHeight="1" x14ac:dyDescent="0.3">
      <c r="A163" s="164" t="b">
        <v>1</v>
      </c>
      <c r="B163" s="293" t="s">
        <v>2331</v>
      </c>
      <c r="C163" s="165">
        <v>9101003</v>
      </c>
      <c r="D163" s="294">
        <v>1</v>
      </c>
      <c r="E163" s="295">
        <v>1</v>
      </c>
      <c r="F163" s="117">
        <v>160003904</v>
      </c>
      <c r="G163" s="292">
        <v>12</v>
      </c>
      <c r="H163" s="289">
        <v>1</v>
      </c>
      <c r="I163" s="289">
        <v>2</v>
      </c>
      <c r="J163" s="92" t="s">
        <v>2021</v>
      </c>
    </row>
    <row r="164" spans="1:10" ht="16.5" customHeight="1" x14ac:dyDescent="0.3">
      <c r="A164" s="164" t="b">
        <v>1</v>
      </c>
      <c r="B164" s="293" t="s">
        <v>2331</v>
      </c>
      <c r="C164" s="165">
        <v>9101003</v>
      </c>
      <c r="D164" s="294">
        <v>1</v>
      </c>
      <c r="E164" s="295">
        <v>1</v>
      </c>
      <c r="F164" s="117">
        <v>160003905</v>
      </c>
      <c r="G164" s="292">
        <v>12</v>
      </c>
      <c r="H164" s="289">
        <v>1</v>
      </c>
      <c r="I164" s="289">
        <v>2</v>
      </c>
      <c r="J164" s="92" t="s">
        <v>2022</v>
      </c>
    </row>
    <row r="165" spans="1:10" ht="16.5" customHeight="1" x14ac:dyDescent="0.3">
      <c r="A165" s="164" t="b">
        <v>1</v>
      </c>
      <c r="B165" s="293" t="s">
        <v>2331</v>
      </c>
      <c r="C165" s="165">
        <v>9101003</v>
      </c>
      <c r="D165" s="290">
        <v>2</v>
      </c>
      <c r="E165" s="291">
        <v>1</v>
      </c>
      <c r="F165" s="118">
        <v>160003919</v>
      </c>
      <c r="G165" s="292">
        <v>24</v>
      </c>
      <c r="H165" s="289">
        <v>1</v>
      </c>
      <c r="I165" s="289">
        <v>2</v>
      </c>
      <c r="J165" s="48" t="s">
        <v>1880</v>
      </c>
    </row>
    <row r="166" spans="1:10" ht="16.5" customHeight="1" x14ac:dyDescent="0.3">
      <c r="A166" s="164" t="b">
        <v>1</v>
      </c>
      <c r="B166" s="293" t="s">
        <v>2331</v>
      </c>
      <c r="C166" s="165">
        <v>9101003</v>
      </c>
      <c r="D166" s="290">
        <v>2</v>
      </c>
      <c r="E166" s="291">
        <v>1</v>
      </c>
      <c r="F166" s="118">
        <v>160003920</v>
      </c>
      <c r="G166" s="292">
        <v>24</v>
      </c>
      <c r="H166" s="289">
        <v>1</v>
      </c>
      <c r="I166" s="289">
        <v>2</v>
      </c>
      <c r="J166" s="48" t="s">
        <v>177</v>
      </c>
    </row>
    <row r="167" spans="1:10" ht="16.5" customHeight="1" x14ac:dyDescent="0.3">
      <c r="A167" s="164" t="b">
        <v>1</v>
      </c>
      <c r="B167" s="293" t="s">
        <v>2331</v>
      </c>
      <c r="C167" s="165">
        <v>9101003</v>
      </c>
      <c r="D167" s="290">
        <v>2</v>
      </c>
      <c r="E167" s="291">
        <v>1</v>
      </c>
      <c r="F167" s="118">
        <v>160003921</v>
      </c>
      <c r="G167" s="292">
        <v>24</v>
      </c>
      <c r="H167" s="289">
        <v>1</v>
      </c>
      <c r="I167" s="289">
        <v>2</v>
      </c>
      <c r="J167" s="48" t="s">
        <v>178</v>
      </c>
    </row>
    <row r="168" spans="1:10" ht="16.5" customHeight="1" x14ac:dyDescent="0.3">
      <c r="A168" s="164" t="b">
        <v>1</v>
      </c>
      <c r="B168" s="293" t="s">
        <v>2331</v>
      </c>
      <c r="C168" s="165">
        <v>9101003</v>
      </c>
      <c r="D168" s="290">
        <v>2</v>
      </c>
      <c r="E168" s="291">
        <v>1</v>
      </c>
      <c r="F168" s="118">
        <v>160003922</v>
      </c>
      <c r="G168" s="292">
        <v>24</v>
      </c>
      <c r="H168" s="289">
        <v>1</v>
      </c>
      <c r="I168" s="289">
        <v>2</v>
      </c>
      <c r="J168" s="48" t="s">
        <v>179</v>
      </c>
    </row>
    <row r="169" spans="1:10" ht="16.5" customHeight="1" x14ac:dyDescent="0.3">
      <c r="A169" s="164" t="b">
        <v>1</v>
      </c>
      <c r="B169" s="293" t="s">
        <v>2331</v>
      </c>
      <c r="C169" s="165">
        <v>9101003</v>
      </c>
      <c r="D169" s="290">
        <v>2</v>
      </c>
      <c r="E169" s="291">
        <v>1</v>
      </c>
      <c r="F169" s="118">
        <v>160003923</v>
      </c>
      <c r="G169" s="292">
        <v>24</v>
      </c>
      <c r="H169" s="289">
        <v>1</v>
      </c>
      <c r="I169" s="289">
        <v>2</v>
      </c>
      <c r="J169" s="48" t="s">
        <v>180</v>
      </c>
    </row>
    <row r="170" spans="1:10" ht="16.5" customHeight="1" x14ac:dyDescent="0.3">
      <c r="A170" s="164" t="b">
        <v>1</v>
      </c>
      <c r="B170" s="293" t="s">
        <v>2331</v>
      </c>
      <c r="C170" s="165">
        <v>9101003</v>
      </c>
      <c r="D170" s="290">
        <v>2</v>
      </c>
      <c r="E170" s="291">
        <v>1</v>
      </c>
      <c r="F170" s="118">
        <v>160003924</v>
      </c>
      <c r="G170" s="292">
        <v>24</v>
      </c>
      <c r="H170" s="289">
        <v>1</v>
      </c>
      <c r="I170" s="289">
        <v>2</v>
      </c>
      <c r="J170" s="48" t="s">
        <v>181</v>
      </c>
    </row>
    <row r="171" spans="1:10" ht="16.5" customHeight="1" x14ac:dyDescent="0.3">
      <c r="A171" s="164" t="b">
        <v>1</v>
      </c>
      <c r="B171" s="171" t="s">
        <v>2332</v>
      </c>
      <c r="C171" s="165">
        <v>9101004</v>
      </c>
      <c r="D171" s="294">
        <v>1</v>
      </c>
      <c r="E171" s="295">
        <v>1</v>
      </c>
      <c r="F171" s="117">
        <v>160003901</v>
      </c>
      <c r="G171" s="292">
        <v>16</v>
      </c>
      <c r="H171" s="289">
        <v>1</v>
      </c>
      <c r="I171" s="289">
        <v>2</v>
      </c>
      <c r="J171" s="92" t="s">
        <v>2018</v>
      </c>
    </row>
    <row r="172" spans="1:10" ht="16.5" customHeight="1" x14ac:dyDescent="0.3">
      <c r="A172" s="164" t="b">
        <v>1</v>
      </c>
      <c r="B172" s="171" t="s">
        <v>2332</v>
      </c>
      <c r="C172" s="165">
        <v>9101004</v>
      </c>
      <c r="D172" s="294">
        <v>1</v>
      </c>
      <c r="E172" s="295">
        <v>1</v>
      </c>
      <c r="F172" s="117">
        <v>160003902</v>
      </c>
      <c r="G172" s="292">
        <v>16</v>
      </c>
      <c r="H172" s="289">
        <v>1</v>
      </c>
      <c r="I172" s="289">
        <v>2</v>
      </c>
      <c r="J172" s="92" t="s">
        <v>2019</v>
      </c>
    </row>
    <row r="173" spans="1:10" ht="16.5" customHeight="1" x14ac:dyDescent="0.3">
      <c r="A173" s="164" t="b">
        <v>1</v>
      </c>
      <c r="B173" s="171" t="s">
        <v>2332</v>
      </c>
      <c r="C173" s="165">
        <v>9101004</v>
      </c>
      <c r="D173" s="294">
        <v>1</v>
      </c>
      <c r="E173" s="295">
        <v>1</v>
      </c>
      <c r="F173" s="117">
        <v>160003903</v>
      </c>
      <c r="G173" s="292">
        <v>16</v>
      </c>
      <c r="H173" s="289">
        <v>1</v>
      </c>
      <c r="I173" s="289">
        <v>2</v>
      </c>
      <c r="J173" s="92" t="s">
        <v>2020</v>
      </c>
    </row>
    <row r="174" spans="1:10" ht="16.5" customHeight="1" x14ac:dyDescent="0.3">
      <c r="A174" s="164" t="b">
        <v>1</v>
      </c>
      <c r="B174" s="171" t="s">
        <v>2332</v>
      </c>
      <c r="C174" s="165">
        <v>9101004</v>
      </c>
      <c r="D174" s="294">
        <v>1</v>
      </c>
      <c r="E174" s="295">
        <v>1</v>
      </c>
      <c r="F174" s="117">
        <v>160003904</v>
      </c>
      <c r="G174" s="292">
        <v>16</v>
      </c>
      <c r="H174" s="289">
        <v>1</v>
      </c>
      <c r="I174" s="289">
        <v>2</v>
      </c>
      <c r="J174" s="92" t="s">
        <v>2021</v>
      </c>
    </row>
    <row r="175" spans="1:10" ht="16.5" customHeight="1" x14ac:dyDescent="0.3">
      <c r="A175" s="164" t="b">
        <v>1</v>
      </c>
      <c r="B175" s="171" t="s">
        <v>2332</v>
      </c>
      <c r="C175" s="165">
        <v>9101004</v>
      </c>
      <c r="D175" s="294">
        <v>1</v>
      </c>
      <c r="E175" s="295">
        <v>1</v>
      </c>
      <c r="F175" s="117">
        <v>160003905</v>
      </c>
      <c r="G175" s="292">
        <v>16</v>
      </c>
      <c r="H175" s="289">
        <v>1</v>
      </c>
      <c r="I175" s="289">
        <v>2</v>
      </c>
      <c r="J175" s="92" t="s">
        <v>2022</v>
      </c>
    </row>
    <row r="176" spans="1:10" ht="16.5" customHeight="1" x14ac:dyDescent="0.3">
      <c r="A176" s="164" t="b">
        <v>1</v>
      </c>
      <c r="B176" s="171" t="s">
        <v>2332</v>
      </c>
      <c r="C176" s="165">
        <v>9101004</v>
      </c>
      <c r="D176" s="290">
        <v>2</v>
      </c>
      <c r="E176" s="291">
        <v>1</v>
      </c>
      <c r="F176" s="118">
        <v>160003919</v>
      </c>
      <c r="G176" s="292">
        <v>32</v>
      </c>
      <c r="H176" s="289">
        <v>1</v>
      </c>
      <c r="I176" s="289">
        <v>2</v>
      </c>
      <c r="J176" s="48" t="s">
        <v>1880</v>
      </c>
    </row>
    <row r="177" spans="1:10" ht="16.5" customHeight="1" x14ac:dyDescent="0.3">
      <c r="A177" s="164" t="b">
        <v>1</v>
      </c>
      <c r="B177" s="171" t="s">
        <v>2332</v>
      </c>
      <c r="C177" s="165">
        <v>9101004</v>
      </c>
      <c r="D177" s="290">
        <v>2</v>
      </c>
      <c r="E177" s="291">
        <v>1</v>
      </c>
      <c r="F177" s="118">
        <v>160003920</v>
      </c>
      <c r="G177" s="292">
        <v>32</v>
      </c>
      <c r="H177" s="289">
        <v>1</v>
      </c>
      <c r="I177" s="289">
        <v>2</v>
      </c>
      <c r="J177" s="48" t="s">
        <v>177</v>
      </c>
    </row>
    <row r="178" spans="1:10" ht="16.5" customHeight="1" x14ac:dyDescent="0.3">
      <c r="A178" s="164" t="b">
        <v>1</v>
      </c>
      <c r="B178" s="171" t="s">
        <v>2332</v>
      </c>
      <c r="C178" s="165">
        <v>9101004</v>
      </c>
      <c r="D178" s="290">
        <v>2</v>
      </c>
      <c r="E178" s="291">
        <v>1</v>
      </c>
      <c r="F178" s="118">
        <v>160003921</v>
      </c>
      <c r="G178" s="292">
        <v>32</v>
      </c>
      <c r="H178" s="289">
        <v>1</v>
      </c>
      <c r="I178" s="289">
        <v>2</v>
      </c>
      <c r="J178" s="48" t="s">
        <v>178</v>
      </c>
    </row>
    <row r="179" spans="1:10" ht="16.5" customHeight="1" x14ac:dyDescent="0.3">
      <c r="A179" s="164" t="b">
        <v>1</v>
      </c>
      <c r="B179" s="171" t="s">
        <v>2332</v>
      </c>
      <c r="C179" s="165">
        <v>9101004</v>
      </c>
      <c r="D179" s="290">
        <v>2</v>
      </c>
      <c r="E179" s="291">
        <v>1</v>
      </c>
      <c r="F179" s="118">
        <v>160003922</v>
      </c>
      <c r="G179" s="292">
        <v>32</v>
      </c>
      <c r="H179" s="289">
        <v>1</v>
      </c>
      <c r="I179" s="289">
        <v>2</v>
      </c>
      <c r="J179" s="48" t="s">
        <v>179</v>
      </c>
    </row>
    <row r="180" spans="1:10" ht="16.5" customHeight="1" x14ac:dyDescent="0.3">
      <c r="A180" s="164" t="b">
        <v>1</v>
      </c>
      <c r="B180" s="171" t="s">
        <v>2332</v>
      </c>
      <c r="C180" s="165">
        <v>9101004</v>
      </c>
      <c r="D180" s="290">
        <v>2</v>
      </c>
      <c r="E180" s="291">
        <v>1</v>
      </c>
      <c r="F180" s="118">
        <v>160003923</v>
      </c>
      <c r="G180" s="292">
        <v>32</v>
      </c>
      <c r="H180" s="289">
        <v>1</v>
      </c>
      <c r="I180" s="289">
        <v>2</v>
      </c>
      <c r="J180" s="48" t="s">
        <v>180</v>
      </c>
    </row>
    <row r="181" spans="1:10" ht="16.5" customHeight="1" x14ac:dyDescent="0.3">
      <c r="A181" s="164" t="b">
        <v>1</v>
      </c>
      <c r="B181" s="171" t="s">
        <v>2332</v>
      </c>
      <c r="C181" s="165">
        <v>9101004</v>
      </c>
      <c r="D181" s="290">
        <v>2</v>
      </c>
      <c r="E181" s="291">
        <v>1</v>
      </c>
      <c r="F181" s="118">
        <v>160003924</v>
      </c>
      <c r="G181" s="292">
        <v>32</v>
      </c>
      <c r="H181" s="289">
        <v>1</v>
      </c>
      <c r="I181" s="289">
        <v>2</v>
      </c>
      <c r="J181" s="48" t="s">
        <v>181</v>
      </c>
    </row>
    <row r="182" spans="1:10" ht="16.5" customHeight="1" x14ac:dyDescent="0.3">
      <c r="A182" s="164" t="b">
        <v>1</v>
      </c>
      <c r="B182" s="293" t="s">
        <v>2333</v>
      </c>
      <c r="C182" s="165">
        <v>9101005</v>
      </c>
      <c r="D182" s="294">
        <v>1</v>
      </c>
      <c r="E182" s="295">
        <v>1</v>
      </c>
      <c r="F182" s="117">
        <v>160003901</v>
      </c>
      <c r="G182" s="292">
        <v>20</v>
      </c>
      <c r="H182" s="289">
        <v>1</v>
      </c>
      <c r="I182" s="289">
        <v>2</v>
      </c>
      <c r="J182" s="92" t="s">
        <v>2018</v>
      </c>
    </row>
    <row r="183" spans="1:10" ht="16.5" customHeight="1" x14ac:dyDescent="0.3">
      <c r="A183" s="164" t="b">
        <v>1</v>
      </c>
      <c r="B183" s="293" t="s">
        <v>2333</v>
      </c>
      <c r="C183" s="165">
        <v>9101005</v>
      </c>
      <c r="D183" s="294">
        <v>1</v>
      </c>
      <c r="E183" s="295">
        <v>1</v>
      </c>
      <c r="F183" s="117">
        <v>160003902</v>
      </c>
      <c r="G183" s="292">
        <v>20</v>
      </c>
      <c r="H183" s="289">
        <v>1</v>
      </c>
      <c r="I183" s="289">
        <v>2</v>
      </c>
      <c r="J183" s="92" t="s">
        <v>2019</v>
      </c>
    </row>
    <row r="184" spans="1:10" ht="16.5" customHeight="1" x14ac:dyDescent="0.3">
      <c r="A184" s="164" t="b">
        <v>1</v>
      </c>
      <c r="B184" s="293" t="s">
        <v>2333</v>
      </c>
      <c r="C184" s="165">
        <v>9101005</v>
      </c>
      <c r="D184" s="294">
        <v>1</v>
      </c>
      <c r="E184" s="295">
        <v>1</v>
      </c>
      <c r="F184" s="117">
        <v>160003903</v>
      </c>
      <c r="G184" s="292">
        <v>20</v>
      </c>
      <c r="H184" s="289">
        <v>1</v>
      </c>
      <c r="I184" s="289">
        <v>2</v>
      </c>
      <c r="J184" s="92" t="s">
        <v>2020</v>
      </c>
    </row>
    <row r="185" spans="1:10" ht="16.5" customHeight="1" x14ac:dyDescent="0.3">
      <c r="A185" s="164" t="b">
        <v>1</v>
      </c>
      <c r="B185" s="293" t="s">
        <v>2333</v>
      </c>
      <c r="C185" s="165">
        <v>9101005</v>
      </c>
      <c r="D185" s="294">
        <v>1</v>
      </c>
      <c r="E185" s="295">
        <v>1</v>
      </c>
      <c r="F185" s="117">
        <v>160003904</v>
      </c>
      <c r="G185" s="292">
        <v>20</v>
      </c>
      <c r="H185" s="289">
        <v>1</v>
      </c>
      <c r="I185" s="289">
        <v>2</v>
      </c>
      <c r="J185" s="92" t="s">
        <v>2021</v>
      </c>
    </row>
    <row r="186" spans="1:10" ht="16.5" customHeight="1" x14ac:dyDescent="0.3">
      <c r="A186" s="164" t="b">
        <v>1</v>
      </c>
      <c r="B186" s="293" t="s">
        <v>2333</v>
      </c>
      <c r="C186" s="165">
        <v>9101005</v>
      </c>
      <c r="D186" s="294">
        <v>1</v>
      </c>
      <c r="E186" s="295">
        <v>1</v>
      </c>
      <c r="F186" s="117">
        <v>160003905</v>
      </c>
      <c r="G186" s="292">
        <v>20</v>
      </c>
      <c r="H186" s="289">
        <v>1</v>
      </c>
      <c r="I186" s="289">
        <v>2</v>
      </c>
      <c r="J186" s="92" t="s">
        <v>2022</v>
      </c>
    </row>
    <row r="187" spans="1:10" ht="16.5" customHeight="1" x14ac:dyDescent="0.3">
      <c r="A187" s="164" t="b">
        <v>1</v>
      </c>
      <c r="B187" s="293" t="s">
        <v>2333</v>
      </c>
      <c r="C187" s="165">
        <v>9101005</v>
      </c>
      <c r="D187" s="290">
        <v>2</v>
      </c>
      <c r="E187" s="291">
        <v>1</v>
      </c>
      <c r="F187" s="118">
        <v>160003919</v>
      </c>
      <c r="G187" s="292">
        <v>40</v>
      </c>
      <c r="H187" s="289">
        <v>1</v>
      </c>
      <c r="I187" s="289">
        <v>2</v>
      </c>
      <c r="J187" s="48" t="s">
        <v>1880</v>
      </c>
    </row>
    <row r="188" spans="1:10" ht="16.5" customHeight="1" x14ac:dyDescent="0.3">
      <c r="A188" s="164" t="b">
        <v>1</v>
      </c>
      <c r="B188" s="293" t="s">
        <v>2333</v>
      </c>
      <c r="C188" s="165">
        <v>9101005</v>
      </c>
      <c r="D188" s="290">
        <v>2</v>
      </c>
      <c r="E188" s="291">
        <v>1</v>
      </c>
      <c r="F188" s="118">
        <v>160003920</v>
      </c>
      <c r="G188" s="292">
        <v>40</v>
      </c>
      <c r="H188" s="289">
        <v>1</v>
      </c>
      <c r="I188" s="289">
        <v>2</v>
      </c>
      <c r="J188" s="48" t="s">
        <v>177</v>
      </c>
    </row>
    <row r="189" spans="1:10" ht="16.5" customHeight="1" x14ac:dyDescent="0.3">
      <c r="A189" s="164" t="b">
        <v>1</v>
      </c>
      <c r="B189" s="293" t="s">
        <v>2333</v>
      </c>
      <c r="C189" s="165">
        <v>9101005</v>
      </c>
      <c r="D189" s="290">
        <v>2</v>
      </c>
      <c r="E189" s="291">
        <v>1</v>
      </c>
      <c r="F189" s="118">
        <v>160003921</v>
      </c>
      <c r="G189" s="292">
        <v>40</v>
      </c>
      <c r="H189" s="289">
        <v>1</v>
      </c>
      <c r="I189" s="289">
        <v>2</v>
      </c>
      <c r="J189" s="48" t="s">
        <v>178</v>
      </c>
    </row>
    <row r="190" spans="1:10" ht="16.5" customHeight="1" x14ac:dyDescent="0.3">
      <c r="A190" s="164" t="b">
        <v>1</v>
      </c>
      <c r="B190" s="293" t="s">
        <v>2333</v>
      </c>
      <c r="C190" s="165">
        <v>9101005</v>
      </c>
      <c r="D190" s="290">
        <v>2</v>
      </c>
      <c r="E190" s="291">
        <v>1</v>
      </c>
      <c r="F190" s="118">
        <v>160003922</v>
      </c>
      <c r="G190" s="292">
        <v>40</v>
      </c>
      <c r="H190" s="289">
        <v>1</v>
      </c>
      <c r="I190" s="289">
        <v>2</v>
      </c>
      <c r="J190" s="48" t="s">
        <v>179</v>
      </c>
    </row>
    <row r="191" spans="1:10" ht="16.5" customHeight="1" x14ac:dyDescent="0.3">
      <c r="A191" s="164" t="b">
        <v>1</v>
      </c>
      <c r="B191" s="293" t="s">
        <v>2333</v>
      </c>
      <c r="C191" s="165">
        <v>9101005</v>
      </c>
      <c r="D191" s="290">
        <v>2</v>
      </c>
      <c r="E191" s="291">
        <v>1</v>
      </c>
      <c r="F191" s="118">
        <v>160003923</v>
      </c>
      <c r="G191" s="292">
        <v>40</v>
      </c>
      <c r="H191" s="289">
        <v>1</v>
      </c>
      <c r="I191" s="289">
        <v>2</v>
      </c>
      <c r="J191" s="48" t="s">
        <v>180</v>
      </c>
    </row>
    <row r="192" spans="1:10" ht="16.5" customHeight="1" x14ac:dyDescent="0.3">
      <c r="A192" s="164" t="b">
        <v>1</v>
      </c>
      <c r="B192" s="293" t="s">
        <v>2333</v>
      </c>
      <c r="C192" s="165">
        <v>9101005</v>
      </c>
      <c r="D192" s="290">
        <v>2</v>
      </c>
      <c r="E192" s="291">
        <v>1</v>
      </c>
      <c r="F192" s="118">
        <v>160003924</v>
      </c>
      <c r="G192" s="292">
        <v>40</v>
      </c>
      <c r="H192" s="289">
        <v>1</v>
      </c>
      <c r="I192" s="289">
        <v>2</v>
      </c>
      <c r="J192" s="48" t="s">
        <v>181</v>
      </c>
    </row>
    <row r="193" spans="1:10" ht="16.5" customHeight="1" x14ac:dyDescent="0.3">
      <c r="A193" s="164" t="b">
        <v>1</v>
      </c>
      <c r="B193" s="171" t="s">
        <v>2334</v>
      </c>
      <c r="C193" s="165">
        <v>9101006</v>
      </c>
      <c r="D193" s="294">
        <v>1</v>
      </c>
      <c r="E193" s="295">
        <v>1</v>
      </c>
      <c r="F193" s="117">
        <v>160003901</v>
      </c>
      <c r="G193" s="292">
        <v>24</v>
      </c>
      <c r="H193" s="289">
        <v>1</v>
      </c>
      <c r="I193" s="289">
        <v>2</v>
      </c>
      <c r="J193" s="92" t="s">
        <v>2018</v>
      </c>
    </row>
    <row r="194" spans="1:10" ht="16.5" customHeight="1" x14ac:dyDescent="0.3">
      <c r="A194" s="164" t="b">
        <v>1</v>
      </c>
      <c r="B194" s="171" t="s">
        <v>2334</v>
      </c>
      <c r="C194" s="165">
        <v>9101006</v>
      </c>
      <c r="D194" s="294">
        <v>1</v>
      </c>
      <c r="E194" s="295">
        <v>1</v>
      </c>
      <c r="F194" s="117">
        <v>160003902</v>
      </c>
      <c r="G194" s="292">
        <v>24</v>
      </c>
      <c r="H194" s="289">
        <v>1</v>
      </c>
      <c r="I194" s="289">
        <v>2</v>
      </c>
      <c r="J194" s="92" t="s">
        <v>2019</v>
      </c>
    </row>
    <row r="195" spans="1:10" ht="16.5" customHeight="1" x14ac:dyDescent="0.3">
      <c r="A195" s="164" t="b">
        <v>1</v>
      </c>
      <c r="B195" s="171" t="s">
        <v>2334</v>
      </c>
      <c r="C195" s="165">
        <v>9101006</v>
      </c>
      <c r="D195" s="294">
        <v>1</v>
      </c>
      <c r="E195" s="295">
        <v>1</v>
      </c>
      <c r="F195" s="117">
        <v>160003903</v>
      </c>
      <c r="G195" s="292">
        <v>24</v>
      </c>
      <c r="H195" s="289">
        <v>1</v>
      </c>
      <c r="I195" s="289">
        <v>2</v>
      </c>
      <c r="J195" s="92" t="s">
        <v>2020</v>
      </c>
    </row>
    <row r="196" spans="1:10" ht="16.5" customHeight="1" x14ac:dyDescent="0.3">
      <c r="A196" s="164" t="b">
        <v>1</v>
      </c>
      <c r="B196" s="171" t="s">
        <v>2334</v>
      </c>
      <c r="C196" s="165">
        <v>9101006</v>
      </c>
      <c r="D196" s="294">
        <v>1</v>
      </c>
      <c r="E196" s="295">
        <v>1</v>
      </c>
      <c r="F196" s="117">
        <v>160003904</v>
      </c>
      <c r="G196" s="292">
        <v>24</v>
      </c>
      <c r="H196" s="289">
        <v>1</v>
      </c>
      <c r="I196" s="289">
        <v>2</v>
      </c>
      <c r="J196" s="92" t="s">
        <v>2021</v>
      </c>
    </row>
    <row r="197" spans="1:10" ht="16.5" customHeight="1" x14ac:dyDescent="0.3">
      <c r="A197" s="164" t="b">
        <v>1</v>
      </c>
      <c r="B197" s="171" t="s">
        <v>2334</v>
      </c>
      <c r="C197" s="165">
        <v>9101006</v>
      </c>
      <c r="D197" s="294">
        <v>1</v>
      </c>
      <c r="E197" s="295">
        <v>1</v>
      </c>
      <c r="F197" s="117">
        <v>160003905</v>
      </c>
      <c r="G197" s="292">
        <v>24</v>
      </c>
      <c r="H197" s="289">
        <v>1</v>
      </c>
      <c r="I197" s="289">
        <v>2</v>
      </c>
      <c r="J197" s="92" t="s">
        <v>2022</v>
      </c>
    </row>
    <row r="198" spans="1:10" ht="16.5" customHeight="1" x14ac:dyDescent="0.3">
      <c r="A198" s="164" t="b">
        <v>1</v>
      </c>
      <c r="B198" s="171" t="s">
        <v>2334</v>
      </c>
      <c r="C198" s="165">
        <v>9101006</v>
      </c>
      <c r="D198" s="290">
        <v>2</v>
      </c>
      <c r="E198" s="291">
        <v>1</v>
      </c>
      <c r="F198" s="118">
        <v>160003919</v>
      </c>
      <c r="G198" s="292">
        <v>48</v>
      </c>
      <c r="H198" s="289">
        <v>1</v>
      </c>
      <c r="I198" s="289">
        <v>2</v>
      </c>
      <c r="J198" s="48" t="s">
        <v>1880</v>
      </c>
    </row>
    <row r="199" spans="1:10" ht="16.5" customHeight="1" x14ac:dyDescent="0.3">
      <c r="A199" s="164" t="b">
        <v>1</v>
      </c>
      <c r="B199" s="171" t="s">
        <v>2334</v>
      </c>
      <c r="C199" s="165">
        <v>9101006</v>
      </c>
      <c r="D199" s="290">
        <v>2</v>
      </c>
      <c r="E199" s="291">
        <v>1</v>
      </c>
      <c r="F199" s="118">
        <v>160003920</v>
      </c>
      <c r="G199" s="292">
        <v>48</v>
      </c>
      <c r="H199" s="289">
        <v>1</v>
      </c>
      <c r="I199" s="289">
        <v>2</v>
      </c>
      <c r="J199" s="48" t="s">
        <v>177</v>
      </c>
    </row>
    <row r="200" spans="1:10" ht="16.5" customHeight="1" x14ac:dyDescent="0.3">
      <c r="A200" s="164" t="b">
        <v>1</v>
      </c>
      <c r="B200" s="171" t="s">
        <v>2334</v>
      </c>
      <c r="C200" s="165">
        <v>9101006</v>
      </c>
      <c r="D200" s="290">
        <v>2</v>
      </c>
      <c r="E200" s="291">
        <v>1</v>
      </c>
      <c r="F200" s="118">
        <v>160003921</v>
      </c>
      <c r="G200" s="292">
        <v>48</v>
      </c>
      <c r="H200" s="289">
        <v>1</v>
      </c>
      <c r="I200" s="289">
        <v>2</v>
      </c>
      <c r="J200" s="48" t="s">
        <v>178</v>
      </c>
    </row>
    <row r="201" spans="1:10" ht="16.5" customHeight="1" x14ac:dyDescent="0.3">
      <c r="A201" s="164" t="b">
        <v>1</v>
      </c>
      <c r="B201" s="171" t="s">
        <v>2334</v>
      </c>
      <c r="C201" s="165">
        <v>9101006</v>
      </c>
      <c r="D201" s="290">
        <v>2</v>
      </c>
      <c r="E201" s="291">
        <v>1</v>
      </c>
      <c r="F201" s="118">
        <v>160003922</v>
      </c>
      <c r="G201" s="292">
        <v>48</v>
      </c>
      <c r="H201" s="289">
        <v>1</v>
      </c>
      <c r="I201" s="289">
        <v>2</v>
      </c>
      <c r="J201" s="48" t="s">
        <v>179</v>
      </c>
    </row>
    <row r="202" spans="1:10" ht="16.5" customHeight="1" x14ac:dyDescent="0.3">
      <c r="A202" s="164" t="b">
        <v>1</v>
      </c>
      <c r="B202" s="171" t="s">
        <v>2334</v>
      </c>
      <c r="C202" s="165">
        <v>9101006</v>
      </c>
      <c r="D202" s="290">
        <v>2</v>
      </c>
      <c r="E202" s="291">
        <v>1</v>
      </c>
      <c r="F202" s="118">
        <v>160003923</v>
      </c>
      <c r="G202" s="292">
        <v>48</v>
      </c>
      <c r="H202" s="289">
        <v>1</v>
      </c>
      <c r="I202" s="289">
        <v>2</v>
      </c>
      <c r="J202" s="48" t="s">
        <v>180</v>
      </c>
    </row>
    <row r="203" spans="1:10" ht="16.5" customHeight="1" x14ac:dyDescent="0.3">
      <c r="A203" s="164" t="b">
        <v>1</v>
      </c>
      <c r="B203" s="171" t="s">
        <v>2334</v>
      </c>
      <c r="C203" s="165">
        <v>9101006</v>
      </c>
      <c r="D203" s="290">
        <v>2</v>
      </c>
      <c r="E203" s="291">
        <v>1</v>
      </c>
      <c r="F203" s="118">
        <v>160003924</v>
      </c>
      <c r="G203" s="292">
        <v>48</v>
      </c>
      <c r="H203" s="289">
        <v>1</v>
      </c>
      <c r="I203" s="289">
        <v>2</v>
      </c>
      <c r="J203" s="48" t="s">
        <v>181</v>
      </c>
    </row>
    <row r="204" spans="1:10" ht="16.5" customHeight="1" x14ac:dyDescent="0.3">
      <c r="A204" s="164" t="b">
        <v>1</v>
      </c>
      <c r="B204" s="297" t="s">
        <v>2343</v>
      </c>
      <c r="C204" s="165">
        <v>9102001</v>
      </c>
      <c r="D204" s="303">
        <v>1</v>
      </c>
      <c r="E204" s="304">
        <v>1</v>
      </c>
      <c r="F204" s="299">
        <v>160003914</v>
      </c>
      <c r="G204" s="306">
        <v>3</v>
      </c>
      <c r="H204" s="177">
        <v>2</v>
      </c>
      <c r="I204" s="177">
        <v>3</v>
      </c>
      <c r="J204" s="300" t="s">
        <v>189</v>
      </c>
    </row>
    <row r="205" spans="1:10" ht="16.5" customHeight="1" x14ac:dyDescent="0.3">
      <c r="A205" s="164" t="b">
        <v>1</v>
      </c>
      <c r="B205" s="297" t="s">
        <v>2343</v>
      </c>
      <c r="C205" s="165">
        <v>9102001</v>
      </c>
      <c r="D205" s="303">
        <v>1</v>
      </c>
      <c r="E205" s="304">
        <v>1</v>
      </c>
      <c r="F205" s="299">
        <v>160003915</v>
      </c>
      <c r="G205" s="306">
        <v>4</v>
      </c>
      <c r="H205" s="177">
        <v>2</v>
      </c>
      <c r="I205" s="177">
        <v>3</v>
      </c>
      <c r="J205" s="300" t="s">
        <v>187</v>
      </c>
    </row>
    <row r="206" spans="1:10" ht="16.5" customHeight="1" x14ac:dyDescent="0.3">
      <c r="A206" s="164" t="b">
        <v>1</v>
      </c>
      <c r="B206" s="297" t="s">
        <v>2343</v>
      </c>
      <c r="C206" s="165">
        <v>9102001</v>
      </c>
      <c r="D206" s="303">
        <v>1</v>
      </c>
      <c r="E206" s="304">
        <v>1</v>
      </c>
      <c r="F206" s="299">
        <v>160003916</v>
      </c>
      <c r="G206" s="306">
        <v>4</v>
      </c>
      <c r="H206" s="177">
        <v>2</v>
      </c>
      <c r="I206" s="177">
        <v>3</v>
      </c>
      <c r="J206" s="300" t="s">
        <v>188</v>
      </c>
    </row>
    <row r="207" spans="1:10" ht="16.5" customHeight="1" x14ac:dyDescent="0.3">
      <c r="A207" s="164" t="b">
        <v>1</v>
      </c>
      <c r="B207" s="297" t="s">
        <v>2343</v>
      </c>
      <c r="C207" s="165">
        <v>9102001</v>
      </c>
      <c r="D207" s="303">
        <v>1</v>
      </c>
      <c r="E207" s="304">
        <v>1</v>
      </c>
      <c r="F207" s="299">
        <v>160003917</v>
      </c>
      <c r="G207" s="306">
        <v>4</v>
      </c>
      <c r="H207" s="177">
        <v>2</v>
      </c>
      <c r="I207" s="177">
        <v>3</v>
      </c>
      <c r="J207" s="300" t="s">
        <v>190</v>
      </c>
    </row>
    <row r="208" spans="1:10" ht="16.5" customHeight="1" x14ac:dyDescent="0.3">
      <c r="A208" s="164" t="b">
        <v>1</v>
      </c>
      <c r="B208" s="297" t="s">
        <v>2343</v>
      </c>
      <c r="C208" s="165">
        <v>9102001</v>
      </c>
      <c r="D208" s="303">
        <v>1</v>
      </c>
      <c r="E208" s="304">
        <v>1</v>
      </c>
      <c r="F208" s="299">
        <v>160003918</v>
      </c>
      <c r="G208" s="306">
        <v>3</v>
      </c>
      <c r="H208" s="177">
        <v>2</v>
      </c>
      <c r="I208" s="177">
        <v>3</v>
      </c>
      <c r="J208" s="301" t="s">
        <v>184</v>
      </c>
    </row>
    <row r="209" spans="1:10" ht="16.5" customHeight="1" x14ac:dyDescent="0.3">
      <c r="A209" s="164" t="b">
        <v>1</v>
      </c>
      <c r="B209" s="297" t="s">
        <v>2343</v>
      </c>
      <c r="C209" s="165">
        <v>9102001</v>
      </c>
      <c r="D209" s="290">
        <v>2</v>
      </c>
      <c r="E209" s="291">
        <v>1</v>
      </c>
      <c r="F209" s="118">
        <v>160003919</v>
      </c>
      <c r="G209" s="298">
        <v>3</v>
      </c>
      <c r="H209" s="289">
        <v>2</v>
      </c>
      <c r="I209" s="289">
        <v>3</v>
      </c>
      <c r="J209" s="48" t="s">
        <v>1880</v>
      </c>
    </row>
    <row r="210" spans="1:10" ht="16.5" customHeight="1" x14ac:dyDescent="0.3">
      <c r="A210" s="164" t="b">
        <v>1</v>
      </c>
      <c r="B210" s="297" t="s">
        <v>2343</v>
      </c>
      <c r="C210" s="165">
        <v>9102001</v>
      </c>
      <c r="D210" s="290">
        <v>2</v>
      </c>
      <c r="E210" s="291">
        <v>1</v>
      </c>
      <c r="F210" s="118">
        <v>160003920</v>
      </c>
      <c r="G210" s="298">
        <v>3</v>
      </c>
      <c r="H210" s="289">
        <v>2</v>
      </c>
      <c r="I210" s="289">
        <v>3</v>
      </c>
      <c r="J210" s="48" t="s">
        <v>177</v>
      </c>
    </row>
    <row r="211" spans="1:10" ht="16.5" customHeight="1" x14ac:dyDescent="0.3">
      <c r="A211" s="164" t="b">
        <v>1</v>
      </c>
      <c r="B211" s="297" t="s">
        <v>2343</v>
      </c>
      <c r="C211" s="165">
        <v>9102001</v>
      </c>
      <c r="D211" s="290">
        <v>2</v>
      </c>
      <c r="E211" s="291">
        <v>1</v>
      </c>
      <c r="F211" s="118">
        <v>160003921</v>
      </c>
      <c r="G211" s="298">
        <v>3</v>
      </c>
      <c r="H211" s="289">
        <v>2</v>
      </c>
      <c r="I211" s="289">
        <v>3</v>
      </c>
      <c r="J211" s="48" t="s">
        <v>178</v>
      </c>
    </row>
    <row r="212" spans="1:10" ht="16.5" customHeight="1" x14ac:dyDescent="0.3">
      <c r="A212" s="164" t="b">
        <v>1</v>
      </c>
      <c r="B212" s="297" t="s">
        <v>2343</v>
      </c>
      <c r="C212" s="165">
        <v>9102001</v>
      </c>
      <c r="D212" s="290">
        <v>2</v>
      </c>
      <c r="E212" s="291">
        <v>1</v>
      </c>
      <c r="F212" s="118">
        <v>160003922</v>
      </c>
      <c r="G212" s="298">
        <v>3</v>
      </c>
      <c r="H212" s="289">
        <v>2</v>
      </c>
      <c r="I212" s="289">
        <v>3</v>
      </c>
      <c r="J212" s="48" t="s">
        <v>179</v>
      </c>
    </row>
    <row r="213" spans="1:10" ht="16.5" customHeight="1" x14ac:dyDescent="0.3">
      <c r="A213" s="164" t="b">
        <v>1</v>
      </c>
      <c r="B213" s="297" t="s">
        <v>2343</v>
      </c>
      <c r="C213" s="165">
        <v>9102001</v>
      </c>
      <c r="D213" s="290">
        <v>2</v>
      </c>
      <c r="E213" s="291">
        <v>1</v>
      </c>
      <c r="F213" s="118">
        <v>160003923</v>
      </c>
      <c r="G213" s="298">
        <v>3</v>
      </c>
      <c r="H213" s="289">
        <v>2</v>
      </c>
      <c r="I213" s="289">
        <v>3</v>
      </c>
      <c r="J213" s="48" t="s">
        <v>180</v>
      </c>
    </row>
    <row r="214" spans="1:10" ht="16.5" customHeight="1" x14ac:dyDescent="0.3">
      <c r="A214" s="164" t="b">
        <v>1</v>
      </c>
      <c r="B214" s="297" t="s">
        <v>2343</v>
      </c>
      <c r="C214" s="165">
        <v>9102001</v>
      </c>
      <c r="D214" s="290">
        <v>2</v>
      </c>
      <c r="E214" s="291">
        <v>1</v>
      </c>
      <c r="F214" s="118">
        <v>160003924</v>
      </c>
      <c r="G214" s="298">
        <v>3</v>
      </c>
      <c r="H214" s="289">
        <v>2</v>
      </c>
      <c r="I214" s="289">
        <v>3</v>
      </c>
      <c r="J214" s="48" t="s">
        <v>181</v>
      </c>
    </row>
    <row r="215" spans="1:10" ht="16.5" customHeight="1" x14ac:dyDescent="0.3">
      <c r="A215" s="164" t="b">
        <v>1</v>
      </c>
      <c r="B215" s="164" t="s">
        <v>2344</v>
      </c>
      <c r="C215" s="305">
        <v>9102002</v>
      </c>
      <c r="D215" s="303">
        <v>1</v>
      </c>
      <c r="E215" s="304">
        <v>1</v>
      </c>
      <c r="F215" s="299">
        <v>160003914</v>
      </c>
      <c r="G215" s="306">
        <v>6</v>
      </c>
      <c r="H215" s="177">
        <v>2</v>
      </c>
      <c r="I215" s="177">
        <v>3</v>
      </c>
      <c r="J215" s="300" t="s">
        <v>189</v>
      </c>
    </row>
    <row r="216" spans="1:10" ht="16.5" customHeight="1" x14ac:dyDescent="0.3">
      <c r="A216" s="164" t="b">
        <v>1</v>
      </c>
      <c r="B216" s="164" t="s">
        <v>2344</v>
      </c>
      <c r="C216" s="305">
        <v>9102002</v>
      </c>
      <c r="D216" s="303">
        <v>1</v>
      </c>
      <c r="E216" s="304">
        <v>1</v>
      </c>
      <c r="F216" s="299">
        <v>160003915</v>
      </c>
      <c r="G216" s="306">
        <v>8</v>
      </c>
      <c r="H216" s="177">
        <v>2</v>
      </c>
      <c r="I216" s="177">
        <v>3</v>
      </c>
      <c r="J216" s="300" t="s">
        <v>187</v>
      </c>
    </row>
    <row r="217" spans="1:10" ht="16.5" customHeight="1" x14ac:dyDescent="0.3">
      <c r="A217" s="164" t="b">
        <v>1</v>
      </c>
      <c r="B217" s="164" t="s">
        <v>2344</v>
      </c>
      <c r="C217" s="305">
        <v>9102002</v>
      </c>
      <c r="D217" s="303">
        <v>1</v>
      </c>
      <c r="E217" s="304">
        <v>1</v>
      </c>
      <c r="F217" s="299">
        <v>160003916</v>
      </c>
      <c r="G217" s="306">
        <v>8</v>
      </c>
      <c r="H217" s="177">
        <v>2</v>
      </c>
      <c r="I217" s="177">
        <v>3</v>
      </c>
      <c r="J217" s="300" t="s">
        <v>188</v>
      </c>
    </row>
    <row r="218" spans="1:10" ht="16.5" customHeight="1" x14ac:dyDescent="0.3">
      <c r="A218" s="164" t="b">
        <v>1</v>
      </c>
      <c r="B218" s="164" t="s">
        <v>2344</v>
      </c>
      <c r="C218" s="305">
        <v>9102002</v>
      </c>
      <c r="D218" s="303">
        <v>1</v>
      </c>
      <c r="E218" s="304">
        <v>1</v>
      </c>
      <c r="F218" s="299">
        <v>160003917</v>
      </c>
      <c r="G218" s="306">
        <v>8</v>
      </c>
      <c r="H218" s="177">
        <v>2</v>
      </c>
      <c r="I218" s="177">
        <v>3</v>
      </c>
      <c r="J218" s="300" t="s">
        <v>190</v>
      </c>
    </row>
    <row r="219" spans="1:10" ht="16.5" customHeight="1" x14ac:dyDescent="0.3">
      <c r="A219" s="164" t="b">
        <v>1</v>
      </c>
      <c r="B219" s="164" t="s">
        <v>2344</v>
      </c>
      <c r="C219" s="305">
        <v>9102002</v>
      </c>
      <c r="D219" s="303">
        <v>1</v>
      </c>
      <c r="E219" s="304">
        <v>1</v>
      </c>
      <c r="F219" s="299">
        <v>160003918</v>
      </c>
      <c r="G219" s="306">
        <v>6</v>
      </c>
      <c r="H219" s="177">
        <v>2</v>
      </c>
      <c r="I219" s="177">
        <v>3</v>
      </c>
      <c r="J219" s="301" t="s">
        <v>184</v>
      </c>
    </row>
    <row r="220" spans="1:10" ht="16.5" customHeight="1" x14ac:dyDescent="0.3">
      <c r="A220" s="164" t="b">
        <v>1</v>
      </c>
      <c r="B220" s="164" t="s">
        <v>2344</v>
      </c>
      <c r="C220" s="305">
        <v>9102002</v>
      </c>
      <c r="D220" s="290">
        <v>2</v>
      </c>
      <c r="E220" s="291">
        <v>1</v>
      </c>
      <c r="F220" s="118">
        <v>160003919</v>
      </c>
      <c r="G220" s="298">
        <v>6</v>
      </c>
      <c r="H220" s="289">
        <v>2</v>
      </c>
      <c r="I220" s="289">
        <v>3</v>
      </c>
      <c r="J220" s="48" t="s">
        <v>1880</v>
      </c>
    </row>
    <row r="221" spans="1:10" ht="16.5" customHeight="1" x14ac:dyDescent="0.3">
      <c r="A221" s="164" t="b">
        <v>1</v>
      </c>
      <c r="B221" s="164" t="s">
        <v>2344</v>
      </c>
      <c r="C221" s="305">
        <v>9102002</v>
      </c>
      <c r="D221" s="290">
        <v>2</v>
      </c>
      <c r="E221" s="291">
        <v>1</v>
      </c>
      <c r="F221" s="118">
        <v>160003920</v>
      </c>
      <c r="G221" s="298">
        <v>6</v>
      </c>
      <c r="H221" s="289">
        <v>2</v>
      </c>
      <c r="I221" s="289">
        <v>3</v>
      </c>
      <c r="J221" s="48" t="s">
        <v>177</v>
      </c>
    </row>
    <row r="222" spans="1:10" ht="16.5" customHeight="1" x14ac:dyDescent="0.3">
      <c r="A222" s="164" t="b">
        <v>1</v>
      </c>
      <c r="B222" s="164" t="s">
        <v>2344</v>
      </c>
      <c r="C222" s="305">
        <v>9102002</v>
      </c>
      <c r="D222" s="290">
        <v>2</v>
      </c>
      <c r="E222" s="291">
        <v>1</v>
      </c>
      <c r="F222" s="118">
        <v>160003921</v>
      </c>
      <c r="G222" s="298">
        <v>6</v>
      </c>
      <c r="H222" s="289">
        <v>2</v>
      </c>
      <c r="I222" s="289">
        <v>3</v>
      </c>
      <c r="J222" s="48" t="s">
        <v>178</v>
      </c>
    </row>
    <row r="223" spans="1:10" ht="16.5" customHeight="1" x14ac:dyDescent="0.3">
      <c r="A223" s="164" t="b">
        <v>1</v>
      </c>
      <c r="B223" s="164" t="s">
        <v>2344</v>
      </c>
      <c r="C223" s="305">
        <v>9102002</v>
      </c>
      <c r="D223" s="290">
        <v>2</v>
      </c>
      <c r="E223" s="291">
        <v>1</v>
      </c>
      <c r="F223" s="118">
        <v>160003922</v>
      </c>
      <c r="G223" s="298">
        <v>6</v>
      </c>
      <c r="H223" s="289">
        <v>2</v>
      </c>
      <c r="I223" s="289">
        <v>3</v>
      </c>
      <c r="J223" s="48" t="s">
        <v>179</v>
      </c>
    </row>
    <row r="224" spans="1:10" ht="16.5" customHeight="1" x14ac:dyDescent="0.3">
      <c r="A224" s="164" t="b">
        <v>1</v>
      </c>
      <c r="B224" s="164" t="s">
        <v>2344</v>
      </c>
      <c r="C224" s="305">
        <v>9102002</v>
      </c>
      <c r="D224" s="290">
        <v>2</v>
      </c>
      <c r="E224" s="291">
        <v>1</v>
      </c>
      <c r="F224" s="118">
        <v>160003923</v>
      </c>
      <c r="G224" s="298">
        <v>6</v>
      </c>
      <c r="H224" s="289">
        <v>2</v>
      </c>
      <c r="I224" s="289">
        <v>3</v>
      </c>
      <c r="J224" s="48" t="s">
        <v>180</v>
      </c>
    </row>
    <row r="225" spans="1:10" ht="16.5" customHeight="1" x14ac:dyDescent="0.3">
      <c r="A225" s="164" t="b">
        <v>1</v>
      </c>
      <c r="B225" s="164" t="s">
        <v>2344</v>
      </c>
      <c r="C225" s="305">
        <v>9102002</v>
      </c>
      <c r="D225" s="290">
        <v>2</v>
      </c>
      <c r="E225" s="291">
        <v>1</v>
      </c>
      <c r="F225" s="118">
        <v>160003924</v>
      </c>
      <c r="G225" s="298">
        <v>6</v>
      </c>
      <c r="H225" s="289">
        <v>2</v>
      </c>
      <c r="I225" s="289">
        <v>3</v>
      </c>
      <c r="J225" s="48" t="s">
        <v>181</v>
      </c>
    </row>
    <row r="226" spans="1:10" ht="16.5" customHeight="1" x14ac:dyDescent="0.3">
      <c r="A226" s="164" t="b">
        <v>1</v>
      </c>
      <c r="B226" s="297" t="s">
        <v>2345</v>
      </c>
      <c r="C226" s="165">
        <v>9102003</v>
      </c>
      <c r="D226" s="303">
        <v>1</v>
      </c>
      <c r="E226" s="304">
        <v>1</v>
      </c>
      <c r="F226" s="299">
        <v>160003914</v>
      </c>
      <c r="G226" s="306">
        <v>9</v>
      </c>
      <c r="H226" s="177">
        <v>2</v>
      </c>
      <c r="I226" s="177">
        <v>3</v>
      </c>
      <c r="J226" s="300" t="s">
        <v>189</v>
      </c>
    </row>
    <row r="227" spans="1:10" ht="16.5" customHeight="1" x14ac:dyDescent="0.3">
      <c r="A227" s="164" t="b">
        <v>1</v>
      </c>
      <c r="B227" s="297" t="s">
        <v>2345</v>
      </c>
      <c r="C227" s="165">
        <v>9102003</v>
      </c>
      <c r="D227" s="303">
        <v>1</v>
      </c>
      <c r="E227" s="304">
        <v>1</v>
      </c>
      <c r="F227" s="299">
        <v>160003915</v>
      </c>
      <c r="G227" s="306">
        <v>12</v>
      </c>
      <c r="H227" s="177">
        <v>2</v>
      </c>
      <c r="I227" s="177">
        <v>3</v>
      </c>
      <c r="J227" s="300" t="s">
        <v>187</v>
      </c>
    </row>
    <row r="228" spans="1:10" ht="16.5" customHeight="1" x14ac:dyDescent="0.3">
      <c r="A228" s="164" t="b">
        <v>1</v>
      </c>
      <c r="B228" s="297" t="s">
        <v>2345</v>
      </c>
      <c r="C228" s="165">
        <v>9102003</v>
      </c>
      <c r="D228" s="303">
        <v>1</v>
      </c>
      <c r="E228" s="304">
        <v>1</v>
      </c>
      <c r="F228" s="299">
        <v>160003916</v>
      </c>
      <c r="G228" s="306">
        <v>12</v>
      </c>
      <c r="H228" s="177">
        <v>2</v>
      </c>
      <c r="I228" s="177">
        <v>3</v>
      </c>
      <c r="J228" s="300" t="s">
        <v>188</v>
      </c>
    </row>
    <row r="229" spans="1:10" ht="16.5" customHeight="1" x14ac:dyDescent="0.3">
      <c r="A229" s="164" t="b">
        <v>1</v>
      </c>
      <c r="B229" s="297" t="s">
        <v>2345</v>
      </c>
      <c r="C229" s="165">
        <v>9102003</v>
      </c>
      <c r="D229" s="303">
        <v>1</v>
      </c>
      <c r="E229" s="304">
        <v>1</v>
      </c>
      <c r="F229" s="299">
        <v>160003917</v>
      </c>
      <c r="G229" s="306">
        <v>12</v>
      </c>
      <c r="H229" s="177">
        <v>2</v>
      </c>
      <c r="I229" s="177">
        <v>3</v>
      </c>
      <c r="J229" s="300" t="s">
        <v>190</v>
      </c>
    </row>
    <row r="230" spans="1:10" ht="16.5" customHeight="1" x14ac:dyDescent="0.3">
      <c r="A230" s="164" t="b">
        <v>1</v>
      </c>
      <c r="B230" s="297" t="s">
        <v>2345</v>
      </c>
      <c r="C230" s="165">
        <v>9102003</v>
      </c>
      <c r="D230" s="303">
        <v>1</v>
      </c>
      <c r="E230" s="304">
        <v>1</v>
      </c>
      <c r="F230" s="299">
        <v>160003918</v>
      </c>
      <c r="G230" s="306">
        <v>9</v>
      </c>
      <c r="H230" s="177">
        <v>2</v>
      </c>
      <c r="I230" s="177">
        <v>3</v>
      </c>
      <c r="J230" s="301" t="s">
        <v>184</v>
      </c>
    </row>
    <row r="231" spans="1:10" ht="16.5" customHeight="1" x14ac:dyDescent="0.3">
      <c r="A231" s="164" t="b">
        <v>1</v>
      </c>
      <c r="B231" s="297" t="s">
        <v>2345</v>
      </c>
      <c r="C231" s="165">
        <v>9102003</v>
      </c>
      <c r="D231" s="290">
        <v>2</v>
      </c>
      <c r="E231" s="291">
        <v>1</v>
      </c>
      <c r="F231" s="118">
        <v>160003919</v>
      </c>
      <c r="G231" s="298">
        <v>9</v>
      </c>
      <c r="H231" s="289">
        <v>2</v>
      </c>
      <c r="I231" s="289">
        <v>3</v>
      </c>
      <c r="J231" s="48" t="s">
        <v>1880</v>
      </c>
    </row>
    <row r="232" spans="1:10" ht="16.5" customHeight="1" x14ac:dyDescent="0.3">
      <c r="A232" s="164" t="b">
        <v>1</v>
      </c>
      <c r="B232" s="297" t="s">
        <v>2345</v>
      </c>
      <c r="C232" s="165">
        <v>9102003</v>
      </c>
      <c r="D232" s="290">
        <v>2</v>
      </c>
      <c r="E232" s="291">
        <v>1</v>
      </c>
      <c r="F232" s="118">
        <v>160003920</v>
      </c>
      <c r="G232" s="298">
        <v>9</v>
      </c>
      <c r="H232" s="289">
        <v>2</v>
      </c>
      <c r="I232" s="289">
        <v>3</v>
      </c>
      <c r="J232" s="48" t="s">
        <v>177</v>
      </c>
    </row>
    <row r="233" spans="1:10" ht="16.5" customHeight="1" x14ac:dyDescent="0.3">
      <c r="A233" s="164" t="b">
        <v>1</v>
      </c>
      <c r="B233" s="297" t="s">
        <v>2345</v>
      </c>
      <c r="C233" s="165">
        <v>9102003</v>
      </c>
      <c r="D233" s="290">
        <v>2</v>
      </c>
      <c r="E233" s="291">
        <v>1</v>
      </c>
      <c r="F233" s="118">
        <v>160003921</v>
      </c>
      <c r="G233" s="298">
        <v>9</v>
      </c>
      <c r="H233" s="289">
        <v>2</v>
      </c>
      <c r="I233" s="289">
        <v>3</v>
      </c>
      <c r="J233" s="48" t="s">
        <v>178</v>
      </c>
    </row>
    <row r="234" spans="1:10" ht="16.5" customHeight="1" x14ac:dyDescent="0.3">
      <c r="A234" s="164" t="b">
        <v>1</v>
      </c>
      <c r="B234" s="297" t="s">
        <v>2345</v>
      </c>
      <c r="C234" s="165">
        <v>9102003</v>
      </c>
      <c r="D234" s="290">
        <v>2</v>
      </c>
      <c r="E234" s="291">
        <v>1</v>
      </c>
      <c r="F234" s="118">
        <v>160003922</v>
      </c>
      <c r="G234" s="298">
        <v>9</v>
      </c>
      <c r="H234" s="289">
        <v>2</v>
      </c>
      <c r="I234" s="289">
        <v>3</v>
      </c>
      <c r="J234" s="48" t="s">
        <v>179</v>
      </c>
    </row>
    <row r="235" spans="1:10" ht="16.5" customHeight="1" x14ac:dyDescent="0.3">
      <c r="A235" s="164" t="b">
        <v>1</v>
      </c>
      <c r="B235" s="297" t="s">
        <v>2345</v>
      </c>
      <c r="C235" s="165">
        <v>9102003</v>
      </c>
      <c r="D235" s="290">
        <v>2</v>
      </c>
      <c r="E235" s="291">
        <v>1</v>
      </c>
      <c r="F235" s="118">
        <v>160003923</v>
      </c>
      <c r="G235" s="298">
        <v>9</v>
      </c>
      <c r="H235" s="289">
        <v>2</v>
      </c>
      <c r="I235" s="289">
        <v>3</v>
      </c>
      <c r="J235" s="48" t="s">
        <v>180</v>
      </c>
    </row>
    <row r="236" spans="1:10" ht="16.5" customHeight="1" x14ac:dyDescent="0.3">
      <c r="A236" s="164" t="b">
        <v>1</v>
      </c>
      <c r="B236" s="297" t="s">
        <v>2345</v>
      </c>
      <c r="C236" s="165">
        <v>9102003</v>
      </c>
      <c r="D236" s="290">
        <v>2</v>
      </c>
      <c r="E236" s="291">
        <v>1</v>
      </c>
      <c r="F236" s="118">
        <v>160003924</v>
      </c>
      <c r="G236" s="298">
        <v>9</v>
      </c>
      <c r="H236" s="289">
        <v>2</v>
      </c>
      <c r="I236" s="289">
        <v>3</v>
      </c>
      <c r="J236" s="48" t="s">
        <v>181</v>
      </c>
    </row>
    <row r="237" spans="1:10" ht="16.5" customHeight="1" x14ac:dyDescent="0.3">
      <c r="A237" s="164" t="b">
        <v>1</v>
      </c>
      <c r="B237" s="164" t="s">
        <v>2346</v>
      </c>
      <c r="C237" s="305">
        <v>9102004</v>
      </c>
      <c r="D237" s="303">
        <v>1</v>
      </c>
      <c r="E237" s="304">
        <v>1</v>
      </c>
      <c r="F237" s="299">
        <v>160003914</v>
      </c>
      <c r="G237" s="306">
        <v>12</v>
      </c>
      <c r="H237" s="177">
        <v>2</v>
      </c>
      <c r="I237" s="177">
        <v>3</v>
      </c>
      <c r="J237" s="300" t="s">
        <v>189</v>
      </c>
    </row>
    <row r="238" spans="1:10" ht="16.5" customHeight="1" x14ac:dyDescent="0.3">
      <c r="A238" s="164" t="b">
        <v>1</v>
      </c>
      <c r="B238" s="164" t="s">
        <v>2346</v>
      </c>
      <c r="C238" s="305">
        <v>9102004</v>
      </c>
      <c r="D238" s="303">
        <v>1</v>
      </c>
      <c r="E238" s="304">
        <v>1</v>
      </c>
      <c r="F238" s="299">
        <v>160003915</v>
      </c>
      <c r="G238" s="306">
        <v>16</v>
      </c>
      <c r="H238" s="177">
        <v>2</v>
      </c>
      <c r="I238" s="177">
        <v>3</v>
      </c>
      <c r="J238" s="300" t="s">
        <v>187</v>
      </c>
    </row>
    <row r="239" spans="1:10" ht="16.5" customHeight="1" x14ac:dyDescent="0.3">
      <c r="A239" s="164" t="b">
        <v>1</v>
      </c>
      <c r="B239" s="164" t="s">
        <v>2346</v>
      </c>
      <c r="C239" s="305">
        <v>9102004</v>
      </c>
      <c r="D239" s="303">
        <v>1</v>
      </c>
      <c r="E239" s="304">
        <v>1</v>
      </c>
      <c r="F239" s="299">
        <v>160003916</v>
      </c>
      <c r="G239" s="306">
        <v>16</v>
      </c>
      <c r="H239" s="177">
        <v>2</v>
      </c>
      <c r="I239" s="177">
        <v>3</v>
      </c>
      <c r="J239" s="300" t="s">
        <v>188</v>
      </c>
    </row>
    <row r="240" spans="1:10" ht="16.5" customHeight="1" x14ac:dyDescent="0.3">
      <c r="A240" s="164" t="b">
        <v>1</v>
      </c>
      <c r="B240" s="164" t="s">
        <v>2346</v>
      </c>
      <c r="C240" s="305">
        <v>9102004</v>
      </c>
      <c r="D240" s="303">
        <v>1</v>
      </c>
      <c r="E240" s="304">
        <v>1</v>
      </c>
      <c r="F240" s="299">
        <v>160003917</v>
      </c>
      <c r="G240" s="306">
        <v>16</v>
      </c>
      <c r="H240" s="177">
        <v>2</v>
      </c>
      <c r="I240" s="177">
        <v>3</v>
      </c>
      <c r="J240" s="300" t="s">
        <v>190</v>
      </c>
    </row>
    <row r="241" spans="1:10" ht="16.5" customHeight="1" x14ac:dyDescent="0.3">
      <c r="A241" s="164" t="b">
        <v>1</v>
      </c>
      <c r="B241" s="164" t="s">
        <v>2346</v>
      </c>
      <c r="C241" s="305">
        <v>9102004</v>
      </c>
      <c r="D241" s="303">
        <v>1</v>
      </c>
      <c r="E241" s="304">
        <v>1</v>
      </c>
      <c r="F241" s="299">
        <v>160003918</v>
      </c>
      <c r="G241" s="306">
        <v>12</v>
      </c>
      <c r="H241" s="177">
        <v>2</v>
      </c>
      <c r="I241" s="177">
        <v>3</v>
      </c>
      <c r="J241" s="301" t="s">
        <v>184</v>
      </c>
    </row>
    <row r="242" spans="1:10" ht="16.5" customHeight="1" x14ac:dyDescent="0.3">
      <c r="A242" s="164" t="b">
        <v>1</v>
      </c>
      <c r="B242" s="164" t="s">
        <v>2346</v>
      </c>
      <c r="C242" s="305">
        <v>9102004</v>
      </c>
      <c r="D242" s="290">
        <v>2</v>
      </c>
      <c r="E242" s="291">
        <v>1</v>
      </c>
      <c r="F242" s="118">
        <v>160003919</v>
      </c>
      <c r="G242" s="298">
        <v>12</v>
      </c>
      <c r="H242" s="289">
        <v>2</v>
      </c>
      <c r="I242" s="289">
        <v>3</v>
      </c>
      <c r="J242" s="48" t="s">
        <v>1880</v>
      </c>
    </row>
    <row r="243" spans="1:10" ht="16.5" customHeight="1" x14ac:dyDescent="0.3">
      <c r="A243" s="164" t="b">
        <v>1</v>
      </c>
      <c r="B243" s="164" t="s">
        <v>2346</v>
      </c>
      <c r="C243" s="305">
        <v>9102004</v>
      </c>
      <c r="D243" s="290">
        <v>2</v>
      </c>
      <c r="E243" s="291">
        <v>1</v>
      </c>
      <c r="F243" s="118">
        <v>160003920</v>
      </c>
      <c r="G243" s="298">
        <v>12</v>
      </c>
      <c r="H243" s="289">
        <v>2</v>
      </c>
      <c r="I243" s="289">
        <v>3</v>
      </c>
      <c r="J243" s="48" t="s">
        <v>177</v>
      </c>
    </row>
    <row r="244" spans="1:10" ht="16.5" customHeight="1" x14ac:dyDescent="0.3">
      <c r="A244" s="164" t="b">
        <v>1</v>
      </c>
      <c r="B244" s="164" t="s">
        <v>2346</v>
      </c>
      <c r="C244" s="305">
        <v>9102004</v>
      </c>
      <c r="D244" s="290">
        <v>2</v>
      </c>
      <c r="E244" s="291">
        <v>1</v>
      </c>
      <c r="F244" s="118">
        <v>160003921</v>
      </c>
      <c r="G244" s="298">
        <v>12</v>
      </c>
      <c r="H244" s="289">
        <v>2</v>
      </c>
      <c r="I244" s="289">
        <v>3</v>
      </c>
      <c r="J244" s="48" t="s">
        <v>178</v>
      </c>
    </row>
    <row r="245" spans="1:10" ht="16.5" customHeight="1" x14ac:dyDescent="0.3">
      <c r="A245" s="164" t="b">
        <v>1</v>
      </c>
      <c r="B245" s="164" t="s">
        <v>2346</v>
      </c>
      <c r="C245" s="305">
        <v>9102004</v>
      </c>
      <c r="D245" s="290">
        <v>2</v>
      </c>
      <c r="E245" s="291">
        <v>1</v>
      </c>
      <c r="F245" s="118">
        <v>160003922</v>
      </c>
      <c r="G245" s="298">
        <v>12</v>
      </c>
      <c r="H245" s="289">
        <v>2</v>
      </c>
      <c r="I245" s="289">
        <v>3</v>
      </c>
      <c r="J245" s="48" t="s">
        <v>179</v>
      </c>
    </row>
    <row r="246" spans="1:10" ht="16.5" customHeight="1" x14ac:dyDescent="0.3">
      <c r="A246" s="164" t="b">
        <v>1</v>
      </c>
      <c r="B246" s="164" t="s">
        <v>2346</v>
      </c>
      <c r="C246" s="305">
        <v>9102004</v>
      </c>
      <c r="D246" s="290">
        <v>2</v>
      </c>
      <c r="E246" s="291">
        <v>1</v>
      </c>
      <c r="F246" s="118">
        <v>160003923</v>
      </c>
      <c r="G246" s="298">
        <v>12</v>
      </c>
      <c r="H246" s="289">
        <v>2</v>
      </c>
      <c r="I246" s="289">
        <v>3</v>
      </c>
      <c r="J246" s="48" t="s">
        <v>180</v>
      </c>
    </row>
    <row r="247" spans="1:10" ht="16.5" customHeight="1" x14ac:dyDescent="0.3">
      <c r="A247" s="164" t="b">
        <v>1</v>
      </c>
      <c r="B247" s="164" t="s">
        <v>2346</v>
      </c>
      <c r="C247" s="305">
        <v>9102004</v>
      </c>
      <c r="D247" s="290">
        <v>2</v>
      </c>
      <c r="E247" s="291">
        <v>1</v>
      </c>
      <c r="F247" s="118">
        <v>160003924</v>
      </c>
      <c r="G247" s="298">
        <v>12</v>
      </c>
      <c r="H247" s="289">
        <v>2</v>
      </c>
      <c r="I247" s="289">
        <v>3</v>
      </c>
      <c r="J247" s="48" t="s">
        <v>181</v>
      </c>
    </row>
    <row r="248" spans="1:10" ht="16.5" customHeight="1" x14ac:dyDescent="0.3">
      <c r="A248" s="164" t="b">
        <v>1</v>
      </c>
      <c r="B248" s="297" t="s">
        <v>2347</v>
      </c>
      <c r="C248" s="165">
        <v>9102005</v>
      </c>
      <c r="D248" s="303">
        <v>1</v>
      </c>
      <c r="E248" s="304">
        <v>1</v>
      </c>
      <c r="F248" s="299">
        <v>160003914</v>
      </c>
      <c r="G248" s="306">
        <v>15</v>
      </c>
      <c r="H248" s="177">
        <v>2</v>
      </c>
      <c r="I248" s="177">
        <v>3</v>
      </c>
      <c r="J248" s="300" t="s">
        <v>189</v>
      </c>
    </row>
    <row r="249" spans="1:10" ht="16.5" customHeight="1" x14ac:dyDescent="0.3">
      <c r="A249" s="164" t="b">
        <v>1</v>
      </c>
      <c r="B249" s="297" t="s">
        <v>2347</v>
      </c>
      <c r="C249" s="165">
        <v>9102005</v>
      </c>
      <c r="D249" s="303">
        <v>1</v>
      </c>
      <c r="E249" s="304">
        <v>1</v>
      </c>
      <c r="F249" s="299">
        <v>160003915</v>
      </c>
      <c r="G249" s="306">
        <v>20</v>
      </c>
      <c r="H249" s="177">
        <v>2</v>
      </c>
      <c r="I249" s="177">
        <v>3</v>
      </c>
      <c r="J249" s="300" t="s">
        <v>187</v>
      </c>
    </row>
    <row r="250" spans="1:10" ht="16.5" customHeight="1" x14ac:dyDescent="0.3">
      <c r="A250" s="164" t="b">
        <v>1</v>
      </c>
      <c r="B250" s="297" t="s">
        <v>2347</v>
      </c>
      <c r="C250" s="165">
        <v>9102005</v>
      </c>
      <c r="D250" s="303">
        <v>1</v>
      </c>
      <c r="E250" s="304">
        <v>1</v>
      </c>
      <c r="F250" s="299">
        <v>160003916</v>
      </c>
      <c r="G250" s="306">
        <v>20</v>
      </c>
      <c r="H250" s="177">
        <v>2</v>
      </c>
      <c r="I250" s="177">
        <v>3</v>
      </c>
      <c r="J250" s="300" t="s">
        <v>188</v>
      </c>
    </row>
    <row r="251" spans="1:10" ht="16.5" customHeight="1" x14ac:dyDescent="0.3">
      <c r="A251" s="164" t="b">
        <v>1</v>
      </c>
      <c r="B251" s="297" t="s">
        <v>2347</v>
      </c>
      <c r="C251" s="165">
        <v>9102005</v>
      </c>
      <c r="D251" s="303">
        <v>1</v>
      </c>
      <c r="E251" s="304">
        <v>1</v>
      </c>
      <c r="F251" s="299">
        <v>160003917</v>
      </c>
      <c r="G251" s="306">
        <v>20</v>
      </c>
      <c r="H251" s="177">
        <v>2</v>
      </c>
      <c r="I251" s="177">
        <v>3</v>
      </c>
      <c r="J251" s="300" t="s">
        <v>190</v>
      </c>
    </row>
    <row r="252" spans="1:10" ht="16.5" customHeight="1" x14ac:dyDescent="0.3">
      <c r="A252" s="164" t="b">
        <v>1</v>
      </c>
      <c r="B252" s="297" t="s">
        <v>2347</v>
      </c>
      <c r="C252" s="165">
        <v>9102005</v>
      </c>
      <c r="D252" s="303">
        <v>1</v>
      </c>
      <c r="E252" s="304">
        <v>1</v>
      </c>
      <c r="F252" s="299">
        <v>160003918</v>
      </c>
      <c r="G252" s="306">
        <v>15</v>
      </c>
      <c r="H252" s="177">
        <v>2</v>
      </c>
      <c r="I252" s="177">
        <v>3</v>
      </c>
      <c r="J252" s="301" t="s">
        <v>184</v>
      </c>
    </row>
    <row r="253" spans="1:10" ht="16.5" customHeight="1" x14ac:dyDescent="0.3">
      <c r="A253" s="164" t="b">
        <v>1</v>
      </c>
      <c r="B253" s="297" t="s">
        <v>2347</v>
      </c>
      <c r="C253" s="165">
        <v>9102005</v>
      </c>
      <c r="D253" s="290">
        <v>2</v>
      </c>
      <c r="E253" s="291">
        <v>1</v>
      </c>
      <c r="F253" s="118">
        <v>160003919</v>
      </c>
      <c r="G253" s="298">
        <v>15</v>
      </c>
      <c r="H253" s="289">
        <v>2</v>
      </c>
      <c r="I253" s="289">
        <v>3</v>
      </c>
      <c r="J253" s="48" t="s">
        <v>1880</v>
      </c>
    </row>
    <row r="254" spans="1:10" ht="16.5" customHeight="1" x14ac:dyDescent="0.3">
      <c r="A254" s="164" t="b">
        <v>1</v>
      </c>
      <c r="B254" s="297" t="s">
        <v>2347</v>
      </c>
      <c r="C254" s="165">
        <v>9102005</v>
      </c>
      <c r="D254" s="290">
        <v>2</v>
      </c>
      <c r="E254" s="291">
        <v>1</v>
      </c>
      <c r="F254" s="118">
        <v>160003920</v>
      </c>
      <c r="G254" s="298">
        <v>15</v>
      </c>
      <c r="H254" s="289">
        <v>2</v>
      </c>
      <c r="I254" s="289">
        <v>3</v>
      </c>
      <c r="J254" s="48" t="s">
        <v>177</v>
      </c>
    </row>
    <row r="255" spans="1:10" ht="16.5" customHeight="1" x14ac:dyDescent="0.3">
      <c r="A255" s="164" t="b">
        <v>1</v>
      </c>
      <c r="B255" s="297" t="s">
        <v>2347</v>
      </c>
      <c r="C255" s="165">
        <v>9102005</v>
      </c>
      <c r="D255" s="290">
        <v>2</v>
      </c>
      <c r="E255" s="291">
        <v>1</v>
      </c>
      <c r="F255" s="118">
        <v>160003921</v>
      </c>
      <c r="G255" s="298">
        <v>15</v>
      </c>
      <c r="H255" s="289">
        <v>2</v>
      </c>
      <c r="I255" s="289">
        <v>3</v>
      </c>
      <c r="J255" s="48" t="s">
        <v>178</v>
      </c>
    </row>
    <row r="256" spans="1:10" ht="16.5" customHeight="1" x14ac:dyDescent="0.3">
      <c r="A256" s="164" t="b">
        <v>1</v>
      </c>
      <c r="B256" s="297" t="s">
        <v>2347</v>
      </c>
      <c r="C256" s="165">
        <v>9102005</v>
      </c>
      <c r="D256" s="290">
        <v>2</v>
      </c>
      <c r="E256" s="291">
        <v>1</v>
      </c>
      <c r="F256" s="118">
        <v>160003922</v>
      </c>
      <c r="G256" s="298">
        <v>15</v>
      </c>
      <c r="H256" s="289">
        <v>2</v>
      </c>
      <c r="I256" s="289">
        <v>3</v>
      </c>
      <c r="J256" s="48" t="s">
        <v>179</v>
      </c>
    </row>
    <row r="257" spans="1:10" ht="16.5" customHeight="1" x14ac:dyDescent="0.3">
      <c r="A257" s="164" t="b">
        <v>1</v>
      </c>
      <c r="B257" s="297" t="s">
        <v>2347</v>
      </c>
      <c r="C257" s="165">
        <v>9102005</v>
      </c>
      <c r="D257" s="290">
        <v>2</v>
      </c>
      <c r="E257" s="291">
        <v>1</v>
      </c>
      <c r="F257" s="118">
        <v>160003923</v>
      </c>
      <c r="G257" s="298">
        <v>15</v>
      </c>
      <c r="H257" s="289">
        <v>2</v>
      </c>
      <c r="I257" s="289">
        <v>3</v>
      </c>
      <c r="J257" s="48" t="s">
        <v>180</v>
      </c>
    </row>
    <row r="258" spans="1:10" ht="16.5" customHeight="1" x14ac:dyDescent="0.3">
      <c r="A258" s="164" t="b">
        <v>1</v>
      </c>
      <c r="B258" s="297" t="s">
        <v>2347</v>
      </c>
      <c r="C258" s="165">
        <v>9102005</v>
      </c>
      <c r="D258" s="290">
        <v>2</v>
      </c>
      <c r="E258" s="291">
        <v>1</v>
      </c>
      <c r="F258" s="118">
        <v>160003924</v>
      </c>
      <c r="G258" s="298">
        <v>15</v>
      </c>
      <c r="H258" s="289">
        <v>2</v>
      </c>
      <c r="I258" s="289">
        <v>3</v>
      </c>
      <c r="J258" s="48" t="s">
        <v>181</v>
      </c>
    </row>
    <row r="259" spans="1:10" ht="16.5" customHeight="1" x14ac:dyDescent="0.3">
      <c r="A259" s="164" t="b">
        <v>1</v>
      </c>
      <c r="B259" s="164" t="s">
        <v>2348</v>
      </c>
      <c r="C259" s="305">
        <v>9102006</v>
      </c>
      <c r="D259" s="303">
        <v>1</v>
      </c>
      <c r="E259" s="304">
        <v>1</v>
      </c>
      <c r="F259" s="299">
        <v>160003914</v>
      </c>
      <c r="G259" s="306">
        <v>18</v>
      </c>
      <c r="H259" s="177">
        <v>2</v>
      </c>
      <c r="I259" s="177">
        <v>3</v>
      </c>
      <c r="J259" s="300" t="s">
        <v>189</v>
      </c>
    </row>
    <row r="260" spans="1:10" ht="16.5" customHeight="1" x14ac:dyDescent="0.3">
      <c r="A260" s="164" t="b">
        <v>1</v>
      </c>
      <c r="B260" s="164" t="s">
        <v>2348</v>
      </c>
      <c r="C260" s="305">
        <v>9102006</v>
      </c>
      <c r="D260" s="303">
        <v>1</v>
      </c>
      <c r="E260" s="304">
        <v>1</v>
      </c>
      <c r="F260" s="299">
        <v>160003915</v>
      </c>
      <c r="G260" s="306">
        <v>24</v>
      </c>
      <c r="H260" s="177">
        <v>2</v>
      </c>
      <c r="I260" s="177">
        <v>3</v>
      </c>
      <c r="J260" s="300" t="s">
        <v>187</v>
      </c>
    </row>
    <row r="261" spans="1:10" ht="16.5" customHeight="1" x14ac:dyDescent="0.3">
      <c r="A261" s="164" t="b">
        <v>1</v>
      </c>
      <c r="B261" s="164" t="s">
        <v>2348</v>
      </c>
      <c r="C261" s="305">
        <v>9102006</v>
      </c>
      <c r="D261" s="303">
        <v>1</v>
      </c>
      <c r="E261" s="304">
        <v>1</v>
      </c>
      <c r="F261" s="299">
        <v>160003916</v>
      </c>
      <c r="G261" s="306">
        <v>24</v>
      </c>
      <c r="H261" s="177">
        <v>2</v>
      </c>
      <c r="I261" s="177">
        <v>3</v>
      </c>
      <c r="J261" s="300" t="s">
        <v>188</v>
      </c>
    </row>
    <row r="262" spans="1:10" ht="16.5" customHeight="1" x14ac:dyDescent="0.3">
      <c r="A262" s="164" t="b">
        <v>1</v>
      </c>
      <c r="B262" s="164" t="s">
        <v>2348</v>
      </c>
      <c r="C262" s="305">
        <v>9102006</v>
      </c>
      <c r="D262" s="303">
        <v>1</v>
      </c>
      <c r="E262" s="304">
        <v>1</v>
      </c>
      <c r="F262" s="299">
        <v>160003917</v>
      </c>
      <c r="G262" s="306">
        <v>24</v>
      </c>
      <c r="H262" s="177">
        <v>2</v>
      </c>
      <c r="I262" s="177">
        <v>3</v>
      </c>
      <c r="J262" s="300" t="s">
        <v>190</v>
      </c>
    </row>
    <row r="263" spans="1:10" ht="16.5" customHeight="1" x14ac:dyDescent="0.3">
      <c r="A263" s="164" t="b">
        <v>1</v>
      </c>
      <c r="B263" s="164" t="s">
        <v>2348</v>
      </c>
      <c r="C263" s="305">
        <v>9102006</v>
      </c>
      <c r="D263" s="303">
        <v>1</v>
      </c>
      <c r="E263" s="304">
        <v>1</v>
      </c>
      <c r="F263" s="299">
        <v>160003918</v>
      </c>
      <c r="G263" s="306">
        <v>18</v>
      </c>
      <c r="H263" s="177">
        <v>2</v>
      </c>
      <c r="I263" s="177">
        <v>3</v>
      </c>
      <c r="J263" s="301" t="s">
        <v>184</v>
      </c>
    </row>
    <row r="264" spans="1:10" ht="16.5" customHeight="1" x14ac:dyDescent="0.3">
      <c r="A264" s="164" t="b">
        <v>1</v>
      </c>
      <c r="B264" s="164" t="s">
        <v>2348</v>
      </c>
      <c r="C264" s="305">
        <v>9102006</v>
      </c>
      <c r="D264" s="290">
        <v>2</v>
      </c>
      <c r="E264" s="291">
        <v>1</v>
      </c>
      <c r="F264" s="118">
        <v>160003919</v>
      </c>
      <c r="G264" s="298">
        <v>18</v>
      </c>
      <c r="H264" s="289">
        <v>2</v>
      </c>
      <c r="I264" s="289">
        <v>3</v>
      </c>
      <c r="J264" s="48" t="s">
        <v>1880</v>
      </c>
    </row>
    <row r="265" spans="1:10" ht="16.5" customHeight="1" x14ac:dyDescent="0.3">
      <c r="A265" s="164" t="b">
        <v>1</v>
      </c>
      <c r="B265" s="164" t="s">
        <v>2348</v>
      </c>
      <c r="C265" s="305">
        <v>9102006</v>
      </c>
      <c r="D265" s="290">
        <v>2</v>
      </c>
      <c r="E265" s="291">
        <v>1</v>
      </c>
      <c r="F265" s="118">
        <v>160003920</v>
      </c>
      <c r="G265" s="298">
        <v>18</v>
      </c>
      <c r="H265" s="289">
        <v>2</v>
      </c>
      <c r="I265" s="289">
        <v>3</v>
      </c>
      <c r="J265" s="48" t="s">
        <v>177</v>
      </c>
    </row>
    <row r="266" spans="1:10" ht="16.5" customHeight="1" x14ac:dyDescent="0.3">
      <c r="A266" s="164" t="b">
        <v>1</v>
      </c>
      <c r="B266" s="164" t="s">
        <v>2348</v>
      </c>
      <c r="C266" s="305">
        <v>9102006</v>
      </c>
      <c r="D266" s="290">
        <v>2</v>
      </c>
      <c r="E266" s="291">
        <v>1</v>
      </c>
      <c r="F266" s="118">
        <v>160003921</v>
      </c>
      <c r="G266" s="298">
        <v>18</v>
      </c>
      <c r="H266" s="289">
        <v>2</v>
      </c>
      <c r="I266" s="289">
        <v>3</v>
      </c>
      <c r="J266" s="48" t="s">
        <v>178</v>
      </c>
    </row>
    <row r="267" spans="1:10" ht="16.5" customHeight="1" x14ac:dyDescent="0.3">
      <c r="A267" s="164" t="b">
        <v>1</v>
      </c>
      <c r="B267" s="164" t="s">
        <v>2348</v>
      </c>
      <c r="C267" s="305">
        <v>9102006</v>
      </c>
      <c r="D267" s="290">
        <v>2</v>
      </c>
      <c r="E267" s="291">
        <v>1</v>
      </c>
      <c r="F267" s="118">
        <v>160003922</v>
      </c>
      <c r="G267" s="298">
        <v>18</v>
      </c>
      <c r="H267" s="289">
        <v>2</v>
      </c>
      <c r="I267" s="289">
        <v>3</v>
      </c>
      <c r="J267" s="48" t="s">
        <v>179</v>
      </c>
    </row>
    <row r="268" spans="1:10" ht="16.5" customHeight="1" x14ac:dyDescent="0.3">
      <c r="A268" s="164" t="b">
        <v>1</v>
      </c>
      <c r="B268" s="164" t="s">
        <v>2348</v>
      </c>
      <c r="C268" s="305">
        <v>9102006</v>
      </c>
      <c r="D268" s="290">
        <v>2</v>
      </c>
      <c r="E268" s="291">
        <v>1</v>
      </c>
      <c r="F268" s="118">
        <v>160003923</v>
      </c>
      <c r="G268" s="298">
        <v>18</v>
      </c>
      <c r="H268" s="289">
        <v>2</v>
      </c>
      <c r="I268" s="289">
        <v>3</v>
      </c>
      <c r="J268" s="48" t="s">
        <v>180</v>
      </c>
    </row>
    <row r="269" spans="1:10" ht="16.5" customHeight="1" x14ac:dyDescent="0.3">
      <c r="A269" s="164" t="b">
        <v>1</v>
      </c>
      <c r="B269" s="164" t="s">
        <v>2348</v>
      </c>
      <c r="C269" s="305">
        <v>9102006</v>
      </c>
      <c r="D269" s="290">
        <v>2</v>
      </c>
      <c r="E269" s="291">
        <v>1</v>
      </c>
      <c r="F269" s="118">
        <v>160003924</v>
      </c>
      <c r="G269" s="298">
        <v>18</v>
      </c>
      <c r="H269" s="289">
        <v>2</v>
      </c>
      <c r="I269" s="289">
        <v>3</v>
      </c>
      <c r="J269" s="48" t="s">
        <v>181</v>
      </c>
    </row>
    <row r="270" spans="1:10" ht="16.5" customHeight="1" x14ac:dyDescent="0.3">
      <c r="A270" s="164" t="b">
        <v>1</v>
      </c>
      <c r="B270" s="297" t="s">
        <v>2349</v>
      </c>
      <c r="C270" s="165">
        <v>9102007</v>
      </c>
      <c r="D270" s="303">
        <v>1</v>
      </c>
      <c r="E270" s="304">
        <v>1</v>
      </c>
      <c r="F270" s="299">
        <v>160003914</v>
      </c>
      <c r="G270" s="306">
        <v>21</v>
      </c>
      <c r="H270" s="177">
        <v>2</v>
      </c>
      <c r="I270" s="177">
        <v>3</v>
      </c>
      <c r="J270" s="300" t="s">
        <v>189</v>
      </c>
    </row>
    <row r="271" spans="1:10" ht="16.5" customHeight="1" x14ac:dyDescent="0.3">
      <c r="A271" s="164" t="b">
        <v>1</v>
      </c>
      <c r="B271" s="297" t="s">
        <v>2349</v>
      </c>
      <c r="C271" s="165">
        <v>9102007</v>
      </c>
      <c r="D271" s="303">
        <v>1</v>
      </c>
      <c r="E271" s="304">
        <v>1</v>
      </c>
      <c r="F271" s="299">
        <v>160003915</v>
      </c>
      <c r="G271" s="306">
        <v>28</v>
      </c>
      <c r="H271" s="177">
        <v>2</v>
      </c>
      <c r="I271" s="177">
        <v>3</v>
      </c>
      <c r="J271" s="300" t="s">
        <v>187</v>
      </c>
    </row>
    <row r="272" spans="1:10" ht="16.5" customHeight="1" x14ac:dyDescent="0.3">
      <c r="A272" s="164" t="b">
        <v>1</v>
      </c>
      <c r="B272" s="297" t="s">
        <v>2349</v>
      </c>
      <c r="C272" s="165">
        <v>9102007</v>
      </c>
      <c r="D272" s="303">
        <v>1</v>
      </c>
      <c r="E272" s="304">
        <v>1</v>
      </c>
      <c r="F272" s="299">
        <v>160003916</v>
      </c>
      <c r="G272" s="306">
        <v>28</v>
      </c>
      <c r="H272" s="177">
        <v>2</v>
      </c>
      <c r="I272" s="177">
        <v>3</v>
      </c>
      <c r="J272" s="300" t="s">
        <v>188</v>
      </c>
    </row>
    <row r="273" spans="1:10" ht="16.5" customHeight="1" x14ac:dyDescent="0.3">
      <c r="A273" s="164" t="b">
        <v>1</v>
      </c>
      <c r="B273" s="297" t="s">
        <v>2349</v>
      </c>
      <c r="C273" s="165">
        <v>9102007</v>
      </c>
      <c r="D273" s="303">
        <v>1</v>
      </c>
      <c r="E273" s="304">
        <v>1</v>
      </c>
      <c r="F273" s="299">
        <v>160003917</v>
      </c>
      <c r="G273" s="306">
        <v>28</v>
      </c>
      <c r="H273" s="177">
        <v>2</v>
      </c>
      <c r="I273" s="177">
        <v>3</v>
      </c>
      <c r="J273" s="300" t="s">
        <v>190</v>
      </c>
    </row>
    <row r="274" spans="1:10" ht="16.5" customHeight="1" x14ac:dyDescent="0.3">
      <c r="A274" s="164" t="b">
        <v>1</v>
      </c>
      <c r="B274" s="297" t="s">
        <v>2349</v>
      </c>
      <c r="C274" s="165">
        <v>9102007</v>
      </c>
      <c r="D274" s="303">
        <v>1</v>
      </c>
      <c r="E274" s="304">
        <v>1</v>
      </c>
      <c r="F274" s="299">
        <v>160003918</v>
      </c>
      <c r="G274" s="306">
        <v>21</v>
      </c>
      <c r="H274" s="177">
        <v>2</v>
      </c>
      <c r="I274" s="177">
        <v>3</v>
      </c>
      <c r="J274" s="301" t="s">
        <v>184</v>
      </c>
    </row>
    <row r="275" spans="1:10" ht="16.5" customHeight="1" x14ac:dyDescent="0.3">
      <c r="A275" s="164" t="b">
        <v>1</v>
      </c>
      <c r="B275" s="297" t="s">
        <v>2349</v>
      </c>
      <c r="C275" s="165">
        <v>9102007</v>
      </c>
      <c r="D275" s="290">
        <v>2</v>
      </c>
      <c r="E275" s="291">
        <v>1</v>
      </c>
      <c r="F275" s="118">
        <v>160003919</v>
      </c>
      <c r="G275" s="298">
        <v>21</v>
      </c>
      <c r="H275" s="289">
        <v>2</v>
      </c>
      <c r="I275" s="289">
        <v>3</v>
      </c>
      <c r="J275" s="48" t="s">
        <v>1880</v>
      </c>
    </row>
    <row r="276" spans="1:10" ht="16.5" customHeight="1" x14ac:dyDescent="0.3">
      <c r="A276" s="164" t="b">
        <v>1</v>
      </c>
      <c r="B276" s="297" t="s">
        <v>2349</v>
      </c>
      <c r="C276" s="165">
        <v>9102007</v>
      </c>
      <c r="D276" s="290">
        <v>2</v>
      </c>
      <c r="E276" s="291">
        <v>1</v>
      </c>
      <c r="F276" s="118">
        <v>160003920</v>
      </c>
      <c r="G276" s="298">
        <v>21</v>
      </c>
      <c r="H276" s="289">
        <v>2</v>
      </c>
      <c r="I276" s="289">
        <v>3</v>
      </c>
      <c r="J276" s="48" t="s">
        <v>177</v>
      </c>
    </row>
    <row r="277" spans="1:10" ht="16.5" customHeight="1" x14ac:dyDescent="0.3">
      <c r="A277" s="164" t="b">
        <v>1</v>
      </c>
      <c r="B277" s="297" t="s">
        <v>2349</v>
      </c>
      <c r="C277" s="165">
        <v>9102007</v>
      </c>
      <c r="D277" s="290">
        <v>2</v>
      </c>
      <c r="E277" s="291">
        <v>1</v>
      </c>
      <c r="F277" s="118">
        <v>160003921</v>
      </c>
      <c r="G277" s="298">
        <v>21</v>
      </c>
      <c r="H277" s="289">
        <v>2</v>
      </c>
      <c r="I277" s="289">
        <v>3</v>
      </c>
      <c r="J277" s="48" t="s">
        <v>178</v>
      </c>
    </row>
    <row r="278" spans="1:10" ht="16.5" customHeight="1" x14ac:dyDescent="0.3">
      <c r="A278" s="164" t="b">
        <v>1</v>
      </c>
      <c r="B278" s="297" t="s">
        <v>2349</v>
      </c>
      <c r="C278" s="165">
        <v>9102007</v>
      </c>
      <c r="D278" s="290">
        <v>2</v>
      </c>
      <c r="E278" s="291">
        <v>1</v>
      </c>
      <c r="F278" s="118">
        <v>160003922</v>
      </c>
      <c r="G278" s="298">
        <v>21</v>
      </c>
      <c r="H278" s="289">
        <v>2</v>
      </c>
      <c r="I278" s="289">
        <v>3</v>
      </c>
      <c r="J278" s="48" t="s">
        <v>179</v>
      </c>
    </row>
    <row r="279" spans="1:10" ht="16.5" customHeight="1" x14ac:dyDescent="0.3">
      <c r="A279" s="164" t="b">
        <v>1</v>
      </c>
      <c r="B279" s="297" t="s">
        <v>2349</v>
      </c>
      <c r="C279" s="165">
        <v>9102007</v>
      </c>
      <c r="D279" s="290">
        <v>2</v>
      </c>
      <c r="E279" s="291">
        <v>1</v>
      </c>
      <c r="F279" s="118">
        <v>160003923</v>
      </c>
      <c r="G279" s="298">
        <v>21</v>
      </c>
      <c r="H279" s="289">
        <v>2</v>
      </c>
      <c r="I279" s="289">
        <v>3</v>
      </c>
      <c r="J279" s="48" t="s">
        <v>180</v>
      </c>
    </row>
    <row r="280" spans="1:10" ht="16.5" customHeight="1" x14ac:dyDescent="0.3">
      <c r="A280" s="164" t="b">
        <v>1</v>
      </c>
      <c r="B280" s="297" t="s">
        <v>2349</v>
      </c>
      <c r="C280" s="165">
        <v>9102007</v>
      </c>
      <c r="D280" s="290">
        <v>2</v>
      </c>
      <c r="E280" s="291">
        <v>1</v>
      </c>
      <c r="F280" s="118">
        <v>160003924</v>
      </c>
      <c r="G280" s="298">
        <v>21</v>
      </c>
      <c r="H280" s="289">
        <v>2</v>
      </c>
      <c r="I280" s="289">
        <v>3</v>
      </c>
      <c r="J280" s="48" t="s">
        <v>181</v>
      </c>
    </row>
    <row r="281" spans="1:10" ht="16.5" customHeight="1" x14ac:dyDescent="0.3">
      <c r="A281" s="164" t="b">
        <v>1</v>
      </c>
      <c r="B281" s="164" t="s">
        <v>2350</v>
      </c>
      <c r="C281" s="305">
        <v>9102008</v>
      </c>
      <c r="D281" s="303">
        <v>1</v>
      </c>
      <c r="E281" s="304">
        <v>1</v>
      </c>
      <c r="F281" s="299">
        <v>160003914</v>
      </c>
      <c r="G281" s="306">
        <v>24</v>
      </c>
      <c r="H281" s="177">
        <v>2</v>
      </c>
      <c r="I281" s="177">
        <v>3</v>
      </c>
      <c r="J281" s="300" t="s">
        <v>189</v>
      </c>
    </row>
    <row r="282" spans="1:10" ht="16.5" customHeight="1" x14ac:dyDescent="0.3">
      <c r="A282" s="164" t="b">
        <v>1</v>
      </c>
      <c r="B282" s="164" t="s">
        <v>2350</v>
      </c>
      <c r="C282" s="305">
        <v>9102008</v>
      </c>
      <c r="D282" s="303">
        <v>1</v>
      </c>
      <c r="E282" s="304">
        <v>1</v>
      </c>
      <c r="F282" s="299">
        <v>160003915</v>
      </c>
      <c r="G282" s="306">
        <v>32</v>
      </c>
      <c r="H282" s="177">
        <v>2</v>
      </c>
      <c r="I282" s="177">
        <v>3</v>
      </c>
      <c r="J282" s="300" t="s">
        <v>187</v>
      </c>
    </row>
    <row r="283" spans="1:10" ht="16.5" customHeight="1" x14ac:dyDescent="0.3">
      <c r="A283" s="164" t="b">
        <v>1</v>
      </c>
      <c r="B283" s="164" t="s">
        <v>2350</v>
      </c>
      <c r="C283" s="305">
        <v>9102008</v>
      </c>
      <c r="D283" s="303">
        <v>1</v>
      </c>
      <c r="E283" s="304">
        <v>1</v>
      </c>
      <c r="F283" s="299">
        <v>160003916</v>
      </c>
      <c r="G283" s="306">
        <v>32</v>
      </c>
      <c r="H283" s="177">
        <v>2</v>
      </c>
      <c r="I283" s="177">
        <v>3</v>
      </c>
      <c r="J283" s="300" t="s">
        <v>188</v>
      </c>
    </row>
    <row r="284" spans="1:10" ht="16.5" customHeight="1" x14ac:dyDescent="0.3">
      <c r="A284" s="164" t="b">
        <v>1</v>
      </c>
      <c r="B284" s="164" t="s">
        <v>2350</v>
      </c>
      <c r="C284" s="305">
        <v>9102008</v>
      </c>
      <c r="D284" s="303">
        <v>1</v>
      </c>
      <c r="E284" s="304">
        <v>1</v>
      </c>
      <c r="F284" s="299">
        <v>160003917</v>
      </c>
      <c r="G284" s="306">
        <v>32</v>
      </c>
      <c r="H284" s="177">
        <v>2</v>
      </c>
      <c r="I284" s="177">
        <v>3</v>
      </c>
      <c r="J284" s="300" t="s">
        <v>190</v>
      </c>
    </row>
    <row r="285" spans="1:10" ht="16.5" customHeight="1" x14ac:dyDescent="0.3">
      <c r="A285" s="164" t="b">
        <v>1</v>
      </c>
      <c r="B285" s="164" t="s">
        <v>2350</v>
      </c>
      <c r="C285" s="305">
        <v>9102008</v>
      </c>
      <c r="D285" s="303">
        <v>1</v>
      </c>
      <c r="E285" s="304">
        <v>1</v>
      </c>
      <c r="F285" s="299">
        <v>160003918</v>
      </c>
      <c r="G285" s="306">
        <v>24</v>
      </c>
      <c r="H285" s="177">
        <v>2</v>
      </c>
      <c r="I285" s="177">
        <v>3</v>
      </c>
      <c r="J285" s="301" t="s">
        <v>184</v>
      </c>
    </row>
    <row r="286" spans="1:10" ht="16.5" customHeight="1" x14ac:dyDescent="0.3">
      <c r="A286" s="164" t="b">
        <v>1</v>
      </c>
      <c r="B286" s="164" t="s">
        <v>2350</v>
      </c>
      <c r="C286" s="305">
        <v>9102008</v>
      </c>
      <c r="D286" s="290">
        <v>2</v>
      </c>
      <c r="E286" s="291">
        <v>1</v>
      </c>
      <c r="F286" s="118">
        <v>160003919</v>
      </c>
      <c r="G286" s="298">
        <v>24</v>
      </c>
      <c r="H286" s="289">
        <v>2</v>
      </c>
      <c r="I286" s="289">
        <v>3</v>
      </c>
      <c r="J286" s="48" t="s">
        <v>1880</v>
      </c>
    </row>
    <row r="287" spans="1:10" ht="16.5" customHeight="1" x14ac:dyDescent="0.3">
      <c r="A287" s="164" t="b">
        <v>1</v>
      </c>
      <c r="B287" s="164" t="s">
        <v>2350</v>
      </c>
      <c r="C287" s="305">
        <v>9102008</v>
      </c>
      <c r="D287" s="290">
        <v>2</v>
      </c>
      <c r="E287" s="291">
        <v>1</v>
      </c>
      <c r="F287" s="118">
        <v>160003920</v>
      </c>
      <c r="G287" s="298">
        <v>24</v>
      </c>
      <c r="H287" s="289">
        <v>2</v>
      </c>
      <c r="I287" s="289">
        <v>3</v>
      </c>
      <c r="J287" s="48" t="s">
        <v>177</v>
      </c>
    </row>
    <row r="288" spans="1:10" ht="16.5" customHeight="1" x14ac:dyDescent="0.3">
      <c r="A288" s="164" t="b">
        <v>1</v>
      </c>
      <c r="B288" s="164" t="s">
        <v>2350</v>
      </c>
      <c r="C288" s="305">
        <v>9102008</v>
      </c>
      <c r="D288" s="290">
        <v>2</v>
      </c>
      <c r="E288" s="291">
        <v>1</v>
      </c>
      <c r="F288" s="118">
        <v>160003921</v>
      </c>
      <c r="G288" s="298">
        <v>24</v>
      </c>
      <c r="H288" s="289">
        <v>2</v>
      </c>
      <c r="I288" s="289">
        <v>3</v>
      </c>
      <c r="J288" s="48" t="s">
        <v>178</v>
      </c>
    </row>
    <row r="289" spans="1:10" ht="16.5" customHeight="1" x14ac:dyDescent="0.3">
      <c r="A289" s="164" t="b">
        <v>1</v>
      </c>
      <c r="B289" s="164" t="s">
        <v>2350</v>
      </c>
      <c r="C289" s="305">
        <v>9102008</v>
      </c>
      <c r="D289" s="290">
        <v>2</v>
      </c>
      <c r="E289" s="291">
        <v>1</v>
      </c>
      <c r="F289" s="118">
        <v>160003922</v>
      </c>
      <c r="G289" s="298">
        <v>24</v>
      </c>
      <c r="H289" s="289">
        <v>2</v>
      </c>
      <c r="I289" s="289">
        <v>3</v>
      </c>
      <c r="J289" s="48" t="s">
        <v>179</v>
      </c>
    </row>
    <row r="290" spans="1:10" ht="16.5" customHeight="1" x14ac:dyDescent="0.3">
      <c r="A290" s="164" t="b">
        <v>1</v>
      </c>
      <c r="B290" s="164" t="s">
        <v>2350</v>
      </c>
      <c r="C290" s="305">
        <v>9102008</v>
      </c>
      <c r="D290" s="290">
        <v>2</v>
      </c>
      <c r="E290" s="291">
        <v>1</v>
      </c>
      <c r="F290" s="118">
        <v>160003923</v>
      </c>
      <c r="G290" s="298">
        <v>24</v>
      </c>
      <c r="H290" s="289">
        <v>2</v>
      </c>
      <c r="I290" s="289">
        <v>3</v>
      </c>
      <c r="J290" s="48" t="s">
        <v>180</v>
      </c>
    </row>
    <row r="291" spans="1:10" ht="16.5" customHeight="1" x14ac:dyDescent="0.3">
      <c r="A291" s="164" t="b">
        <v>1</v>
      </c>
      <c r="B291" s="164" t="s">
        <v>2350</v>
      </c>
      <c r="C291" s="305">
        <v>9102008</v>
      </c>
      <c r="D291" s="290">
        <v>2</v>
      </c>
      <c r="E291" s="291">
        <v>1</v>
      </c>
      <c r="F291" s="118">
        <v>160003924</v>
      </c>
      <c r="G291" s="298">
        <v>24</v>
      </c>
      <c r="H291" s="289">
        <v>2</v>
      </c>
      <c r="I291" s="289">
        <v>3</v>
      </c>
      <c r="J291" s="48" t="s">
        <v>181</v>
      </c>
    </row>
    <row r="292" spans="1:10" ht="16.5" customHeight="1" x14ac:dyDescent="0.3">
      <c r="A292" s="164" t="b">
        <v>1</v>
      </c>
      <c r="B292" s="297" t="s">
        <v>2351</v>
      </c>
      <c r="C292" s="165">
        <v>9102009</v>
      </c>
      <c r="D292" s="303">
        <v>1</v>
      </c>
      <c r="E292" s="304">
        <v>1</v>
      </c>
      <c r="F292" s="299">
        <v>160003914</v>
      </c>
      <c r="G292" s="306">
        <v>27</v>
      </c>
      <c r="H292" s="177">
        <v>2</v>
      </c>
      <c r="I292" s="177">
        <v>3</v>
      </c>
      <c r="J292" s="300" t="s">
        <v>189</v>
      </c>
    </row>
    <row r="293" spans="1:10" ht="16.5" customHeight="1" x14ac:dyDescent="0.3">
      <c r="A293" s="164" t="b">
        <v>1</v>
      </c>
      <c r="B293" s="297" t="s">
        <v>2351</v>
      </c>
      <c r="C293" s="165">
        <v>9102009</v>
      </c>
      <c r="D293" s="303">
        <v>1</v>
      </c>
      <c r="E293" s="304">
        <v>1</v>
      </c>
      <c r="F293" s="299">
        <v>160003915</v>
      </c>
      <c r="G293" s="306">
        <v>36</v>
      </c>
      <c r="H293" s="177">
        <v>2</v>
      </c>
      <c r="I293" s="177">
        <v>3</v>
      </c>
      <c r="J293" s="300" t="s">
        <v>187</v>
      </c>
    </row>
    <row r="294" spans="1:10" ht="16.5" customHeight="1" x14ac:dyDescent="0.3">
      <c r="A294" s="164" t="b">
        <v>1</v>
      </c>
      <c r="B294" s="297" t="s">
        <v>2351</v>
      </c>
      <c r="C294" s="165">
        <v>9102009</v>
      </c>
      <c r="D294" s="303">
        <v>1</v>
      </c>
      <c r="E294" s="304">
        <v>1</v>
      </c>
      <c r="F294" s="299">
        <v>160003916</v>
      </c>
      <c r="G294" s="306">
        <v>36</v>
      </c>
      <c r="H294" s="177">
        <v>2</v>
      </c>
      <c r="I294" s="177">
        <v>3</v>
      </c>
      <c r="J294" s="300" t="s">
        <v>188</v>
      </c>
    </row>
    <row r="295" spans="1:10" ht="16.5" customHeight="1" x14ac:dyDescent="0.3">
      <c r="A295" s="164" t="b">
        <v>1</v>
      </c>
      <c r="B295" s="297" t="s">
        <v>2351</v>
      </c>
      <c r="C295" s="165">
        <v>9102009</v>
      </c>
      <c r="D295" s="303">
        <v>1</v>
      </c>
      <c r="E295" s="304">
        <v>1</v>
      </c>
      <c r="F295" s="299">
        <v>160003917</v>
      </c>
      <c r="G295" s="306">
        <v>36</v>
      </c>
      <c r="H295" s="177">
        <v>2</v>
      </c>
      <c r="I295" s="177">
        <v>3</v>
      </c>
      <c r="J295" s="300" t="s">
        <v>190</v>
      </c>
    </row>
    <row r="296" spans="1:10" ht="16.5" customHeight="1" x14ac:dyDescent="0.3">
      <c r="A296" s="164" t="b">
        <v>1</v>
      </c>
      <c r="B296" s="297" t="s">
        <v>2351</v>
      </c>
      <c r="C296" s="165">
        <v>9102009</v>
      </c>
      <c r="D296" s="303">
        <v>1</v>
      </c>
      <c r="E296" s="304">
        <v>1</v>
      </c>
      <c r="F296" s="299">
        <v>160003918</v>
      </c>
      <c r="G296" s="306">
        <v>27</v>
      </c>
      <c r="H296" s="177">
        <v>2</v>
      </c>
      <c r="I296" s="177">
        <v>3</v>
      </c>
      <c r="J296" s="301" t="s">
        <v>184</v>
      </c>
    </row>
    <row r="297" spans="1:10" ht="16.5" customHeight="1" x14ac:dyDescent="0.3">
      <c r="A297" s="164" t="b">
        <v>1</v>
      </c>
      <c r="B297" s="297" t="s">
        <v>2351</v>
      </c>
      <c r="C297" s="165">
        <v>9102009</v>
      </c>
      <c r="D297" s="290">
        <v>2</v>
      </c>
      <c r="E297" s="291">
        <v>1</v>
      </c>
      <c r="F297" s="118">
        <v>160003919</v>
      </c>
      <c r="G297" s="298">
        <v>27</v>
      </c>
      <c r="H297" s="289">
        <v>2</v>
      </c>
      <c r="I297" s="289">
        <v>3</v>
      </c>
      <c r="J297" s="48" t="s">
        <v>1880</v>
      </c>
    </row>
    <row r="298" spans="1:10" ht="16.5" customHeight="1" x14ac:dyDescent="0.3">
      <c r="A298" s="164" t="b">
        <v>1</v>
      </c>
      <c r="B298" s="297" t="s">
        <v>2351</v>
      </c>
      <c r="C298" s="165">
        <v>9102009</v>
      </c>
      <c r="D298" s="290">
        <v>2</v>
      </c>
      <c r="E298" s="291">
        <v>1</v>
      </c>
      <c r="F298" s="118">
        <v>160003920</v>
      </c>
      <c r="G298" s="298">
        <v>27</v>
      </c>
      <c r="H298" s="289">
        <v>2</v>
      </c>
      <c r="I298" s="289">
        <v>3</v>
      </c>
      <c r="J298" s="48" t="s">
        <v>177</v>
      </c>
    </row>
    <row r="299" spans="1:10" ht="16.5" customHeight="1" x14ac:dyDescent="0.3">
      <c r="A299" s="164" t="b">
        <v>1</v>
      </c>
      <c r="B299" s="297" t="s">
        <v>2351</v>
      </c>
      <c r="C299" s="165">
        <v>9102009</v>
      </c>
      <c r="D299" s="290">
        <v>2</v>
      </c>
      <c r="E299" s="291">
        <v>1</v>
      </c>
      <c r="F299" s="118">
        <v>160003921</v>
      </c>
      <c r="G299" s="298">
        <v>27</v>
      </c>
      <c r="H299" s="289">
        <v>2</v>
      </c>
      <c r="I299" s="289">
        <v>3</v>
      </c>
      <c r="J299" s="48" t="s">
        <v>178</v>
      </c>
    </row>
    <row r="300" spans="1:10" ht="16.5" customHeight="1" x14ac:dyDescent="0.3">
      <c r="A300" s="164" t="b">
        <v>1</v>
      </c>
      <c r="B300" s="297" t="s">
        <v>2351</v>
      </c>
      <c r="C300" s="165">
        <v>9102009</v>
      </c>
      <c r="D300" s="290">
        <v>2</v>
      </c>
      <c r="E300" s="291">
        <v>1</v>
      </c>
      <c r="F300" s="118">
        <v>160003922</v>
      </c>
      <c r="G300" s="298">
        <v>27</v>
      </c>
      <c r="H300" s="289">
        <v>2</v>
      </c>
      <c r="I300" s="289">
        <v>3</v>
      </c>
      <c r="J300" s="48" t="s">
        <v>179</v>
      </c>
    </row>
    <row r="301" spans="1:10" ht="16.5" customHeight="1" x14ac:dyDescent="0.3">
      <c r="A301" s="164" t="b">
        <v>1</v>
      </c>
      <c r="B301" s="297" t="s">
        <v>2351</v>
      </c>
      <c r="C301" s="165">
        <v>9102009</v>
      </c>
      <c r="D301" s="290">
        <v>2</v>
      </c>
      <c r="E301" s="291">
        <v>1</v>
      </c>
      <c r="F301" s="118">
        <v>160003923</v>
      </c>
      <c r="G301" s="298">
        <v>27</v>
      </c>
      <c r="H301" s="289">
        <v>2</v>
      </c>
      <c r="I301" s="289">
        <v>3</v>
      </c>
      <c r="J301" s="48" t="s">
        <v>180</v>
      </c>
    </row>
    <row r="302" spans="1:10" ht="16.5" customHeight="1" x14ac:dyDescent="0.3">
      <c r="A302" s="164" t="b">
        <v>1</v>
      </c>
      <c r="B302" s="297" t="s">
        <v>2351</v>
      </c>
      <c r="C302" s="165">
        <v>9102009</v>
      </c>
      <c r="D302" s="290">
        <v>2</v>
      </c>
      <c r="E302" s="291">
        <v>1</v>
      </c>
      <c r="F302" s="118">
        <v>160003924</v>
      </c>
      <c r="G302" s="298">
        <v>27</v>
      </c>
      <c r="H302" s="289">
        <v>2</v>
      </c>
      <c r="I302" s="289">
        <v>3</v>
      </c>
      <c r="J302" s="48" t="s">
        <v>181</v>
      </c>
    </row>
    <row r="303" spans="1:10" ht="16.5" customHeight="1" x14ac:dyDescent="0.3">
      <c r="A303" s="164" t="b">
        <v>1</v>
      </c>
      <c r="B303" s="164" t="s">
        <v>2352</v>
      </c>
      <c r="C303" s="305">
        <v>9102010</v>
      </c>
      <c r="D303" s="303">
        <v>1</v>
      </c>
      <c r="E303" s="304">
        <v>1</v>
      </c>
      <c r="F303" s="299">
        <v>160003914</v>
      </c>
      <c r="G303" s="306">
        <v>30</v>
      </c>
      <c r="H303" s="177">
        <v>2</v>
      </c>
      <c r="I303" s="177">
        <v>3</v>
      </c>
      <c r="J303" s="300" t="s">
        <v>189</v>
      </c>
    </row>
    <row r="304" spans="1:10" ht="16.5" customHeight="1" x14ac:dyDescent="0.3">
      <c r="A304" s="164" t="b">
        <v>1</v>
      </c>
      <c r="B304" s="164" t="s">
        <v>2352</v>
      </c>
      <c r="C304" s="305">
        <v>9102010</v>
      </c>
      <c r="D304" s="303">
        <v>1</v>
      </c>
      <c r="E304" s="304">
        <v>1</v>
      </c>
      <c r="F304" s="299">
        <v>160003915</v>
      </c>
      <c r="G304" s="306">
        <v>40</v>
      </c>
      <c r="H304" s="177">
        <v>2</v>
      </c>
      <c r="I304" s="177">
        <v>3</v>
      </c>
      <c r="J304" s="300" t="s">
        <v>187</v>
      </c>
    </row>
    <row r="305" spans="1:10" ht="16.5" customHeight="1" x14ac:dyDescent="0.3">
      <c r="A305" s="164" t="b">
        <v>1</v>
      </c>
      <c r="B305" s="164" t="s">
        <v>2352</v>
      </c>
      <c r="C305" s="305">
        <v>9102010</v>
      </c>
      <c r="D305" s="303">
        <v>1</v>
      </c>
      <c r="E305" s="304">
        <v>1</v>
      </c>
      <c r="F305" s="299">
        <v>160003916</v>
      </c>
      <c r="G305" s="306">
        <v>40</v>
      </c>
      <c r="H305" s="177">
        <v>2</v>
      </c>
      <c r="I305" s="177">
        <v>3</v>
      </c>
      <c r="J305" s="300" t="s">
        <v>188</v>
      </c>
    </row>
    <row r="306" spans="1:10" ht="16.5" customHeight="1" x14ac:dyDescent="0.3">
      <c r="A306" s="164" t="b">
        <v>1</v>
      </c>
      <c r="B306" s="164" t="s">
        <v>2352</v>
      </c>
      <c r="C306" s="305">
        <v>9102010</v>
      </c>
      <c r="D306" s="303">
        <v>1</v>
      </c>
      <c r="E306" s="304">
        <v>1</v>
      </c>
      <c r="F306" s="299">
        <v>160003917</v>
      </c>
      <c r="G306" s="306">
        <v>40</v>
      </c>
      <c r="H306" s="177">
        <v>2</v>
      </c>
      <c r="I306" s="177">
        <v>3</v>
      </c>
      <c r="J306" s="300" t="s">
        <v>190</v>
      </c>
    </row>
    <row r="307" spans="1:10" ht="16.5" customHeight="1" x14ac:dyDescent="0.3">
      <c r="A307" s="164" t="b">
        <v>1</v>
      </c>
      <c r="B307" s="164" t="s">
        <v>2352</v>
      </c>
      <c r="C307" s="305">
        <v>9102010</v>
      </c>
      <c r="D307" s="303">
        <v>1</v>
      </c>
      <c r="E307" s="304">
        <v>1</v>
      </c>
      <c r="F307" s="299">
        <v>160003918</v>
      </c>
      <c r="G307" s="306">
        <v>30</v>
      </c>
      <c r="H307" s="177">
        <v>2</v>
      </c>
      <c r="I307" s="177">
        <v>3</v>
      </c>
      <c r="J307" s="301" t="s">
        <v>184</v>
      </c>
    </row>
    <row r="308" spans="1:10" ht="16.5" customHeight="1" x14ac:dyDescent="0.3">
      <c r="A308" s="164" t="b">
        <v>1</v>
      </c>
      <c r="B308" s="164" t="s">
        <v>2352</v>
      </c>
      <c r="C308" s="305">
        <v>9102010</v>
      </c>
      <c r="D308" s="290">
        <v>2</v>
      </c>
      <c r="E308" s="291">
        <v>1</v>
      </c>
      <c r="F308" s="118">
        <v>160003919</v>
      </c>
      <c r="G308" s="298">
        <v>30</v>
      </c>
      <c r="H308" s="289">
        <v>2</v>
      </c>
      <c r="I308" s="289">
        <v>3</v>
      </c>
      <c r="J308" s="48" t="s">
        <v>1880</v>
      </c>
    </row>
    <row r="309" spans="1:10" ht="16.5" customHeight="1" x14ac:dyDescent="0.3">
      <c r="A309" s="164" t="b">
        <v>1</v>
      </c>
      <c r="B309" s="164" t="s">
        <v>2352</v>
      </c>
      <c r="C309" s="305">
        <v>9102010</v>
      </c>
      <c r="D309" s="290">
        <v>2</v>
      </c>
      <c r="E309" s="291">
        <v>1</v>
      </c>
      <c r="F309" s="118">
        <v>160003920</v>
      </c>
      <c r="G309" s="298">
        <v>30</v>
      </c>
      <c r="H309" s="289">
        <v>2</v>
      </c>
      <c r="I309" s="289">
        <v>3</v>
      </c>
      <c r="J309" s="48" t="s">
        <v>177</v>
      </c>
    </row>
    <row r="310" spans="1:10" ht="16.5" customHeight="1" x14ac:dyDescent="0.3">
      <c r="A310" s="164" t="b">
        <v>1</v>
      </c>
      <c r="B310" s="164" t="s">
        <v>2352</v>
      </c>
      <c r="C310" s="305">
        <v>9102010</v>
      </c>
      <c r="D310" s="290">
        <v>2</v>
      </c>
      <c r="E310" s="291">
        <v>1</v>
      </c>
      <c r="F310" s="118">
        <v>160003921</v>
      </c>
      <c r="G310" s="298">
        <v>30</v>
      </c>
      <c r="H310" s="289">
        <v>2</v>
      </c>
      <c r="I310" s="289">
        <v>3</v>
      </c>
      <c r="J310" s="48" t="s">
        <v>178</v>
      </c>
    </row>
    <row r="311" spans="1:10" ht="16.5" customHeight="1" x14ac:dyDescent="0.3">
      <c r="A311" s="164" t="b">
        <v>1</v>
      </c>
      <c r="B311" s="164" t="s">
        <v>2352</v>
      </c>
      <c r="C311" s="305">
        <v>9102010</v>
      </c>
      <c r="D311" s="290">
        <v>2</v>
      </c>
      <c r="E311" s="291">
        <v>1</v>
      </c>
      <c r="F311" s="118">
        <v>160003922</v>
      </c>
      <c r="G311" s="298">
        <v>30</v>
      </c>
      <c r="H311" s="289">
        <v>2</v>
      </c>
      <c r="I311" s="289">
        <v>3</v>
      </c>
      <c r="J311" s="48" t="s">
        <v>179</v>
      </c>
    </row>
    <row r="312" spans="1:10" ht="16.5" customHeight="1" x14ac:dyDescent="0.3">
      <c r="A312" s="164" t="b">
        <v>1</v>
      </c>
      <c r="B312" s="164" t="s">
        <v>2352</v>
      </c>
      <c r="C312" s="305">
        <v>9102010</v>
      </c>
      <c r="D312" s="290">
        <v>2</v>
      </c>
      <c r="E312" s="291">
        <v>1</v>
      </c>
      <c r="F312" s="118">
        <v>160003923</v>
      </c>
      <c r="G312" s="298">
        <v>30</v>
      </c>
      <c r="H312" s="289">
        <v>2</v>
      </c>
      <c r="I312" s="289">
        <v>3</v>
      </c>
      <c r="J312" s="48" t="s">
        <v>180</v>
      </c>
    </row>
    <row r="313" spans="1:10" ht="16.5" customHeight="1" x14ac:dyDescent="0.3">
      <c r="A313" s="164" t="b">
        <v>1</v>
      </c>
      <c r="B313" s="164" t="s">
        <v>2352</v>
      </c>
      <c r="C313" s="305">
        <v>9102010</v>
      </c>
      <c r="D313" s="290">
        <v>2</v>
      </c>
      <c r="E313" s="291">
        <v>1</v>
      </c>
      <c r="F313" s="118">
        <v>160003924</v>
      </c>
      <c r="G313" s="298">
        <v>30</v>
      </c>
      <c r="H313" s="289">
        <v>2</v>
      </c>
      <c r="I313" s="289">
        <v>3</v>
      </c>
      <c r="J313" s="48" t="s">
        <v>181</v>
      </c>
    </row>
    <row r="314" spans="1:10" ht="16.5" customHeight="1" x14ac:dyDescent="0.3">
      <c r="A314" s="164" t="b">
        <v>1</v>
      </c>
      <c r="B314" s="297" t="s">
        <v>2353</v>
      </c>
      <c r="C314" s="165">
        <v>9102011</v>
      </c>
      <c r="D314" s="303">
        <v>1</v>
      </c>
      <c r="E314" s="304">
        <v>1</v>
      </c>
      <c r="F314" s="299">
        <v>160003914</v>
      </c>
      <c r="G314" s="306">
        <v>33</v>
      </c>
      <c r="H314" s="177">
        <v>2</v>
      </c>
      <c r="I314" s="177">
        <v>3</v>
      </c>
      <c r="J314" s="300" t="s">
        <v>189</v>
      </c>
    </row>
    <row r="315" spans="1:10" ht="16.5" customHeight="1" x14ac:dyDescent="0.3">
      <c r="A315" s="164" t="b">
        <v>1</v>
      </c>
      <c r="B315" s="297" t="s">
        <v>2353</v>
      </c>
      <c r="C315" s="165">
        <v>9102011</v>
      </c>
      <c r="D315" s="303">
        <v>1</v>
      </c>
      <c r="E315" s="304">
        <v>1</v>
      </c>
      <c r="F315" s="299">
        <v>160003915</v>
      </c>
      <c r="G315" s="306">
        <v>44</v>
      </c>
      <c r="H315" s="177">
        <v>2</v>
      </c>
      <c r="I315" s="177">
        <v>3</v>
      </c>
      <c r="J315" s="300" t="s">
        <v>187</v>
      </c>
    </row>
    <row r="316" spans="1:10" ht="16.5" customHeight="1" x14ac:dyDescent="0.3">
      <c r="A316" s="164" t="b">
        <v>1</v>
      </c>
      <c r="B316" s="297" t="s">
        <v>2353</v>
      </c>
      <c r="C316" s="165">
        <v>9102011</v>
      </c>
      <c r="D316" s="303">
        <v>1</v>
      </c>
      <c r="E316" s="304">
        <v>1</v>
      </c>
      <c r="F316" s="299">
        <v>160003916</v>
      </c>
      <c r="G316" s="306">
        <v>44</v>
      </c>
      <c r="H316" s="177">
        <v>2</v>
      </c>
      <c r="I316" s="177">
        <v>3</v>
      </c>
      <c r="J316" s="300" t="s">
        <v>188</v>
      </c>
    </row>
    <row r="317" spans="1:10" ht="16.5" customHeight="1" x14ac:dyDescent="0.3">
      <c r="A317" s="164" t="b">
        <v>1</v>
      </c>
      <c r="B317" s="297" t="s">
        <v>2353</v>
      </c>
      <c r="C317" s="165">
        <v>9102011</v>
      </c>
      <c r="D317" s="303">
        <v>1</v>
      </c>
      <c r="E317" s="304">
        <v>1</v>
      </c>
      <c r="F317" s="299">
        <v>160003917</v>
      </c>
      <c r="G317" s="306">
        <v>44</v>
      </c>
      <c r="H317" s="177">
        <v>2</v>
      </c>
      <c r="I317" s="177">
        <v>3</v>
      </c>
      <c r="J317" s="300" t="s">
        <v>190</v>
      </c>
    </row>
    <row r="318" spans="1:10" ht="16.5" customHeight="1" x14ac:dyDescent="0.3">
      <c r="A318" s="164" t="b">
        <v>1</v>
      </c>
      <c r="B318" s="297" t="s">
        <v>2353</v>
      </c>
      <c r="C318" s="165">
        <v>9102011</v>
      </c>
      <c r="D318" s="303">
        <v>1</v>
      </c>
      <c r="E318" s="304">
        <v>1</v>
      </c>
      <c r="F318" s="299">
        <v>160003918</v>
      </c>
      <c r="G318" s="306">
        <v>33</v>
      </c>
      <c r="H318" s="177">
        <v>2</v>
      </c>
      <c r="I318" s="177">
        <v>3</v>
      </c>
      <c r="J318" s="301" t="s">
        <v>184</v>
      </c>
    </row>
    <row r="319" spans="1:10" ht="16.5" customHeight="1" x14ac:dyDescent="0.3">
      <c r="A319" s="164" t="b">
        <v>1</v>
      </c>
      <c r="B319" s="297" t="s">
        <v>2353</v>
      </c>
      <c r="C319" s="165">
        <v>9102011</v>
      </c>
      <c r="D319" s="290">
        <v>2</v>
      </c>
      <c r="E319" s="291">
        <v>1</v>
      </c>
      <c r="F319" s="118">
        <v>160003919</v>
      </c>
      <c r="G319" s="298">
        <v>33</v>
      </c>
      <c r="H319" s="289">
        <v>2</v>
      </c>
      <c r="I319" s="289">
        <v>3</v>
      </c>
      <c r="J319" s="48" t="s">
        <v>1880</v>
      </c>
    </row>
    <row r="320" spans="1:10" ht="16.5" customHeight="1" x14ac:dyDescent="0.3">
      <c r="A320" s="164" t="b">
        <v>1</v>
      </c>
      <c r="B320" s="297" t="s">
        <v>2353</v>
      </c>
      <c r="C320" s="165">
        <v>9102011</v>
      </c>
      <c r="D320" s="290">
        <v>2</v>
      </c>
      <c r="E320" s="291">
        <v>1</v>
      </c>
      <c r="F320" s="118">
        <v>160003920</v>
      </c>
      <c r="G320" s="298">
        <v>33</v>
      </c>
      <c r="H320" s="289">
        <v>2</v>
      </c>
      <c r="I320" s="289">
        <v>3</v>
      </c>
      <c r="J320" s="48" t="s">
        <v>177</v>
      </c>
    </row>
    <row r="321" spans="1:10" ht="16.5" customHeight="1" x14ac:dyDescent="0.3">
      <c r="A321" s="164" t="b">
        <v>1</v>
      </c>
      <c r="B321" s="297" t="s">
        <v>2353</v>
      </c>
      <c r="C321" s="165">
        <v>9102011</v>
      </c>
      <c r="D321" s="290">
        <v>2</v>
      </c>
      <c r="E321" s="291">
        <v>1</v>
      </c>
      <c r="F321" s="118">
        <v>160003921</v>
      </c>
      <c r="G321" s="298">
        <v>33</v>
      </c>
      <c r="H321" s="289">
        <v>2</v>
      </c>
      <c r="I321" s="289">
        <v>3</v>
      </c>
      <c r="J321" s="48" t="s">
        <v>178</v>
      </c>
    </row>
    <row r="322" spans="1:10" ht="16.5" customHeight="1" x14ac:dyDescent="0.3">
      <c r="A322" s="164" t="b">
        <v>1</v>
      </c>
      <c r="B322" s="297" t="s">
        <v>2353</v>
      </c>
      <c r="C322" s="165">
        <v>9102011</v>
      </c>
      <c r="D322" s="290">
        <v>2</v>
      </c>
      <c r="E322" s="291">
        <v>1</v>
      </c>
      <c r="F322" s="118">
        <v>160003922</v>
      </c>
      <c r="G322" s="298">
        <v>33</v>
      </c>
      <c r="H322" s="289">
        <v>2</v>
      </c>
      <c r="I322" s="289">
        <v>3</v>
      </c>
      <c r="J322" s="48" t="s">
        <v>179</v>
      </c>
    </row>
    <row r="323" spans="1:10" ht="16.5" customHeight="1" x14ac:dyDescent="0.3">
      <c r="A323" s="164" t="b">
        <v>1</v>
      </c>
      <c r="B323" s="297" t="s">
        <v>2353</v>
      </c>
      <c r="C323" s="165">
        <v>9102011</v>
      </c>
      <c r="D323" s="290">
        <v>2</v>
      </c>
      <c r="E323" s="291">
        <v>1</v>
      </c>
      <c r="F323" s="118">
        <v>160003923</v>
      </c>
      <c r="G323" s="298">
        <v>33</v>
      </c>
      <c r="H323" s="289">
        <v>2</v>
      </c>
      <c r="I323" s="289">
        <v>3</v>
      </c>
      <c r="J323" s="48" t="s">
        <v>180</v>
      </c>
    </row>
    <row r="324" spans="1:10" ht="16.5" customHeight="1" x14ac:dyDescent="0.3">
      <c r="A324" s="164" t="b">
        <v>1</v>
      </c>
      <c r="B324" s="297" t="s">
        <v>2353</v>
      </c>
      <c r="C324" s="165">
        <v>9102011</v>
      </c>
      <c r="D324" s="290">
        <v>2</v>
      </c>
      <c r="E324" s="291">
        <v>1</v>
      </c>
      <c r="F324" s="118">
        <v>160003924</v>
      </c>
      <c r="G324" s="298">
        <v>33</v>
      </c>
      <c r="H324" s="289">
        <v>2</v>
      </c>
      <c r="I324" s="289">
        <v>3</v>
      </c>
      <c r="J324" s="48" t="s">
        <v>181</v>
      </c>
    </row>
    <row r="325" spans="1:10" ht="16.5" customHeight="1" x14ac:dyDescent="0.3">
      <c r="A325" s="164" t="b">
        <v>1</v>
      </c>
      <c r="B325" s="164" t="s">
        <v>2354</v>
      </c>
      <c r="C325" s="305">
        <v>9102012</v>
      </c>
      <c r="D325" s="303">
        <v>1</v>
      </c>
      <c r="E325" s="304">
        <v>1</v>
      </c>
      <c r="F325" s="299">
        <v>160003914</v>
      </c>
      <c r="G325" s="306">
        <v>36</v>
      </c>
      <c r="H325" s="177">
        <v>2</v>
      </c>
      <c r="I325" s="177">
        <v>3</v>
      </c>
      <c r="J325" s="300" t="s">
        <v>189</v>
      </c>
    </row>
    <row r="326" spans="1:10" ht="16.5" customHeight="1" x14ac:dyDescent="0.3">
      <c r="A326" s="164" t="b">
        <v>1</v>
      </c>
      <c r="B326" s="164" t="s">
        <v>2354</v>
      </c>
      <c r="C326" s="305">
        <v>9102012</v>
      </c>
      <c r="D326" s="303">
        <v>1</v>
      </c>
      <c r="E326" s="304">
        <v>1</v>
      </c>
      <c r="F326" s="299">
        <v>160003915</v>
      </c>
      <c r="G326" s="306">
        <v>48</v>
      </c>
      <c r="H326" s="177">
        <v>2</v>
      </c>
      <c r="I326" s="177">
        <v>3</v>
      </c>
      <c r="J326" s="300" t="s">
        <v>187</v>
      </c>
    </row>
    <row r="327" spans="1:10" ht="16.5" customHeight="1" x14ac:dyDescent="0.3">
      <c r="A327" s="164" t="b">
        <v>1</v>
      </c>
      <c r="B327" s="164" t="s">
        <v>2354</v>
      </c>
      <c r="C327" s="305">
        <v>9102012</v>
      </c>
      <c r="D327" s="303">
        <v>1</v>
      </c>
      <c r="E327" s="304">
        <v>1</v>
      </c>
      <c r="F327" s="299">
        <v>160003916</v>
      </c>
      <c r="G327" s="306">
        <v>48</v>
      </c>
      <c r="H327" s="177">
        <v>2</v>
      </c>
      <c r="I327" s="177">
        <v>3</v>
      </c>
      <c r="J327" s="300" t="s">
        <v>188</v>
      </c>
    </row>
    <row r="328" spans="1:10" ht="16.5" customHeight="1" x14ac:dyDescent="0.3">
      <c r="A328" s="164" t="b">
        <v>1</v>
      </c>
      <c r="B328" s="164" t="s">
        <v>2354</v>
      </c>
      <c r="C328" s="305">
        <v>9102012</v>
      </c>
      <c r="D328" s="303">
        <v>1</v>
      </c>
      <c r="E328" s="304">
        <v>1</v>
      </c>
      <c r="F328" s="299">
        <v>160003917</v>
      </c>
      <c r="G328" s="306">
        <v>48</v>
      </c>
      <c r="H328" s="177">
        <v>2</v>
      </c>
      <c r="I328" s="177">
        <v>3</v>
      </c>
      <c r="J328" s="300" t="s">
        <v>190</v>
      </c>
    </row>
    <row r="329" spans="1:10" ht="16.5" customHeight="1" x14ac:dyDescent="0.3">
      <c r="A329" s="164" t="b">
        <v>1</v>
      </c>
      <c r="B329" s="164" t="s">
        <v>2354</v>
      </c>
      <c r="C329" s="305">
        <v>9102012</v>
      </c>
      <c r="D329" s="303">
        <v>1</v>
      </c>
      <c r="E329" s="304">
        <v>1</v>
      </c>
      <c r="F329" s="299">
        <v>160003918</v>
      </c>
      <c r="G329" s="306">
        <v>36</v>
      </c>
      <c r="H329" s="177">
        <v>2</v>
      </c>
      <c r="I329" s="177">
        <v>3</v>
      </c>
      <c r="J329" s="301" t="s">
        <v>184</v>
      </c>
    </row>
    <row r="330" spans="1:10" ht="16.5" customHeight="1" x14ac:dyDescent="0.3">
      <c r="A330" s="164" t="b">
        <v>1</v>
      </c>
      <c r="B330" s="164" t="s">
        <v>2354</v>
      </c>
      <c r="C330" s="305">
        <v>9102012</v>
      </c>
      <c r="D330" s="290">
        <v>2</v>
      </c>
      <c r="E330" s="291">
        <v>1</v>
      </c>
      <c r="F330" s="118">
        <v>160003919</v>
      </c>
      <c r="G330" s="298">
        <v>36</v>
      </c>
      <c r="H330" s="289">
        <v>2</v>
      </c>
      <c r="I330" s="289">
        <v>3</v>
      </c>
      <c r="J330" s="48" t="s">
        <v>1880</v>
      </c>
    </row>
    <row r="331" spans="1:10" ht="16.5" customHeight="1" x14ac:dyDescent="0.3">
      <c r="A331" s="164" t="b">
        <v>1</v>
      </c>
      <c r="B331" s="164" t="s">
        <v>2354</v>
      </c>
      <c r="C331" s="305">
        <v>9102012</v>
      </c>
      <c r="D331" s="290">
        <v>2</v>
      </c>
      <c r="E331" s="291">
        <v>1</v>
      </c>
      <c r="F331" s="118">
        <v>160003920</v>
      </c>
      <c r="G331" s="298">
        <v>36</v>
      </c>
      <c r="H331" s="289">
        <v>2</v>
      </c>
      <c r="I331" s="289">
        <v>3</v>
      </c>
      <c r="J331" s="48" t="s">
        <v>177</v>
      </c>
    </row>
    <row r="332" spans="1:10" ht="16.5" customHeight="1" x14ac:dyDescent="0.3">
      <c r="A332" s="164" t="b">
        <v>1</v>
      </c>
      <c r="B332" s="164" t="s">
        <v>2354</v>
      </c>
      <c r="C332" s="305">
        <v>9102012</v>
      </c>
      <c r="D332" s="290">
        <v>2</v>
      </c>
      <c r="E332" s="291">
        <v>1</v>
      </c>
      <c r="F332" s="118">
        <v>160003921</v>
      </c>
      <c r="G332" s="298">
        <v>36</v>
      </c>
      <c r="H332" s="289">
        <v>2</v>
      </c>
      <c r="I332" s="289">
        <v>3</v>
      </c>
      <c r="J332" s="48" t="s">
        <v>178</v>
      </c>
    </row>
    <row r="333" spans="1:10" ht="16.5" customHeight="1" x14ac:dyDescent="0.3">
      <c r="A333" s="164" t="b">
        <v>1</v>
      </c>
      <c r="B333" s="164" t="s">
        <v>2354</v>
      </c>
      <c r="C333" s="305">
        <v>9102012</v>
      </c>
      <c r="D333" s="290">
        <v>2</v>
      </c>
      <c r="E333" s="291">
        <v>1</v>
      </c>
      <c r="F333" s="118">
        <v>160003922</v>
      </c>
      <c r="G333" s="298">
        <v>36</v>
      </c>
      <c r="H333" s="289">
        <v>2</v>
      </c>
      <c r="I333" s="289">
        <v>3</v>
      </c>
      <c r="J333" s="48" t="s">
        <v>179</v>
      </c>
    </row>
    <row r="334" spans="1:10" ht="16.5" customHeight="1" x14ac:dyDescent="0.3">
      <c r="A334" s="164" t="b">
        <v>1</v>
      </c>
      <c r="B334" s="164" t="s">
        <v>2354</v>
      </c>
      <c r="C334" s="305">
        <v>9102012</v>
      </c>
      <c r="D334" s="290">
        <v>2</v>
      </c>
      <c r="E334" s="291">
        <v>1</v>
      </c>
      <c r="F334" s="118">
        <v>160003923</v>
      </c>
      <c r="G334" s="298">
        <v>36</v>
      </c>
      <c r="H334" s="289">
        <v>2</v>
      </c>
      <c r="I334" s="289">
        <v>3</v>
      </c>
      <c r="J334" s="48" t="s">
        <v>180</v>
      </c>
    </row>
    <row r="335" spans="1:10" ht="16.5" customHeight="1" x14ac:dyDescent="0.3">
      <c r="A335" s="164" t="b">
        <v>1</v>
      </c>
      <c r="B335" s="164" t="s">
        <v>2354</v>
      </c>
      <c r="C335" s="305">
        <v>9102012</v>
      </c>
      <c r="D335" s="290">
        <v>2</v>
      </c>
      <c r="E335" s="291">
        <v>1</v>
      </c>
      <c r="F335" s="118">
        <v>160003924</v>
      </c>
      <c r="G335" s="298">
        <v>36</v>
      </c>
      <c r="H335" s="289">
        <v>2</v>
      </c>
      <c r="I335" s="289">
        <v>3</v>
      </c>
      <c r="J335" s="48" t="s">
        <v>181</v>
      </c>
    </row>
    <row r="336" spans="1:10" ht="16.5" customHeight="1" x14ac:dyDescent="0.3">
      <c r="A336" s="164" t="b">
        <v>1</v>
      </c>
      <c r="B336" s="297" t="s">
        <v>2355</v>
      </c>
      <c r="C336" s="165">
        <v>9102013</v>
      </c>
      <c r="D336" s="303">
        <v>1</v>
      </c>
      <c r="E336" s="304">
        <v>1</v>
      </c>
      <c r="F336" s="299">
        <v>160003914</v>
      </c>
      <c r="G336" s="306">
        <v>39</v>
      </c>
      <c r="H336" s="177">
        <v>2</v>
      </c>
      <c r="I336" s="177">
        <v>3</v>
      </c>
      <c r="J336" s="300" t="s">
        <v>189</v>
      </c>
    </row>
    <row r="337" spans="1:10" ht="16.5" customHeight="1" x14ac:dyDescent="0.3">
      <c r="A337" s="164" t="b">
        <v>1</v>
      </c>
      <c r="B337" s="297" t="s">
        <v>2355</v>
      </c>
      <c r="C337" s="165">
        <v>9102013</v>
      </c>
      <c r="D337" s="303">
        <v>1</v>
      </c>
      <c r="E337" s="304">
        <v>1</v>
      </c>
      <c r="F337" s="299">
        <v>160003915</v>
      </c>
      <c r="G337" s="306">
        <v>52</v>
      </c>
      <c r="H337" s="177">
        <v>2</v>
      </c>
      <c r="I337" s="177">
        <v>3</v>
      </c>
      <c r="J337" s="300" t="s">
        <v>187</v>
      </c>
    </row>
    <row r="338" spans="1:10" ht="16.5" customHeight="1" x14ac:dyDescent="0.3">
      <c r="A338" s="164" t="b">
        <v>1</v>
      </c>
      <c r="B338" s="297" t="s">
        <v>2355</v>
      </c>
      <c r="C338" s="165">
        <v>9102013</v>
      </c>
      <c r="D338" s="303">
        <v>1</v>
      </c>
      <c r="E338" s="304">
        <v>1</v>
      </c>
      <c r="F338" s="299">
        <v>160003916</v>
      </c>
      <c r="G338" s="306">
        <v>52</v>
      </c>
      <c r="H338" s="177">
        <v>2</v>
      </c>
      <c r="I338" s="177">
        <v>3</v>
      </c>
      <c r="J338" s="300" t="s">
        <v>188</v>
      </c>
    </row>
    <row r="339" spans="1:10" ht="16.5" customHeight="1" x14ac:dyDescent="0.3">
      <c r="A339" s="164" t="b">
        <v>1</v>
      </c>
      <c r="B339" s="297" t="s">
        <v>2355</v>
      </c>
      <c r="C339" s="165">
        <v>9102013</v>
      </c>
      <c r="D339" s="303">
        <v>1</v>
      </c>
      <c r="E339" s="304">
        <v>1</v>
      </c>
      <c r="F339" s="299">
        <v>160003917</v>
      </c>
      <c r="G339" s="306">
        <v>52</v>
      </c>
      <c r="H339" s="177">
        <v>2</v>
      </c>
      <c r="I339" s="177">
        <v>3</v>
      </c>
      <c r="J339" s="300" t="s">
        <v>190</v>
      </c>
    </row>
    <row r="340" spans="1:10" ht="16.5" customHeight="1" x14ac:dyDescent="0.3">
      <c r="A340" s="164" t="b">
        <v>1</v>
      </c>
      <c r="B340" s="297" t="s">
        <v>2355</v>
      </c>
      <c r="C340" s="165">
        <v>9102013</v>
      </c>
      <c r="D340" s="303">
        <v>1</v>
      </c>
      <c r="E340" s="304">
        <v>1</v>
      </c>
      <c r="F340" s="299">
        <v>160003918</v>
      </c>
      <c r="G340" s="306">
        <v>39</v>
      </c>
      <c r="H340" s="177">
        <v>2</v>
      </c>
      <c r="I340" s="177">
        <v>3</v>
      </c>
      <c r="J340" s="301" t="s">
        <v>184</v>
      </c>
    </row>
    <row r="341" spans="1:10" ht="16.5" customHeight="1" x14ac:dyDescent="0.3">
      <c r="A341" s="164" t="b">
        <v>1</v>
      </c>
      <c r="B341" s="297" t="s">
        <v>2355</v>
      </c>
      <c r="C341" s="165">
        <v>9102013</v>
      </c>
      <c r="D341" s="290">
        <v>2</v>
      </c>
      <c r="E341" s="291">
        <v>1</v>
      </c>
      <c r="F341" s="118">
        <v>160003919</v>
      </c>
      <c r="G341" s="298">
        <v>39</v>
      </c>
      <c r="H341" s="289">
        <v>2</v>
      </c>
      <c r="I341" s="289">
        <v>3</v>
      </c>
      <c r="J341" s="48" t="s">
        <v>1880</v>
      </c>
    </row>
    <row r="342" spans="1:10" ht="16.5" customHeight="1" x14ac:dyDescent="0.3">
      <c r="A342" s="164" t="b">
        <v>1</v>
      </c>
      <c r="B342" s="297" t="s">
        <v>2355</v>
      </c>
      <c r="C342" s="165">
        <v>9102013</v>
      </c>
      <c r="D342" s="290">
        <v>2</v>
      </c>
      <c r="E342" s="291">
        <v>1</v>
      </c>
      <c r="F342" s="118">
        <v>160003920</v>
      </c>
      <c r="G342" s="298">
        <v>39</v>
      </c>
      <c r="H342" s="289">
        <v>2</v>
      </c>
      <c r="I342" s="289">
        <v>3</v>
      </c>
      <c r="J342" s="48" t="s">
        <v>177</v>
      </c>
    </row>
    <row r="343" spans="1:10" ht="16.5" customHeight="1" x14ac:dyDescent="0.3">
      <c r="A343" s="164" t="b">
        <v>1</v>
      </c>
      <c r="B343" s="297" t="s">
        <v>2355</v>
      </c>
      <c r="C343" s="165">
        <v>9102013</v>
      </c>
      <c r="D343" s="290">
        <v>2</v>
      </c>
      <c r="E343" s="291">
        <v>1</v>
      </c>
      <c r="F343" s="118">
        <v>160003921</v>
      </c>
      <c r="G343" s="298">
        <v>39</v>
      </c>
      <c r="H343" s="289">
        <v>2</v>
      </c>
      <c r="I343" s="289">
        <v>3</v>
      </c>
      <c r="J343" s="48" t="s">
        <v>178</v>
      </c>
    </row>
    <row r="344" spans="1:10" ht="16.5" customHeight="1" x14ac:dyDescent="0.3">
      <c r="A344" s="164" t="b">
        <v>1</v>
      </c>
      <c r="B344" s="297" t="s">
        <v>2355</v>
      </c>
      <c r="C344" s="165">
        <v>9102013</v>
      </c>
      <c r="D344" s="290">
        <v>2</v>
      </c>
      <c r="E344" s="291">
        <v>1</v>
      </c>
      <c r="F344" s="118">
        <v>160003922</v>
      </c>
      <c r="G344" s="298">
        <v>39</v>
      </c>
      <c r="H344" s="289">
        <v>2</v>
      </c>
      <c r="I344" s="289">
        <v>3</v>
      </c>
      <c r="J344" s="48" t="s">
        <v>179</v>
      </c>
    </row>
    <row r="345" spans="1:10" ht="16.5" customHeight="1" x14ac:dyDescent="0.3">
      <c r="A345" s="164" t="b">
        <v>1</v>
      </c>
      <c r="B345" s="297" t="s">
        <v>2355</v>
      </c>
      <c r="C345" s="165">
        <v>9102013</v>
      </c>
      <c r="D345" s="290">
        <v>2</v>
      </c>
      <c r="E345" s="291">
        <v>1</v>
      </c>
      <c r="F345" s="118">
        <v>160003923</v>
      </c>
      <c r="G345" s="298">
        <v>39</v>
      </c>
      <c r="H345" s="289">
        <v>2</v>
      </c>
      <c r="I345" s="289">
        <v>3</v>
      </c>
      <c r="J345" s="48" t="s">
        <v>180</v>
      </c>
    </row>
    <row r="346" spans="1:10" ht="16.5" customHeight="1" x14ac:dyDescent="0.3">
      <c r="A346" s="164" t="b">
        <v>1</v>
      </c>
      <c r="B346" s="297" t="s">
        <v>2355</v>
      </c>
      <c r="C346" s="165">
        <v>9102013</v>
      </c>
      <c r="D346" s="290">
        <v>2</v>
      </c>
      <c r="E346" s="291">
        <v>1</v>
      </c>
      <c r="F346" s="118">
        <v>160003924</v>
      </c>
      <c r="G346" s="298">
        <v>39</v>
      </c>
      <c r="H346" s="289">
        <v>2</v>
      </c>
      <c r="I346" s="289">
        <v>3</v>
      </c>
      <c r="J346" s="48" t="s">
        <v>181</v>
      </c>
    </row>
    <row r="347" spans="1:10" ht="16.5" customHeight="1" x14ac:dyDescent="0.3">
      <c r="A347" s="164" t="b">
        <v>1</v>
      </c>
      <c r="B347" s="316" t="s">
        <v>2360</v>
      </c>
      <c r="C347" s="317">
        <v>9103001</v>
      </c>
      <c r="D347" s="321">
        <v>1</v>
      </c>
      <c r="E347" s="321">
        <v>1</v>
      </c>
      <c r="F347" s="295">
        <v>160003901</v>
      </c>
      <c r="G347" s="318">
        <v>15</v>
      </c>
      <c r="H347" s="174">
        <v>1</v>
      </c>
      <c r="I347" s="298">
        <v>1</v>
      </c>
      <c r="J347" s="311" t="s">
        <v>2055</v>
      </c>
    </row>
    <row r="348" spans="1:10" ht="16.5" customHeight="1" x14ac:dyDescent="0.3">
      <c r="A348" s="164" t="b">
        <v>1</v>
      </c>
      <c r="B348" s="316" t="s">
        <v>2360</v>
      </c>
      <c r="C348" s="317">
        <v>9103001</v>
      </c>
      <c r="D348" s="321">
        <v>1</v>
      </c>
      <c r="E348" s="321">
        <v>1</v>
      </c>
      <c r="F348" s="295">
        <v>160003902</v>
      </c>
      <c r="G348" s="318">
        <v>15</v>
      </c>
      <c r="H348" s="174">
        <v>1</v>
      </c>
      <c r="I348" s="298">
        <v>1</v>
      </c>
      <c r="J348" s="311" t="s">
        <v>2057</v>
      </c>
    </row>
    <row r="349" spans="1:10" ht="16.5" customHeight="1" x14ac:dyDescent="0.3">
      <c r="A349" s="164" t="b">
        <v>1</v>
      </c>
      <c r="B349" s="316" t="s">
        <v>2360</v>
      </c>
      <c r="C349" s="317">
        <v>9103001</v>
      </c>
      <c r="D349" s="321">
        <v>1</v>
      </c>
      <c r="E349" s="321">
        <v>1</v>
      </c>
      <c r="F349" s="295">
        <v>160003903</v>
      </c>
      <c r="G349" s="318">
        <v>15</v>
      </c>
      <c r="H349" s="174">
        <v>1</v>
      </c>
      <c r="I349" s="298">
        <v>1</v>
      </c>
      <c r="J349" s="311" t="s">
        <v>2059</v>
      </c>
    </row>
    <row r="350" spans="1:10" ht="16.5" customHeight="1" x14ac:dyDescent="0.3">
      <c r="A350" s="164" t="b">
        <v>1</v>
      </c>
      <c r="B350" s="316" t="s">
        <v>2360</v>
      </c>
      <c r="C350" s="317">
        <v>9103001</v>
      </c>
      <c r="D350" s="321">
        <v>1</v>
      </c>
      <c r="E350" s="321">
        <v>1</v>
      </c>
      <c r="F350" s="295">
        <v>160003904</v>
      </c>
      <c r="G350" s="318">
        <v>15</v>
      </c>
      <c r="H350" s="174">
        <v>1</v>
      </c>
      <c r="I350" s="298">
        <v>1</v>
      </c>
      <c r="J350" s="311" t="s">
        <v>2061</v>
      </c>
    </row>
    <row r="351" spans="1:10" ht="16.5" customHeight="1" x14ac:dyDescent="0.3">
      <c r="A351" s="164" t="b">
        <v>1</v>
      </c>
      <c r="B351" s="316" t="s">
        <v>2360</v>
      </c>
      <c r="C351" s="317">
        <v>9103001</v>
      </c>
      <c r="D351" s="321">
        <v>1</v>
      </c>
      <c r="E351" s="321">
        <v>1</v>
      </c>
      <c r="F351" s="295">
        <v>160003905</v>
      </c>
      <c r="G351" s="318">
        <v>15</v>
      </c>
      <c r="H351" s="174">
        <v>1</v>
      </c>
      <c r="I351" s="298">
        <v>1</v>
      </c>
      <c r="J351" s="311" t="s">
        <v>2063</v>
      </c>
    </row>
    <row r="352" spans="1:10" ht="16.5" customHeight="1" x14ac:dyDescent="0.3">
      <c r="A352" s="164" t="b">
        <v>1</v>
      </c>
      <c r="B352" s="316" t="s">
        <v>2360</v>
      </c>
      <c r="C352" s="317">
        <v>9103001</v>
      </c>
      <c r="D352" s="316">
        <v>2</v>
      </c>
      <c r="E352" s="290">
        <v>1</v>
      </c>
      <c r="F352" s="312">
        <v>160003906</v>
      </c>
      <c r="G352" s="318">
        <v>20</v>
      </c>
      <c r="H352" s="174">
        <v>1</v>
      </c>
      <c r="I352" s="298">
        <v>2</v>
      </c>
      <c r="J352" s="313" t="s">
        <v>1917</v>
      </c>
    </row>
    <row r="353" spans="1:10" ht="16.5" customHeight="1" x14ac:dyDescent="0.3">
      <c r="A353" s="164" t="b">
        <v>1</v>
      </c>
      <c r="B353" s="316" t="s">
        <v>2360</v>
      </c>
      <c r="C353" s="317">
        <v>9103001</v>
      </c>
      <c r="D353" s="316">
        <v>2</v>
      </c>
      <c r="E353" s="290">
        <v>1</v>
      </c>
      <c r="F353" s="312">
        <v>160003907</v>
      </c>
      <c r="G353" s="318">
        <v>20</v>
      </c>
      <c r="H353" s="174">
        <v>1</v>
      </c>
      <c r="I353" s="298">
        <v>2</v>
      </c>
      <c r="J353" s="314" t="s">
        <v>1916</v>
      </c>
    </row>
    <row r="354" spans="1:10" ht="16.5" customHeight="1" x14ac:dyDescent="0.3">
      <c r="A354" s="164" t="b">
        <v>1</v>
      </c>
      <c r="B354" s="316" t="s">
        <v>2360</v>
      </c>
      <c r="C354" s="317">
        <v>9103001</v>
      </c>
      <c r="D354" s="316">
        <v>2</v>
      </c>
      <c r="E354" s="290">
        <v>1</v>
      </c>
      <c r="F354" s="312">
        <v>160003908</v>
      </c>
      <c r="G354" s="318">
        <v>20</v>
      </c>
      <c r="H354" s="174">
        <v>1</v>
      </c>
      <c r="I354" s="298">
        <v>2</v>
      </c>
      <c r="J354" s="314" t="s">
        <v>1918</v>
      </c>
    </row>
    <row r="355" spans="1:10" ht="16.5" customHeight="1" x14ac:dyDescent="0.3">
      <c r="A355" s="164" t="b">
        <v>1</v>
      </c>
      <c r="B355" s="316" t="s">
        <v>2360</v>
      </c>
      <c r="C355" s="317">
        <v>9103001</v>
      </c>
      <c r="D355" s="316">
        <v>2</v>
      </c>
      <c r="E355" s="290">
        <v>1</v>
      </c>
      <c r="F355" s="312">
        <v>160003909</v>
      </c>
      <c r="G355" s="318">
        <v>20</v>
      </c>
      <c r="H355" s="174">
        <v>1</v>
      </c>
      <c r="I355" s="298">
        <v>2</v>
      </c>
      <c r="J355" s="314" t="s">
        <v>1915</v>
      </c>
    </row>
    <row r="356" spans="1:10" ht="16.5" customHeight="1" x14ac:dyDescent="0.3">
      <c r="A356" s="164" t="b">
        <v>1</v>
      </c>
      <c r="B356" s="316" t="s">
        <v>2360</v>
      </c>
      <c r="C356" s="317">
        <v>9103001</v>
      </c>
      <c r="D356" s="316">
        <v>2</v>
      </c>
      <c r="E356" s="290">
        <v>1</v>
      </c>
      <c r="F356" s="312">
        <v>160003910</v>
      </c>
      <c r="G356" s="318">
        <v>20</v>
      </c>
      <c r="H356" s="174">
        <v>1</v>
      </c>
      <c r="I356" s="298">
        <v>2</v>
      </c>
      <c r="J356" s="314" t="s">
        <v>1933</v>
      </c>
    </row>
    <row r="357" spans="1:10" ht="16.5" customHeight="1" x14ac:dyDescent="0.3">
      <c r="A357" s="164" t="b">
        <v>1</v>
      </c>
      <c r="B357" s="316" t="s">
        <v>2360</v>
      </c>
      <c r="C357" s="317">
        <v>9103001</v>
      </c>
      <c r="D357" s="316">
        <v>2</v>
      </c>
      <c r="E357" s="290">
        <v>1</v>
      </c>
      <c r="F357" s="312">
        <v>160003911</v>
      </c>
      <c r="G357" s="318">
        <v>20</v>
      </c>
      <c r="H357" s="174">
        <v>1</v>
      </c>
      <c r="I357" s="298">
        <v>2</v>
      </c>
      <c r="J357" s="314" t="s">
        <v>1920</v>
      </c>
    </row>
    <row r="358" spans="1:10" ht="16.5" customHeight="1" x14ac:dyDescent="0.3">
      <c r="A358" s="164" t="b">
        <v>1</v>
      </c>
      <c r="B358" s="316" t="s">
        <v>2360</v>
      </c>
      <c r="C358" s="317">
        <v>9103001</v>
      </c>
      <c r="D358" s="316">
        <v>2</v>
      </c>
      <c r="E358" s="290">
        <v>1</v>
      </c>
      <c r="F358" s="312">
        <v>160003912</v>
      </c>
      <c r="G358" s="318">
        <v>20</v>
      </c>
      <c r="H358" s="174">
        <v>1</v>
      </c>
      <c r="I358" s="298">
        <v>2</v>
      </c>
      <c r="J358" s="314" t="s">
        <v>1921</v>
      </c>
    </row>
    <row r="359" spans="1:10" ht="16.5" customHeight="1" x14ac:dyDescent="0.3">
      <c r="A359" s="164" t="b">
        <v>1</v>
      </c>
      <c r="B359" s="316" t="s">
        <v>2360</v>
      </c>
      <c r="C359" s="317">
        <v>9103001</v>
      </c>
      <c r="D359" s="316">
        <v>2</v>
      </c>
      <c r="E359" s="290">
        <v>1</v>
      </c>
      <c r="F359" s="312">
        <v>160003913</v>
      </c>
      <c r="G359" s="318">
        <v>20</v>
      </c>
      <c r="H359" s="174">
        <v>1</v>
      </c>
      <c r="I359" s="298">
        <v>2</v>
      </c>
      <c r="J359" s="314" t="s">
        <v>1919</v>
      </c>
    </row>
    <row r="360" spans="1:10" ht="16.5" customHeight="1" x14ac:dyDescent="0.3">
      <c r="A360" s="164" t="b">
        <v>1</v>
      </c>
      <c r="B360" s="316" t="s">
        <v>2360</v>
      </c>
      <c r="C360" s="317">
        <v>9103001</v>
      </c>
      <c r="D360" s="316">
        <v>2</v>
      </c>
      <c r="E360" s="290">
        <v>1</v>
      </c>
      <c r="F360" s="312">
        <v>160003914</v>
      </c>
      <c r="G360" s="318">
        <v>50</v>
      </c>
      <c r="H360" s="174">
        <v>1</v>
      </c>
      <c r="I360" s="298">
        <v>1</v>
      </c>
      <c r="J360" s="314" t="s">
        <v>189</v>
      </c>
    </row>
    <row r="361" spans="1:10" ht="16.5" customHeight="1" x14ac:dyDescent="0.3">
      <c r="A361" s="164" t="b">
        <v>1</v>
      </c>
      <c r="B361" s="316" t="s">
        <v>2360</v>
      </c>
      <c r="C361" s="317">
        <v>9103001</v>
      </c>
      <c r="D361" s="316">
        <v>2</v>
      </c>
      <c r="E361" s="290">
        <v>1</v>
      </c>
      <c r="F361" s="312">
        <v>160003915</v>
      </c>
      <c r="G361" s="318">
        <v>25</v>
      </c>
      <c r="H361" s="174">
        <v>1</v>
      </c>
      <c r="I361" s="298">
        <v>1</v>
      </c>
      <c r="J361" s="314" t="s">
        <v>187</v>
      </c>
    </row>
    <row r="362" spans="1:10" ht="16.5" customHeight="1" x14ac:dyDescent="0.3">
      <c r="A362" s="164" t="b">
        <v>1</v>
      </c>
      <c r="B362" s="316" t="s">
        <v>2360</v>
      </c>
      <c r="C362" s="317">
        <v>9103001</v>
      </c>
      <c r="D362" s="316">
        <v>2</v>
      </c>
      <c r="E362" s="290">
        <v>1</v>
      </c>
      <c r="F362" s="312">
        <v>160003916</v>
      </c>
      <c r="G362" s="318">
        <v>25</v>
      </c>
      <c r="H362" s="174">
        <v>1</v>
      </c>
      <c r="I362" s="298">
        <v>1</v>
      </c>
      <c r="J362" s="314" t="s">
        <v>188</v>
      </c>
    </row>
    <row r="363" spans="1:10" ht="16.5" customHeight="1" x14ac:dyDescent="0.3">
      <c r="A363" s="164" t="b">
        <v>1</v>
      </c>
      <c r="B363" s="316" t="s">
        <v>2360</v>
      </c>
      <c r="C363" s="317">
        <v>9103001</v>
      </c>
      <c r="D363" s="316">
        <v>2</v>
      </c>
      <c r="E363" s="290">
        <v>1</v>
      </c>
      <c r="F363" s="312">
        <v>160003917</v>
      </c>
      <c r="G363" s="318">
        <v>25</v>
      </c>
      <c r="H363" s="174">
        <v>1</v>
      </c>
      <c r="I363" s="298">
        <v>1</v>
      </c>
      <c r="J363" s="314" t="s">
        <v>190</v>
      </c>
    </row>
    <row r="364" spans="1:10" ht="16.5" customHeight="1" x14ac:dyDescent="0.3">
      <c r="A364" s="164" t="b">
        <v>1</v>
      </c>
      <c r="B364" s="316" t="s">
        <v>2360</v>
      </c>
      <c r="C364" s="317">
        <v>9103001</v>
      </c>
      <c r="D364" s="320">
        <v>3</v>
      </c>
      <c r="E364" s="320">
        <v>2</v>
      </c>
      <c r="F364" s="312">
        <v>160003918</v>
      </c>
      <c r="G364" s="318">
        <v>50</v>
      </c>
      <c r="H364" s="174">
        <v>1</v>
      </c>
      <c r="I364" s="298">
        <v>1</v>
      </c>
      <c r="J364" s="315" t="s">
        <v>184</v>
      </c>
    </row>
    <row r="365" spans="1:10" ht="16.5" customHeight="1" x14ac:dyDescent="0.3">
      <c r="A365" s="164" t="b">
        <v>1</v>
      </c>
      <c r="B365" s="302" t="s">
        <v>2361</v>
      </c>
      <c r="C365" s="319">
        <v>9103002</v>
      </c>
      <c r="D365" s="321">
        <v>1</v>
      </c>
      <c r="E365" s="321">
        <v>1</v>
      </c>
      <c r="F365" s="295">
        <v>160003901</v>
      </c>
      <c r="G365" s="318">
        <v>15</v>
      </c>
      <c r="H365" s="174">
        <v>1</v>
      </c>
      <c r="I365" s="298">
        <v>2</v>
      </c>
      <c r="J365" s="311" t="s">
        <v>2055</v>
      </c>
    </row>
    <row r="366" spans="1:10" ht="16.5" customHeight="1" x14ac:dyDescent="0.3">
      <c r="A366" s="164" t="b">
        <v>1</v>
      </c>
      <c r="B366" s="302" t="s">
        <v>2361</v>
      </c>
      <c r="C366" s="319">
        <v>9103002</v>
      </c>
      <c r="D366" s="321">
        <v>1</v>
      </c>
      <c r="E366" s="321">
        <v>1</v>
      </c>
      <c r="F366" s="295">
        <v>160003902</v>
      </c>
      <c r="G366" s="318">
        <v>15</v>
      </c>
      <c r="H366" s="174">
        <v>1</v>
      </c>
      <c r="I366" s="298">
        <v>2</v>
      </c>
      <c r="J366" s="311" t="s">
        <v>2057</v>
      </c>
    </row>
    <row r="367" spans="1:10" ht="16.5" customHeight="1" x14ac:dyDescent="0.3">
      <c r="A367" s="164" t="b">
        <v>1</v>
      </c>
      <c r="B367" s="302" t="s">
        <v>2361</v>
      </c>
      <c r="C367" s="319">
        <v>9103002</v>
      </c>
      <c r="D367" s="321">
        <v>1</v>
      </c>
      <c r="E367" s="321">
        <v>1</v>
      </c>
      <c r="F367" s="295">
        <v>160003903</v>
      </c>
      <c r="G367" s="318">
        <v>15</v>
      </c>
      <c r="H367" s="174">
        <v>1</v>
      </c>
      <c r="I367" s="298">
        <v>2</v>
      </c>
      <c r="J367" s="311" t="s">
        <v>2059</v>
      </c>
    </row>
    <row r="368" spans="1:10" ht="16.5" customHeight="1" x14ac:dyDescent="0.3">
      <c r="A368" s="164" t="b">
        <v>1</v>
      </c>
      <c r="B368" s="302" t="s">
        <v>2361</v>
      </c>
      <c r="C368" s="319">
        <v>9103002</v>
      </c>
      <c r="D368" s="321">
        <v>1</v>
      </c>
      <c r="E368" s="321">
        <v>1</v>
      </c>
      <c r="F368" s="295">
        <v>160003904</v>
      </c>
      <c r="G368" s="318">
        <v>15</v>
      </c>
      <c r="H368" s="174">
        <v>1</v>
      </c>
      <c r="I368" s="298">
        <v>2</v>
      </c>
      <c r="J368" s="311" t="s">
        <v>2061</v>
      </c>
    </row>
    <row r="369" spans="1:10" ht="16.5" customHeight="1" x14ac:dyDescent="0.3">
      <c r="A369" s="164" t="b">
        <v>1</v>
      </c>
      <c r="B369" s="302" t="s">
        <v>2361</v>
      </c>
      <c r="C369" s="319">
        <v>9103002</v>
      </c>
      <c r="D369" s="321">
        <v>1</v>
      </c>
      <c r="E369" s="321">
        <v>1</v>
      </c>
      <c r="F369" s="295">
        <v>160003905</v>
      </c>
      <c r="G369" s="318">
        <v>15</v>
      </c>
      <c r="H369" s="174">
        <v>1</v>
      </c>
      <c r="I369" s="298">
        <v>2</v>
      </c>
      <c r="J369" s="311" t="s">
        <v>2063</v>
      </c>
    </row>
    <row r="370" spans="1:10" ht="16.5" customHeight="1" x14ac:dyDescent="0.3">
      <c r="A370" s="164" t="b">
        <v>1</v>
      </c>
      <c r="B370" s="302" t="s">
        <v>2361</v>
      </c>
      <c r="C370" s="319">
        <v>9103002</v>
      </c>
      <c r="D370" s="302">
        <v>2</v>
      </c>
      <c r="E370" s="302">
        <v>1</v>
      </c>
      <c r="F370" s="312">
        <v>160003906</v>
      </c>
      <c r="G370" s="318">
        <v>20</v>
      </c>
      <c r="H370" s="174">
        <v>2</v>
      </c>
      <c r="I370" s="298">
        <v>4</v>
      </c>
      <c r="J370" s="313" t="s">
        <v>1917</v>
      </c>
    </row>
    <row r="371" spans="1:10" ht="16.5" customHeight="1" x14ac:dyDescent="0.3">
      <c r="A371" s="164" t="b">
        <v>1</v>
      </c>
      <c r="B371" s="302" t="s">
        <v>2361</v>
      </c>
      <c r="C371" s="319">
        <v>9103002</v>
      </c>
      <c r="D371" s="302">
        <v>2</v>
      </c>
      <c r="E371" s="302">
        <v>1</v>
      </c>
      <c r="F371" s="312">
        <v>160003907</v>
      </c>
      <c r="G371" s="318">
        <v>20</v>
      </c>
      <c r="H371" s="174">
        <v>2</v>
      </c>
      <c r="I371" s="298">
        <v>4</v>
      </c>
      <c r="J371" s="314" t="s">
        <v>1916</v>
      </c>
    </row>
    <row r="372" spans="1:10" ht="16.5" customHeight="1" x14ac:dyDescent="0.3">
      <c r="A372" s="164" t="b">
        <v>1</v>
      </c>
      <c r="B372" s="302" t="s">
        <v>2361</v>
      </c>
      <c r="C372" s="319">
        <v>9103002</v>
      </c>
      <c r="D372" s="302">
        <v>2</v>
      </c>
      <c r="E372" s="302">
        <v>1</v>
      </c>
      <c r="F372" s="312">
        <v>160003908</v>
      </c>
      <c r="G372" s="318">
        <v>20</v>
      </c>
      <c r="H372" s="174">
        <v>2</v>
      </c>
      <c r="I372" s="298">
        <v>4</v>
      </c>
      <c r="J372" s="314" t="s">
        <v>1918</v>
      </c>
    </row>
    <row r="373" spans="1:10" ht="16.5" customHeight="1" x14ac:dyDescent="0.3">
      <c r="A373" s="164" t="b">
        <v>1</v>
      </c>
      <c r="B373" s="302" t="s">
        <v>2361</v>
      </c>
      <c r="C373" s="319">
        <v>9103002</v>
      </c>
      <c r="D373" s="302">
        <v>2</v>
      </c>
      <c r="E373" s="302">
        <v>1</v>
      </c>
      <c r="F373" s="312">
        <v>160003909</v>
      </c>
      <c r="G373" s="318">
        <v>20</v>
      </c>
      <c r="H373" s="174">
        <v>2</v>
      </c>
      <c r="I373" s="298">
        <v>4</v>
      </c>
      <c r="J373" s="314" t="s">
        <v>1915</v>
      </c>
    </row>
    <row r="374" spans="1:10" ht="16.5" customHeight="1" x14ac:dyDescent="0.3">
      <c r="A374" s="164" t="b">
        <v>1</v>
      </c>
      <c r="B374" s="302" t="s">
        <v>2361</v>
      </c>
      <c r="C374" s="319">
        <v>9103002</v>
      </c>
      <c r="D374" s="302">
        <v>2</v>
      </c>
      <c r="E374" s="302">
        <v>1</v>
      </c>
      <c r="F374" s="312">
        <v>160003910</v>
      </c>
      <c r="G374" s="318">
        <v>20</v>
      </c>
      <c r="H374" s="174">
        <v>2</v>
      </c>
      <c r="I374" s="298">
        <v>4</v>
      </c>
      <c r="J374" s="314" t="s">
        <v>1933</v>
      </c>
    </row>
    <row r="375" spans="1:10" ht="16.5" customHeight="1" x14ac:dyDescent="0.3">
      <c r="A375" s="164" t="b">
        <v>1</v>
      </c>
      <c r="B375" s="302" t="s">
        <v>2361</v>
      </c>
      <c r="C375" s="319">
        <v>9103002</v>
      </c>
      <c r="D375" s="302">
        <v>2</v>
      </c>
      <c r="E375" s="302">
        <v>1</v>
      </c>
      <c r="F375" s="312">
        <v>160003911</v>
      </c>
      <c r="G375" s="318">
        <v>20</v>
      </c>
      <c r="H375" s="174">
        <v>2</v>
      </c>
      <c r="I375" s="298">
        <v>4</v>
      </c>
      <c r="J375" s="314" t="s">
        <v>1920</v>
      </c>
    </row>
    <row r="376" spans="1:10" ht="16.5" customHeight="1" x14ac:dyDescent="0.3">
      <c r="A376" s="164" t="b">
        <v>1</v>
      </c>
      <c r="B376" s="302" t="s">
        <v>2361</v>
      </c>
      <c r="C376" s="319">
        <v>9103002</v>
      </c>
      <c r="D376" s="302">
        <v>2</v>
      </c>
      <c r="E376" s="302">
        <v>1</v>
      </c>
      <c r="F376" s="312">
        <v>160003912</v>
      </c>
      <c r="G376" s="318">
        <v>20</v>
      </c>
      <c r="H376" s="174">
        <v>2</v>
      </c>
      <c r="I376" s="298">
        <v>4</v>
      </c>
      <c r="J376" s="314" t="s">
        <v>1921</v>
      </c>
    </row>
    <row r="377" spans="1:10" ht="16.5" customHeight="1" x14ac:dyDescent="0.3">
      <c r="A377" s="164" t="b">
        <v>1</v>
      </c>
      <c r="B377" s="302" t="s">
        <v>2361</v>
      </c>
      <c r="C377" s="319">
        <v>9103002</v>
      </c>
      <c r="D377" s="302">
        <v>2</v>
      </c>
      <c r="E377" s="302">
        <v>1</v>
      </c>
      <c r="F377" s="312">
        <v>160003913</v>
      </c>
      <c r="G377" s="318">
        <v>20</v>
      </c>
      <c r="H377" s="174">
        <v>2</v>
      </c>
      <c r="I377" s="298">
        <v>4</v>
      </c>
      <c r="J377" s="314" t="s">
        <v>1919</v>
      </c>
    </row>
    <row r="378" spans="1:10" ht="16.5" customHeight="1" x14ac:dyDescent="0.3">
      <c r="A378" s="164" t="b">
        <v>1</v>
      </c>
      <c r="B378" s="302" t="s">
        <v>2361</v>
      </c>
      <c r="C378" s="319">
        <v>9103002</v>
      </c>
      <c r="D378" s="302">
        <v>2</v>
      </c>
      <c r="E378" s="302">
        <v>1</v>
      </c>
      <c r="F378" s="312">
        <v>160003914</v>
      </c>
      <c r="G378" s="318">
        <v>50</v>
      </c>
      <c r="H378" s="174">
        <v>1</v>
      </c>
      <c r="I378" s="298">
        <v>2</v>
      </c>
      <c r="J378" s="314" t="s">
        <v>189</v>
      </c>
    </row>
    <row r="379" spans="1:10" ht="16.5" customHeight="1" x14ac:dyDescent="0.3">
      <c r="A379" s="164" t="b">
        <v>1</v>
      </c>
      <c r="B379" s="302" t="s">
        <v>2361</v>
      </c>
      <c r="C379" s="319">
        <v>9103002</v>
      </c>
      <c r="D379" s="302">
        <v>2</v>
      </c>
      <c r="E379" s="302">
        <v>1</v>
      </c>
      <c r="F379" s="312">
        <v>160003915</v>
      </c>
      <c r="G379" s="318">
        <v>25</v>
      </c>
      <c r="H379" s="174">
        <v>1</v>
      </c>
      <c r="I379" s="298">
        <v>2</v>
      </c>
      <c r="J379" s="314" t="s">
        <v>187</v>
      </c>
    </row>
    <row r="380" spans="1:10" ht="16.5" customHeight="1" x14ac:dyDescent="0.3">
      <c r="A380" s="164" t="b">
        <v>1</v>
      </c>
      <c r="B380" s="302" t="s">
        <v>2361</v>
      </c>
      <c r="C380" s="319">
        <v>9103002</v>
      </c>
      <c r="D380" s="302">
        <v>2</v>
      </c>
      <c r="E380" s="302">
        <v>1</v>
      </c>
      <c r="F380" s="312">
        <v>160003916</v>
      </c>
      <c r="G380" s="318">
        <v>25</v>
      </c>
      <c r="H380" s="174">
        <v>1</v>
      </c>
      <c r="I380" s="298">
        <v>2</v>
      </c>
      <c r="J380" s="314" t="s">
        <v>188</v>
      </c>
    </row>
    <row r="381" spans="1:10" ht="16.5" customHeight="1" x14ac:dyDescent="0.3">
      <c r="A381" s="164" t="b">
        <v>1</v>
      </c>
      <c r="B381" s="302" t="s">
        <v>2361</v>
      </c>
      <c r="C381" s="319">
        <v>9103002</v>
      </c>
      <c r="D381" s="302">
        <v>2</v>
      </c>
      <c r="E381" s="302">
        <v>1</v>
      </c>
      <c r="F381" s="312">
        <v>160003917</v>
      </c>
      <c r="G381" s="318">
        <v>25</v>
      </c>
      <c r="H381" s="174">
        <v>1</v>
      </c>
      <c r="I381" s="298">
        <v>2</v>
      </c>
      <c r="J381" s="314" t="s">
        <v>190</v>
      </c>
    </row>
    <row r="382" spans="1:10" ht="16.5" customHeight="1" x14ac:dyDescent="0.3">
      <c r="A382" s="164" t="b">
        <v>1</v>
      </c>
      <c r="B382" s="302" t="s">
        <v>2361</v>
      </c>
      <c r="C382" s="319">
        <v>9103002</v>
      </c>
      <c r="D382" s="320">
        <v>3</v>
      </c>
      <c r="E382" s="320">
        <v>2</v>
      </c>
      <c r="F382" s="312">
        <v>160003918</v>
      </c>
      <c r="G382" s="318">
        <v>50</v>
      </c>
      <c r="H382" s="174">
        <v>1</v>
      </c>
      <c r="I382" s="298">
        <v>2</v>
      </c>
      <c r="J382" s="315" t="s">
        <v>184</v>
      </c>
    </row>
    <row r="383" spans="1:10" ht="16.5" customHeight="1" x14ac:dyDescent="0.3">
      <c r="A383" s="164" t="b">
        <v>1</v>
      </c>
      <c r="B383" s="316" t="s">
        <v>2362</v>
      </c>
      <c r="C383" s="317">
        <v>9103003</v>
      </c>
      <c r="D383" s="321">
        <v>1</v>
      </c>
      <c r="E383" s="321">
        <v>1</v>
      </c>
      <c r="F383" s="295">
        <v>160003901</v>
      </c>
      <c r="G383" s="318">
        <v>15</v>
      </c>
      <c r="H383" s="174">
        <v>2</v>
      </c>
      <c r="I383" s="298">
        <v>3</v>
      </c>
      <c r="J383" s="311" t="s">
        <v>2055</v>
      </c>
    </row>
    <row r="384" spans="1:10" ht="16.5" customHeight="1" x14ac:dyDescent="0.3">
      <c r="A384" s="164" t="b">
        <v>1</v>
      </c>
      <c r="B384" s="316" t="s">
        <v>2362</v>
      </c>
      <c r="C384" s="317">
        <v>9103003</v>
      </c>
      <c r="D384" s="321">
        <v>1</v>
      </c>
      <c r="E384" s="321">
        <v>1</v>
      </c>
      <c r="F384" s="295">
        <v>160003902</v>
      </c>
      <c r="G384" s="318">
        <v>15</v>
      </c>
      <c r="H384" s="174">
        <v>2</v>
      </c>
      <c r="I384" s="298">
        <v>3</v>
      </c>
      <c r="J384" s="311" t="s">
        <v>2057</v>
      </c>
    </row>
    <row r="385" spans="1:10" ht="16.5" customHeight="1" x14ac:dyDescent="0.3">
      <c r="A385" s="164" t="b">
        <v>1</v>
      </c>
      <c r="B385" s="316" t="s">
        <v>2362</v>
      </c>
      <c r="C385" s="317">
        <v>9103003</v>
      </c>
      <c r="D385" s="321">
        <v>1</v>
      </c>
      <c r="E385" s="321">
        <v>1</v>
      </c>
      <c r="F385" s="295">
        <v>160003903</v>
      </c>
      <c r="G385" s="318">
        <v>15</v>
      </c>
      <c r="H385" s="174">
        <v>2</v>
      </c>
      <c r="I385" s="298">
        <v>3</v>
      </c>
      <c r="J385" s="311" t="s">
        <v>2059</v>
      </c>
    </row>
    <row r="386" spans="1:10" ht="16.5" customHeight="1" x14ac:dyDescent="0.3">
      <c r="A386" s="164" t="b">
        <v>1</v>
      </c>
      <c r="B386" s="316" t="s">
        <v>2362</v>
      </c>
      <c r="C386" s="317">
        <v>9103003</v>
      </c>
      <c r="D386" s="321">
        <v>1</v>
      </c>
      <c r="E386" s="321">
        <v>1</v>
      </c>
      <c r="F386" s="295">
        <v>160003904</v>
      </c>
      <c r="G386" s="318">
        <v>15</v>
      </c>
      <c r="H386" s="174">
        <v>2</v>
      </c>
      <c r="I386" s="298">
        <v>3</v>
      </c>
      <c r="J386" s="311" t="s">
        <v>2061</v>
      </c>
    </row>
    <row r="387" spans="1:10" ht="16.5" customHeight="1" x14ac:dyDescent="0.3">
      <c r="A387" s="164" t="b">
        <v>1</v>
      </c>
      <c r="B387" s="316" t="s">
        <v>2362</v>
      </c>
      <c r="C387" s="317">
        <v>9103003</v>
      </c>
      <c r="D387" s="321">
        <v>1</v>
      </c>
      <c r="E387" s="321">
        <v>1</v>
      </c>
      <c r="F387" s="295">
        <v>160003905</v>
      </c>
      <c r="G387" s="318">
        <v>15</v>
      </c>
      <c r="H387" s="174">
        <v>2</v>
      </c>
      <c r="I387" s="298">
        <v>3</v>
      </c>
      <c r="J387" s="311" t="s">
        <v>2063</v>
      </c>
    </row>
    <row r="388" spans="1:10" ht="16.5" customHeight="1" x14ac:dyDescent="0.3">
      <c r="A388" s="164" t="b">
        <v>1</v>
      </c>
      <c r="B388" s="316" t="s">
        <v>2362</v>
      </c>
      <c r="C388" s="317">
        <v>9103003</v>
      </c>
      <c r="D388" s="316">
        <v>2</v>
      </c>
      <c r="E388" s="290">
        <v>1</v>
      </c>
      <c r="F388" s="312">
        <v>160003906</v>
      </c>
      <c r="G388" s="318">
        <v>20</v>
      </c>
      <c r="H388" s="174">
        <v>4</v>
      </c>
      <c r="I388" s="298">
        <v>6</v>
      </c>
      <c r="J388" s="313" t="s">
        <v>1917</v>
      </c>
    </row>
    <row r="389" spans="1:10" ht="16.5" customHeight="1" x14ac:dyDescent="0.3">
      <c r="A389" s="164" t="b">
        <v>1</v>
      </c>
      <c r="B389" s="316" t="s">
        <v>2362</v>
      </c>
      <c r="C389" s="317">
        <v>9103003</v>
      </c>
      <c r="D389" s="316">
        <v>2</v>
      </c>
      <c r="E389" s="290">
        <v>1</v>
      </c>
      <c r="F389" s="312">
        <v>160003907</v>
      </c>
      <c r="G389" s="318">
        <v>20</v>
      </c>
      <c r="H389" s="174">
        <v>4</v>
      </c>
      <c r="I389" s="298">
        <v>6</v>
      </c>
      <c r="J389" s="314" t="s">
        <v>1916</v>
      </c>
    </row>
    <row r="390" spans="1:10" ht="16.5" customHeight="1" x14ac:dyDescent="0.3">
      <c r="A390" s="164" t="b">
        <v>1</v>
      </c>
      <c r="B390" s="316" t="s">
        <v>2362</v>
      </c>
      <c r="C390" s="317">
        <v>9103003</v>
      </c>
      <c r="D390" s="316">
        <v>2</v>
      </c>
      <c r="E390" s="290">
        <v>1</v>
      </c>
      <c r="F390" s="312">
        <v>160003908</v>
      </c>
      <c r="G390" s="318">
        <v>20</v>
      </c>
      <c r="H390" s="174">
        <v>4</v>
      </c>
      <c r="I390" s="298">
        <v>6</v>
      </c>
      <c r="J390" s="314" t="s">
        <v>1918</v>
      </c>
    </row>
    <row r="391" spans="1:10" ht="16.5" customHeight="1" x14ac:dyDescent="0.3">
      <c r="A391" s="164" t="b">
        <v>1</v>
      </c>
      <c r="B391" s="316" t="s">
        <v>2362</v>
      </c>
      <c r="C391" s="317">
        <v>9103003</v>
      </c>
      <c r="D391" s="316">
        <v>2</v>
      </c>
      <c r="E391" s="290">
        <v>1</v>
      </c>
      <c r="F391" s="312">
        <v>160003909</v>
      </c>
      <c r="G391" s="318">
        <v>20</v>
      </c>
      <c r="H391" s="174">
        <v>4</v>
      </c>
      <c r="I391" s="298">
        <v>6</v>
      </c>
      <c r="J391" s="314" t="s">
        <v>1915</v>
      </c>
    </row>
    <row r="392" spans="1:10" ht="16.5" customHeight="1" x14ac:dyDescent="0.3">
      <c r="A392" s="164" t="b">
        <v>1</v>
      </c>
      <c r="B392" s="316" t="s">
        <v>2362</v>
      </c>
      <c r="C392" s="317">
        <v>9103003</v>
      </c>
      <c r="D392" s="316">
        <v>2</v>
      </c>
      <c r="E392" s="290">
        <v>1</v>
      </c>
      <c r="F392" s="312">
        <v>160003910</v>
      </c>
      <c r="G392" s="318">
        <v>20</v>
      </c>
      <c r="H392" s="174">
        <v>4</v>
      </c>
      <c r="I392" s="298">
        <v>6</v>
      </c>
      <c r="J392" s="314" t="s">
        <v>1933</v>
      </c>
    </row>
    <row r="393" spans="1:10" ht="16.5" customHeight="1" x14ac:dyDescent="0.3">
      <c r="A393" s="164" t="b">
        <v>1</v>
      </c>
      <c r="B393" s="316" t="s">
        <v>2362</v>
      </c>
      <c r="C393" s="317">
        <v>9103003</v>
      </c>
      <c r="D393" s="316">
        <v>2</v>
      </c>
      <c r="E393" s="290">
        <v>1</v>
      </c>
      <c r="F393" s="312">
        <v>160003911</v>
      </c>
      <c r="G393" s="318">
        <v>20</v>
      </c>
      <c r="H393" s="174">
        <v>4</v>
      </c>
      <c r="I393" s="298">
        <v>6</v>
      </c>
      <c r="J393" s="314" t="s">
        <v>1920</v>
      </c>
    </row>
    <row r="394" spans="1:10" ht="16.5" customHeight="1" x14ac:dyDescent="0.3">
      <c r="A394" s="164" t="b">
        <v>1</v>
      </c>
      <c r="B394" s="316" t="s">
        <v>2362</v>
      </c>
      <c r="C394" s="317">
        <v>9103003</v>
      </c>
      <c r="D394" s="316">
        <v>2</v>
      </c>
      <c r="E394" s="290">
        <v>1</v>
      </c>
      <c r="F394" s="312">
        <v>160003912</v>
      </c>
      <c r="G394" s="318">
        <v>20</v>
      </c>
      <c r="H394" s="174">
        <v>4</v>
      </c>
      <c r="I394" s="298">
        <v>6</v>
      </c>
      <c r="J394" s="314" t="s">
        <v>1921</v>
      </c>
    </row>
    <row r="395" spans="1:10" ht="16.5" customHeight="1" x14ac:dyDescent="0.3">
      <c r="A395" s="164" t="b">
        <v>1</v>
      </c>
      <c r="B395" s="316" t="s">
        <v>2362</v>
      </c>
      <c r="C395" s="317">
        <v>9103003</v>
      </c>
      <c r="D395" s="316">
        <v>2</v>
      </c>
      <c r="E395" s="290">
        <v>1</v>
      </c>
      <c r="F395" s="312">
        <v>160003913</v>
      </c>
      <c r="G395" s="318">
        <v>20</v>
      </c>
      <c r="H395" s="174">
        <v>4</v>
      </c>
      <c r="I395" s="298">
        <v>6</v>
      </c>
      <c r="J395" s="314" t="s">
        <v>1919</v>
      </c>
    </row>
    <row r="396" spans="1:10" ht="16.5" customHeight="1" x14ac:dyDescent="0.3">
      <c r="A396" s="164" t="b">
        <v>1</v>
      </c>
      <c r="B396" s="316" t="s">
        <v>2362</v>
      </c>
      <c r="C396" s="317">
        <v>9103003</v>
      </c>
      <c r="D396" s="316">
        <v>2</v>
      </c>
      <c r="E396" s="290">
        <v>1</v>
      </c>
      <c r="F396" s="312">
        <v>160003914</v>
      </c>
      <c r="G396" s="318">
        <v>50</v>
      </c>
      <c r="H396" s="174">
        <v>2</v>
      </c>
      <c r="I396" s="298">
        <v>3</v>
      </c>
      <c r="J396" s="314" t="s">
        <v>189</v>
      </c>
    </row>
    <row r="397" spans="1:10" ht="16.5" customHeight="1" x14ac:dyDescent="0.3">
      <c r="A397" s="164" t="b">
        <v>1</v>
      </c>
      <c r="B397" s="316" t="s">
        <v>2362</v>
      </c>
      <c r="C397" s="317">
        <v>9103003</v>
      </c>
      <c r="D397" s="316">
        <v>2</v>
      </c>
      <c r="E397" s="290">
        <v>1</v>
      </c>
      <c r="F397" s="312">
        <v>160003915</v>
      </c>
      <c r="G397" s="318">
        <v>25</v>
      </c>
      <c r="H397" s="174">
        <v>2</v>
      </c>
      <c r="I397" s="298">
        <v>3</v>
      </c>
      <c r="J397" s="314" t="s">
        <v>187</v>
      </c>
    </row>
    <row r="398" spans="1:10" ht="16.5" customHeight="1" x14ac:dyDescent="0.3">
      <c r="A398" s="164" t="b">
        <v>1</v>
      </c>
      <c r="B398" s="316" t="s">
        <v>2362</v>
      </c>
      <c r="C398" s="317">
        <v>9103003</v>
      </c>
      <c r="D398" s="316">
        <v>2</v>
      </c>
      <c r="E398" s="290">
        <v>1</v>
      </c>
      <c r="F398" s="312">
        <v>160003916</v>
      </c>
      <c r="G398" s="318">
        <v>25</v>
      </c>
      <c r="H398" s="174">
        <v>2</v>
      </c>
      <c r="I398" s="298">
        <v>3</v>
      </c>
      <c r="J398" s="314" t="s">
        <v>188</v>
      </c>
    </row>
    <row r="399" spans="1:10" ht="16.5" customHeight="1" x14ac:dyDescent="0.3">
      <c r="A399" s="164" t="b">
        <v>1</v>
      </c>
      <c r="B399" s="316" t="s">
        <v>2362</v>
      </c>
      <c r="C399" s="317">
        <v>9103003</v>
      </c>
      <c r="D399" s="316">
        <v>2</v>
      </c>
      <c r="E399" s="290">
        <v>1</v>
      </c>
      <c r="F399" s="312">
        <v>160003917</v>
      </c>
      <c r="G399" s="318">
        <v>25</v>
      </c>
      <c r="H399" s="174">
        <v>2</v>
      </c>
      <c r="I399" s="298">
        <v>3</v>
      </c>
      <c r="J399" s="314" t="s">
        <v>190</v>
      </c>
    </row>
    <row r="400" spans="1:10" ht="16.5" customHeight="1" x14ac:dyDescent="0.3">
      <c r="A400" s="164" t="b">
        <v>1</v>
      </c>
      <c r="B400" s="316" t="s">
        <v>2362</v>
      </c>
      <c r="C400" s="317">
        <v>9103003</v>
      </c>
      <c r="D400" s="320">
        <v>3</v>
      </c>
      <c r="E400" s="320">
        <v>2</v>
      </c>
      <c r="F400" s="312">
        <v>160003918</v>
      </c>
      <c r="G400" s="318">
        <v>50</v>
      </c>
      <c r="H400" s="174">
        <v>2</v>
      </c>
      <c r="I400" s="298">
        <v>3</v>
      </c>
      <c r="J400" s="315" t="s">
        <v>184</v>
      </c>
    </row>
    <row r="401" spans="1:10" ht="16.5" customHeight="1" x14ac:dyDescent="0.3">
      <c r="A401" s="164" t="b">
        <v>1</v>
      </c>
      <c r="B401" s="302" t="s">
        <v>2363</v>
      </c>
      <c r="C401" s="319">
        <v>9103004</v>
      </c>
      <c r="D401" s="321">
        <v>1</v>
      </c>
      <c r="E401" s="321">
        <v>1</v>
      </c>
      <c r="F401" s="295">
        <v>160003901</v>
      </c>
      <c r="G401" s="318">
        <v>15</v>
      </c>
      <c r="H401" s="174">
        <v>3</v>
      </c>
      <c r="I401" s="298">
        <v>4</v>
      </c>
      <c r="J401" s="311" t="s">
        <v>2055</v>
      </c>
    </row>
    <row r="402" spans="1:10" ht="16.5" customHeight="1" x14ac:dyDescent="0.3">
      <c r="A402" s="164" t="b">
        <v>1</v>
      </c>
      <c r="B402" s="302" t="s">
        <v>2363</v>
      </c>
      <c r="C402" s="319">
        <v>9103004</v>
      </c>
      <c r="D402" s="321">
        <v>1</v>
      </c>
      <c r="E402" s="321">
        <v>1</v>
      </c>
      <c r="F402" s="295">
        <v>160003902</v>
      </c>
      <c r="G402" s="318">
        <v>15</v>
      </c>
      <c r="H402" s="174">
        <v>3</v>
      </c>
      <c r="I402" s="298">
        <v>4</v>
      </c>
      <c r="J402" s="311" t="s">
        <v>2057</v>
      </c>
    </row>
    <row r="403" spans="1:10" ht="16.5" customHeight="1" x14ac:dyDescent="0.3">
      <c r="A403" s="164" t="b">
        <v>1</v>
      </c>
      <c r="B403" s="302" t="s">
        <v>2363</v>
      </c>
      <c r="C403" s="319">
        <v>9103004</v>
      </c>
      <c r="D403" s="321">
        <v>1</v>
      </c>
      <c r="E403" s="321">
        <v>1</v>
      </c>
      <c r="F403" s="295">
        <v>160003903</v>
      </c>
      <c r="G403" s="318">
        <v>15</v>
      </c>
      <c r="H403" s="174">
        <v>3</v>
      </c>
      <c r="I403" s="298">
        <v>4</v>
      </c>
      <c r="J403" s="311" t="s">
        <v>2059</v>
      </c>
    </row>
    <row r="404" spans="1:10" ht="16.5" customHeight="1" x14ac:dyDescent="0.3">
      <c r="A404" s="164" t="b">
        <v>1</v>
      </c>
      <c r="B404" s="302" t="s">
        <v>2363</v>
      </c>
      <c r="C404" s="319">
        <v>9103004</v>
      </c>
      <c r="D404" s="321">
        <v>1</v>
      </c>
      <c r="E404" s="321">
        <v>1</v>
      </c>
      <c r="F404" s="295">
        <v>160003904</v>
      </c>
      <c r="G404" s="318">
        <v>15</v>
      </c>
      <c r="H404" s="174">
        <v>3</v>
      </c>
      <c r="I404" s="298">
        <v>4</v>
      </c>
      <c r="J404" s="311" t="s">
        <v>2061</v>
      </c>
    </row>
    <row r="405" spans="1:10" ht="16.5" customHeight="1" x14ac:dyDescent="0.3">
      <c r="A405" s="164" t="b">
        <v>1</v>
      </c>
      <c r="B405" s="302" t="s">
        <v>2363</v>
      </c>
      <c r="C405" s="319">
        <v>9103004</v>
      </c>
      <c r="D405" s="321">
        <v>1</v>
      </c>
      <c r="E405" s="321">
        <v>1</v>
      </c>
      <c r="F405" s="295">
        <v>160003905</v>
      </c>
      <c r="G405" s="318">
        <v>15</v>
      </c>
      <c r="H405" s="174">
        <v>3</v>
      </c>
      <c r="I405" s="298">
        <v>4</v>
      </c>
      <c r="J405" s="311" t="s">
        <v>2063</v>
      </c>
    </row>
    <row r="406" spans="1:10" ht="16.5" customHeight="1" x14ac:dyDescent="0.3">
      <c r="A406" s="164" t="b">
        <v>1</v>
      </c>
      <c r="B406" s="302" t="s">
        <v>2363</v>
      </c>
      <c r="C406" s="319">
        <v>9103004</v>
      </c>
      <c r="D406" s="302">
        <v>2</v>
      </c>
      <c r="E406" s="302">
        <v>1</v>
      </c>
      <c r="F406" s="312">
        <v>160003906</v>
      </c>
      <c r="G406" s="318">
        <v>20</v>
      </c>
      <c r="H406" s="174">
        <v>6</v>
      </c>
      <c r="I406" s="298">
        <v>8</v>
      </c>
      <c r="J406" s="313" t="s">
        <v>1917</v>
      </c>
    </row>
    <row r="407" spans="1:10" ht="16.5" customHeight="1" x14ac:dyDescent="0.3">
      <c r="A407" s="164" t="b">
        <v>1</v>
      </c>
      <c r="B407" s="302" t="s">
        <v>2363</v>
      </c>
      <c r="C407" s="319">
        <v>9103004</v>
      </c>
      <c r="D407" s="302">
        <v>2</v>
      </c>
      <c r="E407" s="302">
        <v>1</v>
      </c>
      <c r="F407" s="312">
        <v>160003907</v>
      </c>
      <c r="G407" s="318">
        <v>20</v>
      </c>
      <c r="H407" s="174">
        <v>6</v>
      </c>
      <c r="I407" s="298">
        <v>8</v>
      </c>
      <c r="J407" s="314" t="s">
        <v>1916</v>
      </c>
    </row>
    <row r="408" spans="1:10" ht="16.5" customHeight="1" x14ac:dyDescent="0.3">
      <c r="A408" s="164" t="b">
        <v>1</v>
      </c>
      <c r="B408" s="302" t="s">
        <v>2363</v>
      </c>
      <c r="C408" s="319">
        <v>9103004</v>
      </c>
      <c r="D408" s="302">
        <v>2</v>
      </c>
      <c r="E408" s="302">
        <v>1</v>
      </c>
      <c r="F408" s="312">
        <v>160003908</v>
      </c>
      <c r="G408" s="318">
        <v>20</v>
      </c>
      <c r="H408" s="174">
        <v>6</v>
      </c>
      <c r="I408" s="298">
        <v>8</v>
      </c>
      <c r="J408" s="314" t="s">
        <v>1918</v>
      </c>
    </row>
    <row r="409" spans="1:10" ht="16.5" customHeight="1" x14ac:dyDescent="0.3">
      <c r="A409" s="164" t="b">
        <v>1</v>
      </c>
      <c r="B409" s="302" t="s">
        <v>2363</v>
      </c>
      <c r="C409" s="319">
        <v>9103004</v>
      </c>
      <c r="D409" s="302">
        <v>2</v>
      </c>
      <c r="E409" s="302">
        <v>1</v>
      </c>
      <c r="F409" s="312">
        <v>160003909</v>
      </c>
      <c r="G409" s="318">
        <v>20</v>
      </c>
      <c r="H409" s="174">
        <v>6</v>
      </c>
      <c r="I409" s="298">
        <v>8</v>
      </c>
      <c r="J409" s="314" t="s">
        <v>1915</v>
      </c>
    </row>
    <row r="410" spans="1:10" ht="16.5" customHeight="1" x14ac:dyDescent="0.3">
      <c r="A410" s="164" t="b">
        <v>1</v>
      </c>
      <c r="B410" s="302" t="s">
        <v>2363</v>
      </c>
      <c r="C410" s="319">
        <v>9103004</v>
      </c>
      <c r="D410" s="302">
        <v>2</v>
      </c>
      <c r="E410" s="302">
        <v>1</v>
      </c>
      <c r="F410" s="312">
        <v>160003910</v>
      </c>
      <c r="G410" s="318">
        <v>20</v>
      </c>
      <c r="H410" s="174">
        <v>6</v>
      </c>
      <c r="I410" s="298">
        <v>8</v>
      </c>
      <c r="J410" s="314" t="s">
        <v>1933</v>
      </c>
    </row>
    <row r="411" spans="1:10" ht="16.5" customHeight="1" x14ac:dyDescent="0.3">
      <c r="A411" s="164" t="b">
        <v>1</v>
      </c>
      <c r="B411" s="302" t="s">
        <v>2363</v>
      </c>
      <c r="C411" s="319">
        <v>9103004</v>
      </c>
      <c r="D411" s="302">
        <v>2</v>
      </c>
      <c r="E411" s="302">
        <v>1</v>
      </c>
      <c r="F411" s="312">
        <v>160003911</v>
      </c>
      <c r="G411" s="318">
        <v>20</v>
      </c>
      <c r="H411" s="174">
        <v>6</v>
      </c>
      <c r="I411" s="298">
        <v>8</v>
      </c>
      <c r="J411" s="314" t="s">
        <v>1920</v>
      </c>
    </row>
    <row r="412" spans="1:10" ht="16.5" customHeight="1" x14ac:dyDescent="0.3">
      <c r="A412" s="164" t="b">
        <v>1</v>
      </c>
      <c r="B412" s="302" t="s">
        <v>2363</v>
      </c>
      <c r="C412" s="319">
        <v>9103004</v>
      </c>
      <c r="D412" s="302">
        <v>2</v>
      </c>
      <c r="E412" s="302">
        <v>1</v>
      </c>
      <c r="F412" s="312">
        <v>160003912</v>
      </c>
      <c r="G412" s="318">
        <v>20</v>
      </c>
      <c r="H412" s="174">
        <v>6</v>
      </c>
      <c r="I412" s="298">
        <v>8</v>
      </c>
      <c r="J412" s="314" t="s">
        <v>1921</v>
      </c>
    </row>
    <row r="413" spans="1:10" ht="16.5" customHeight="1" x14ac:dyDescent="0.3">
      <c r="A413" s="164" t="b">
        <v>1</v>
      </c>
      <c r="B413" s="302" t="s">
        <v>2363</v>
      </c>
      <c r="C413" s="319">
        <v>9103004</v>
      </c>
      <c r="D413" s="302">
        <v>2</v>
      </c>
      <c r="E413" s="302">
        <v>1</v>
      </c>
      <c r="F413" s="312">
        <v>160003913</v>
      </c>
      <c r="G413" s="318">
        <v>20</v>
      </c>
      <c r="H413" s="174">
        <v>6</v>
      </c>
      <c r="I413" s="298">
        <v>8</v>
      </c>
      <c r="J413" s="314" t="s">
        <v>1919</v>
      </c>
    </row>
    <row r="414" spans="1:10" ht="16.5" customHeight="1" x14ac:dyDescent="0.3">
      <c r="A414" s="164" t="b">
        <v>1</v>
      </c>
      <c r="B414" s="302" t="s">
        <v>2363</v>
      </c>
      <c r="C414" s="319">
        <v>9103004</v>
      </c>
      <c r="D414" s="302">
        <v>2</v>
      </c>
      <c r="E414" s="302">
        <v>1</v>
      </c>
      <c r="F414" s="312">
        <v>160003914</v>
      </c>
      <c r="G414" s="318">
        <v>50</v>
      </c>
      <c r="H414" s="174">
        <v>3</v>
      </c>
      <c r="I414" s="298">
        <v>4</v>
      </c>
      <c r="J414" s="314" t="s">
        <v>189</v>
      </c>
    </row>
    <row r="415" spans="1:10" ht="16.5" customHeight="1" x14ac:dyDescent="0.3">
      <c r="A415" s="164" t="b">
        <v>1</v>
      </c>
      <c r="B415" s="302" t="s">
        <v>2363</v>
      </c>
      <c r="C415" s="319">
        <v>9103004</v>
      </c>
      <c r="D415" s="302">
        <v>2</v>
      </c>
      <c r="E415" s="302">
        <v>1</v>
      </c>
      <c r="F415" s="312">
        <v>160003915</v>
      </c>
      <c r="G415" s="318">
        <v>25</v>
      </c>
      <c r="H415" s="174">
        <v>3</v>
      </c>
      <c r="I415" s="298">
        <v>4</v>
      </c>
      <c r="J415" s="314" t="s">
        <v>187</v>
      </c>
    </row>
    <row r="416" spans="1:10" ht="16.5" customHeight="1" x14ac:dyDescent="0.3">
      <c r="A416" s="164" t="b">
        <v>1</v>
      </c>
      <c r="B416" s="302" t="s">
        <v>2363</v>
      </c>
      <c r="C416" s="319">
        <v>9103004</v>
      </c>
      <c r="D416" s="302">
        <v>2</v>
      </c>
      <c r="E416" s="302">
        <v>1</v>
      </c>
      <c r="F416" s="312">
        <v>160003916</v>
      </c>
      <c r="G416" s="318">
        <v>25</v>
      </c>
      <c r="H416" s="174">
        <v>3</v>
      </c>
      <c r="I416" s="298">
        <v>4</v>
      </c>
      <c r="J416" s="314" t="s">
        <v>188</v>
      </c>
    </row>
    <row r="417" spans="1:10" ht="16.5" customHeight="1" x14ac:dyDescent="0.3">
      <c r="A417" s="164" t="b">
        <v>1</v>
      </c>
      <c r="B417" s="302" t="s">
        <v>2363</v>
      </c>
      <c r="C417" s="319">
        <v>9103004</v>
      </c>
      <c r="D417" s="302">
        <v>2</v>
      </c>
      <c r="E417" s="302">
        <v>1</v>
      </c>
      <c r="F417" s="312">
        <v>160003917</v>
      </c>
      <c r="G417" s="318">
        <v>25</v>
      </c>
      <c r="H417" s="174">
        <v>3</v>
      </c>
      <c r="I417" s="298">
        <v>4</v>
      </c>
      <c r="J417" s="314" t="s">
        <v>190</v>
      </c>
    </row>
    <row r="418" spans="1:10" ht="16.5" customHeight="1" x14ac:dyDescent="0.3">
      <c r="A418" s="164" t="b">
        <v>1</v>
      </c>
      <c r="B418" s="302" t="s">
        <v>2363</v>
      </c>
      <c r="C418" s="319">
        <v>9103004</v>
      </c>
      <c r="D418" s="320">
        <v>3</v>
      </c>
      <c r="E418" s="320">
        <v>2</v>
      </c>
      <c r="F418" s="312">
        <v>160003918</v>
      </c>
      <c r="G418" s="318">
        <v>50</v>
      </c>
      <c r="H418" s="174">
        <v>3</v>
      </c>
      <c r="I418" s="298">
        <v>4</v>
      </c>
      <c r="J418" s="315" t="s">
        <v>184</v>
      </c>
    </row>
    <row r="419" spans="1:10" ht="16.5" customHeight="1" x14ac:dyDescent="0.3">
      <c r="A419" s="164" t="b">
        <v>1</v>
      </c>
      <c r="B419" s="316" t="s">
        <v>2364</v>
      </c>
      <c r="C419" s="317">
        <v>9103005</v>
      </c>
      <c r="D419" s="321">
        <v>1</v>
      </c>
      <c r="E419" s="321">
        <v>1</v>
      </c>
      <c r="F419" s="295">
        <v>160003901</v>
      </c>
      <c r="G419" s="318">
        <v>15</v>
      </c>
      <c r="H419" s="174">
        <v>4</v>
      </c>
      <c r="I419" s="298">
        <v>5</v>
      </c>
      <c r="J419" s="311" t="s">
        <v>2055</v>
      </c>
    </row>
    <row r="420" spans="1:10" ht="16.5" customHeight="1" x14ac:dyDescent="0.3">
      <c r="A420" s="164" t="b">
        <v>1</v>
      </c>
      <c r="B420" s="316" t="s">
        <v>2364</v>
      </c>
      <c r="C420" s="317">
        <v>9103005</v>
      </c>
      <c r="D420" s="321">
        <v>1</v>
      </c>
      <c r="E420" s="321">
        <v>1</v>
      </c>
      <c r="F420" s="295">
        <v>160003902</v>
      </c>
      <c r="G420" s="318">
        <v>15</v>
      </c>
      <c r="H420" s="174">
        <v>4</v>
      </c>
      <c r="I420" s="298">
        <v>5</v>
      </c>
      <c r="J420" s="311" t="s">
        <v>2057</v>
      </c>
    </row>
    <row r="421" spans="1:10" ht="16.5" customHeight="1" x14ac:dyDescent="0.3">
      <c r="A421" s="164" t="b">
        <v>1</v>
      </c>
      <c r="B421" s="316" t="s">
        <v>2364</v>
      </c>
      <c r="C421" s="317">
        <v>9103005</v>
      </c>
      <c r="D421" s="321">
        <v>1</v>
      </c>
      <c r="E421" s="321">
        <v>1</v>
      </c>
      <c r="F421" s="295">
        <v>160003903</v>
      </c>
      <c r="G421" s="318">
        <v>15</v>
      </c>
      <c r="H421" s="174">
        <v>4</v>
      </c>
      <c r="I421" s="298">
        <v>5</v>
      </c>
      <c r="J421" s="311" t="s">
        <v>2059</v>
      </c>
    </row>
    <row r="422" spans="1:10" ht="16.5" customHeight="1" x14ac:dyDescent="0.3">
      <c r="A422" s="164" t="b">
        <v>1</v>
      </c>
      <c r="B422" s="316" t="s">
        <v>2364</v>
      </c>
      <c r="C422" s="317">
        <v>9103005</v>
      </c>
      <c r="D422" s="321">
        <v>1</v>
      </c>
      <c r="E422" s="321">
        <v>1</v>
      </c>
      <c r="F422" s="295">
        <v>160003904</v>
      </c>
      <c r="G422" s="318">
        <v>15</v>
      </c>
      <c r="H422" s="174">
        <v>4</v>
      </c>
      <c r="I422" s="298">
        <v>5</v>
      </c>
      <c r="J422" s="311" t="s">
        <v>2061</v>
      </c>
    </row>
    <row r="423" spans="1:10" ht="16.5" customHeight="1" x14ac:dyDescent="0.3">
      <c r="A423" s="164" t="b">
        <v>1</v>
      </c>
      <c r="B423" s="316" t="s">
        <v>2364</v>
      </c>
      <c r="C423" s="317">
        <v>9103005</v>
      </c>
      <c r="D423" s="321">
        <v>1</v>
      </c>
      <c r="E423" s="321">
        <v>1</v>
      </c>
      <c r="F423" s="295">
        <v>160003905</v>
      </c>
      <c r="G423" s="318">
        <v>15</v>
      </c>
      <c r="H423" s="174">
        <v>4</v>
      </c>
      <c r="I423" s="298">
        <v>5</v>
      </c>
      <c r="J423" s="311" t="s">
        <v>2063</v>
      </c>
    </row>
    <row r="424" spans="1:10" ht="16.5" customHeight="1" x14ac:dyDescent="0.3">
      <c r="A424" s="164" t="b">
        <v>1</v>
      </c>
      <c r="B424" s="316" t="s">
        <v>2364</v>
      </c>
      <c r="C424" s="317">
        <v>9103005</v>
      </c>
      <c r="D424" s="316">
        <v>2</v>
      </c>
      <c r="E424" s="290">
        <v>1</v>
      </c>
      <c r="F424" s="312">
        <v>160003906</v>
      </c>
      <c r="G424" s="318">
        <v>20</v>
      </c>
      <c r="H424" s="174">
        <v>8</v>
      </c>
      <c r="I424" s="298">
        <v>10</v>
      </c>
      <c r="J424" s="313" t="s">
        <v>1917</v>
      </c>
    </row>
    <row r="425" spans="1:10" ht="16.5" customHeight="1" x14ac:dyDescent="0.3">
      <c r="A425" s="164" t="b">
        <v>1</v>
      </c>
      <c r="B425" s="316" t="s">
        <v>2364</v>
      </c>
      <c r="C425" s="317">
        <v>9103005</v>
      </c>
      <c r="D425" s="316">
        <v>2</v>
      </c>
      <c r="E425" s="290">
        <v>1</v>
      </c>
      <c r="F425" s="312">
        <v>160003907</v>
      </c>
      <c r="G425" s="318">
        <v>20</v>
      </c>
      <c r="H425" s="174">
        <v>8</v>
      </c>
      <c r="I425" s="298">
        <v>10</v>
      </c>
      <c r="J425" s="314" t="s">
        <v>1916</v>
      </c>
    </row>
    <row r="426" spans="1:10" ht="16.5" customHeight="1" x14ac:dyDescent="0.3">
      <c r="A426" s="164" t="b">
        <v>1</v>
      </c>
      <c r="B426" s="316" t="s">
        <v>2364</v>
      </c>
      <c r="C426" s="317">
        <v>9103005</v>
      </c>
      <c r="D426" s="316">
        <v>2</v>
      </c>
      <c r="E426" s="290">
        <v>1</v>
      </c>
      <c r="F426" s="312">
        <v>160003908</v>
      </c>
      <c r="G426" s="318">
        <v>20</v>
      </c>
      <c r="H426" s="174">
        <v>8</v>
      </c>
      <c r="I426" s="298">
        <v>10</v>
      </c>
      <c r="J426" s="314" t="s">
        <v>1918</v>
      </c>
    </row>
    <row r="427" spans="1:10" ht="16.5" customHeight="1" x14ac:dyDescent="0.3">
      <c r="A427" s="164" t="b">
        <v>1</v>
      </c>
      <c r="B427" s="316" t="s">
        <v>2364</v>
      </c>
      <c r="C427" s="317">
        <v>9103005</v>
      </c>
      <c r="D427" s="316">
        <v>2</v>
      </c>
      <c r="E427" s="290">
        <v>1</v>
      </c>
      <c r="F427" s="312">
        <v>160003909</v>
      </c>
      <c r="G427" s="318">
        <v>20</v>
      </c>
      <c r="H427" s="174">
        <v>8</v>
      </c>
      <c r="I427" s="298">
        <v>10</v>
      </c>
      <c r="J427" s="314" t="s">
        <v>1915</v>
      </c>
    </row>
    <row r="428" spans="1:10" ht="16.5" customHeight="1" x14ac:dyDescent="0.3">
      <c r="A428" s="164" t="b">
        <v>1</v>
      </c>
      <c r="B428" s="316" t="s">
        <v>2364</v>
      </c>
      <c r="C428" s="317">
        <v>9103005</v>
      </c>
      <c r="D428" s="316">
        <v>2</v>
      </c>
      <c r="E428" s="290">
        <v>1</v>
      </c>
      <c r="F428" s="312">
        <v>160003910</v>
      </c>
      <c r="G428" s="318">
        <v>20</v>
      </c>
      <c r="H428" s="174">
        <v>8</v>
      </c>
      <c r="I428" s="298">
        <v>10</v>
      </c>
      <c r="J428" s="314" t="s">
        <v>1933</v>
      </c>
    </row>
    <row r="429" spans="1:10" ht="16.5" customHeight="1" x14ac:dyDescent="0.3">
      <c r="A429" s="164" t="b">
        <v>1</v>
      </c>
      <c r="B429" s="316" t="s">
        <v>2364</v>
      </c>
      <c r="C429" s="317">
        <v>9103005</v>
      </c>
      <c r="D429" s="316">
        <v>2</v>
      </c>
      <c r="E429" s="290">
        <v>1</v>
      </c>
      <c r="F429" s="312">
        <v>160003911</v>
      </c>
      <c r="G429" s="318">
        <v>20</v>
      </c>
      <c r="H429" s="174">
        <v>8</v>
      </c>
      <c r="I429" s="298">
        <v>10</v>
      </c>
      <c r="J429" s="314" t="s">
        <v>1920</v>
      </c>
    </row>
    <row r="430" spans="1:10" ht="16.5" customHeight="1" x14ac:dyDescent="0.3">
      <c r="A430" s="164" t="b">
        <v>1</v>
      </c>
      <c r="B430" s="316" t="s">
        <v>2364</v>
      </c>
      <c r="C430" s="317">
        <v>9103005</v>
      </c>
      <c r="D430" s="316">
        <v>2</v>
      </c>
      <c r="E430" s="290">
        <v>1</v>
      </c>
      <c r="F430" s="312">
        <v>160003912</v>
      </c>
      <c r="G430" s="318">
        <v>20</v>
      </c>
      <c r="H430" s="174">
        <v>8</v>
      </c>
      <c r="I430" s="298">
        <v>10</v>
      </c>
      <c r="J430" s="314" t="s">
        <v>1921</v>
      </c>
    </row>
    <row r="431" spans="1:10" ht="16.5" customHeight="1" x14ac:dyDescent="0.3">
      <c r="A431" s="164" t="b">
        <v>1</v>
      </c>
      <c r="B431" s="316" t="s">
        <v>2364</v>
      </c>
      <c r="C431" s="317">
        <v>9103005</v>
      </c>
      <c r="D431" s="316">
        <v>2</v>
      </c>
      <c r="E431" s="290">
        <v>1</v>
      </c>
      <c r="F431" s="312">
        <v>160003913</v>
      </c>
      <c r="G431" s="318">
        <v>20</v>
      </c>
      <c r="H431" s="174">
        <v>8</v>
      </c>
      <c r="I431" s="298">
        <v>10</v>
      </c>
      <c r="J431" s="314" t="s">
        <v>1919</v>
      </c>
    </row>
    <row r="432" spans="1:10" ht="16.5" customHeight="1" x14ac:dyDescent="0.3">
      <c r="A432" s="164" t="b">
        <v>1</v>
      </c>
      <c r="B432" s="316" t="s">
        <v>2364</v>
      </c>
      <c r="C432" s="317">
        <v>9103005</v>
      </c>
      <c r="D432" s="316">
        <v>2</v>
      </c>
      <c r="E432" s="290">
        <v>1</v>
      </c>
      <c r="F432" s="312">
        <v>160003914</v>
      </c>
      <c r="G432" s="318">
        <v>50</v>
      </c>
      <c r="H432" s="174">
        <v>4</v>
      </c>
      <c r="I432" s="298">
        <v>5</v>
      </c>
      <c r="J432" s="314" t="s">
        <v>189</v>
      </c>
    </row>
    <row r="433" spans="1:10" ht="16.5" customHeight="1" x14ac:dyDescent="0.3">
      <c r="A433" s="164" t="b">
        <v>1</v>
      </c>
      <c r="B433" s="316" t="s">
        <v>2364</v>
      </c>
      <c r="C433" s="317">
        <v>9103005</v>
      </c>
      <c r="D433" s="316">
        <v>2</v>
      </c>
      <c r="E433" s="290">
        <v>1</v>
      </c>
      <c r="F433" s="312">
        <v>160003915</v>
      </c>
      <c r="G433" s="318">
        <v>25</v>
      </c>
      <c r="H433" s="174">
        <v>4</v>
      </c>
      <c r="I433" s="298">
        <v>5</v>
      </c>
      <c r="J433" s="314" t="s">
        <v>187</v>
      </c>
    </row>
    <row r="434" spans="1:10" ht="16.5" customHeight="1" x14ac:dyDescent="0.3">
      <c r="A434" s="164" t="b">
        <v>1</v>
      </c>
      <c r="B434" s="316" t="s">
        <v>2364</v>
      </c>
      <c r="C434" s="317">
        <v>9103005</v>
      </c>
      <c r="D434" s="316">
        <v>2</v>
      </c>
      <c r="E434" s="290">
        <v>1</v>
      </c>
      <c r="F434" s="312">
        <v>160003916</v>
      </c>
      <c r="G434" s="318">
        <v>25</v>
      </c>
      <c r="H434" s="174">
        <v>4</v>
      </c>
      <c r="I434" s="298">
        <v>5</v>
      </c>
      <c r="J434" s="314" t="s">
        <v>188</v>
      </c>
    </row>
    <row r="435" spans="1:10" ht="16.5" customHeight="1" x14ac:dyDescent="0.3">
      <c r="A435" s="164" t="b">
        <v>1</v>
      </c>
      <c r="B435" s="316" t="s">
        <v>2364</v>
      </c>
      <c r="C435" s="317">
        <v>9103005</v>
      </c>
      <c r="D435" s="316">
        <v>2</v>
      </c>
      <c r="E435" s="290">
        <v>1</v>
      </c>
      <c r="F435" s="312">
        <v>160003917</v>
      </c>
      <c r="G435" s="318">
        <v>25</v>
      </c>
      <c r="H435" s="174">
        <v>4</v>
      </c>
      <c r="I435" s="298">
        <v>5</v>
      </c>
      <c r="J435" s="314" t="s">
        <v>190</v>
      </c>
    </row>
    <row r="436" spans="1:10" ht="16.5" customHeight="1" x14ac:dyDescent="0.3">
      <c r="A436" s="164" t="b">
        <v>1</v>
      </c>
      <c r="B436" s="316" t="s">
        <v>2364</v>
      </c>
      <c r="C436" s="317">
        <v>9103005</v>
      </c>
      <c r="D436" s="320">
        <v>3</v>
      </c>
      <c r="E436" s="320">
        <v>2</v>
      </c>
      <c r="F436" s="312">
        <v>160003918</v>
      </c>
      <c r="G436" s="318">
        <v>50</v>
      </c>
      <c r="H436" s="174">
        <v>4</v>
      </c>
      <c r="I436" s="298">
        <v>5</v>
      </c>
      <c r="J436" s="315" t="s">
        <v>184</v>
      </c>
    </row>
    <row r="437" spans="1:10" ht="16.5" customHeight="1" x14ac:dyDescent="0.3">
      <c r="A437" s="164" t="b">
        <v>1</v>
      </c>
      <c r="B437" s="302" t="s">
        <v>2365</v>
      </c>
      <c r="C437" s="319">
        <v>9103006</v>
      </c>
      <c r="D437" s="321">
        <v>1</v>
      </c>
      <c r="E437" s="321">
        <v>1</v>
      </c>
      <c r="F437" s="295">
        <v>160003901</v>
      </c>
      <c r="G437" s="318">
        <v>15</v>
      </c>
      <c r="H437" s="174">
        <v>5</v>
      </c>
      <c r="I437" s="298">
        <v>6</v>
      </c>
      <c r="J437" s="311" t="s">
        <v>2055</v>
      </c>
    </row>
    <row r="438" spans="1:10" ht="16.5" customHeight="1" x14ac:dyDescent="0.3">
      <c r="A438" s="164" t="b">
        <v>1</v>
      </c>
      <c r="B438" s="302" t="s">
        <v>2365</v>
      </c>
      <c r="C438" s="319">
        <v>9103006</v>
      </c>
      <c r="D438" s="321">
        <v>1</v>
      </c>
      <c r="E438" s="321">
        <v>1</v>
      </c>
      <c r="F438" s="295">
        <v>160003902</v>
      </c>
      <c r="G438" s="318">
        <v>15</v>
      </c>
      <c r="H438" s="174">
        <v>5</v>
      </c>
      <c r="I438" s="298">
        <v>6</v>
      </c>
      <c r="J438" s="311" t="s">
        <v>2057</v>
      </c>
    </row>
    <row r="439" spans="1:10" ht="16.5" customHeight="1" x14ac:dyDescent="0.3">
      <c r="A439" s="164" t="b">
        <v>1</v>
      </c>
      <c r="B439" s="302" t="s">
        <v>2365</v>
      </c>
      <c r="C439" s="319">
        <v>9103006</v>
      </c>
      <c r="D439" s="321">
        <v>1</v>
      </c>
      <c r="E439" s="321">
        <v>1</v>
      </c>
      <c r="F439" s="295">
        <v>160003903</v>
      </c>
      <c r="G439" s="318">
        <v>15</v>
      </c>
      <c r="H439" s="174">
        <v>5</v>
      </c>
      <c r="I439" s="298">
        <v>6</v>
      </c>
      <c r="J439" s="311" t="s">
        <v>2059</v>
      </c>
    </row>
    <row r="440" spans="1:10" ht="16.5" customHeight="1" x14ac:dyDescent="0.3">
      <c r="A440" s="164" t="b">
        <v>1</v>
      </c>
      <c r="B440" s="302" t="s">
        <v>2365</v>
      </c>
      <c r="C440" s="319">
        <v>9103006</v>
      </c>
      <c r="D440" s="321">
        <v>1</v>
      </c>
      <c r="E440" s="321">
        <v>1</v>
      </c>
      <c r="F440" s="295">
        <v>160003904</v>
      </c>
      <c r="G440" s="318">
        <v>15</v>
      </c>
      <c r="H440" s="174">
        <v>5</v>
      </c>
      <c r="I440" s="298">
        <v>6</v>
      </c>
      <c r="J440" s="311" t="s">
        <v>2061</v>
      </c>
    </row>
    <row r="441" spans="1:10" ht="16.5" customHeight="1" x14ac:dyDescent="0.3">
      <c r="A441" s="164" t="b">
        <v>1</v>
      </c>
      <c r="B441" s="302" t="s">
        <v>2365</v>
      </c>
      <c r="C441" s="319">
        <v>9103006</v>
      </c>
      <c r="D441" s="321">
        <v>1</v>
      </c>
      <c r="E441" s="321">
        <v>1</v>
      </c>
      <c r="F441" s="295">
        <v>160003905</v>
      </c>
      <c r="G441" s="318">
        <v>15</v>
      </c>
      <c r="H441" s="174">
        <v>5</v>
      </c>
      <c r="I441" s="298">
        <v>6</v>
      </c>
      <c r="J441" s="311" t="s">
        <v>2063</v>
      </c>
    </row>
    <row r="442" spans="1:10" ht="16.5" customHeight="1" x14ac:dyDescent="0.3">
      <c r="A442" s="164" t="b">
        <v>1</v>
      </c>
      <c r="B442" s="302" t="s">
        <v>2365</v>
      </c>
      <c r="C442" s="319">
        <v>9103006</v>
      </c>
      <c r="D442" s="302">
        <v>2</v>
      </c>
      <c r="E442" s="302">
        <v>1</v>
      </c>
      <c r="F442" s="312">
        <v>160003906</v>
      </c>
      <c r="G442" s="318">
        <v>20</v>
      </c>
      <c r="H442" s="174">
        <v>10</v>
      </c>
      <c r="I442" s="298">
        <v>12</v>
      </c>
      <c r="J442" s="313" t="s">
        <v>1917</v>
      </c>
    </row>
    <row r="443" spans="1:10" ht="16.5" customHeight="1" x14ac:dyDescent="0.3">
      <c r="A443" s="164" t="b">
        <v>1</v>
      </c>
      <c r="B443" s="302" t="s">
        <v>2365</v>
      </c>
      <c r="C443" s="319">
        <v>9103006</v>
      </c>
      <c r="D443" s="302">
        <v>2</v>
      </c>
      <c r="E443" s="302">
        <v>1</v>
      </c>
      <c r="F443" s="312">
        <v>160003907</v>
      </c>
      <c r="G443" s="318">
        <v>20</v>
      </c>
      <c r="H443" s="174">
        <v>10</v>
      </c>
      <c r="I443" s="298">
        <v>12</v>
      </c>
      <c r="J443" s="314" t="s">
        <v>1916</v>
      </c>
    </row>
    <row r="444" spans="1:10" ht="16.5" customHeight="1" x14ac:dyDescent="0.3">
      <c r="A444" s="164" t="b">
        <v>1</v>
      </c>
      <c r="B444" s="302" t="s">
        <v>2365</v>
      </c>
      <c r="C444" s="319">
        <v>9103006</v>
      </c>
      <c r="D444" s="302">
        <v>2</v>
      </c>
      <c r="E444" s="302">
        <v>1</v>
      </c>
      <c r="F444" s="312">
        <v>160003908</v>
      </c>
      <c r="G444" s="318">
        <v>20</v>
      </c>
      <c r="H444" s="174">
        <v>10</v>
      </c>
      <c r="I444" s="298">
        <v>12</v>
      </c>
      <c r="J444" s="314" t="s">
        <v>1918</v>
      </c>
    </row>
    <row r="445" spans="1:10" ht="16.5" customHeight="1" x14ac:dyDescent="0.3">
      <c r="A445" s="164" t="b">
        <v>1</v>
      </c>
      <c r="B445" s="302" t="s">
        <v>2365</v>
      </c>
      <c r="C445" s="319">
        <v>9103006</v>
      </c>
      <c r="D445" s="302">
        <v>2</v>
      </c>
      <c r="E445" s="302">
        <v>1</v>
      </c>
      <c r="F445" s="312">
        <v>160003909</v>
      </c>
      <c r="G445" s="318">
        <v>20</v>
      </c>
      <c r="H445" s="174">
        <v>10</v>
      </c>
      <c r="I445" s="298">
        <v>12</v>
      </c>
      <c r="J445" s="314" t="s">
        <v>1915</v>
      </c>
    </row>
    <row r="446" spans="1:10" ht="16.5" customHeight="1" x14ac:dyDescent="0.3">
      <c r="A446" s="164" t="b">
        <v>1</v>
      </c>
      <c r="B446" s="302" t="s">
        <v>2365</v>
      </c>
      <c r="C446" s="319">
        <v>9103006</v>
      </c>
      <c r="D446" s="302">
        <v>2</v>
      </c>
      <c r="E446" s="302">
        <v>1</v>
      </c>
      <c r="F446" s="312">
        <v>160003910</v>
      </c>
      <c r="G446" s="318">
        <v>20</v>
      </c>
      <c r="H446" s="174">
        <v>10</v>
      </c>
      <c r="I446" s="298">
        <v>12</v>
      </c>
      <c r="J446" s="314" t="s">
        <v>1933</v>
      </c>
    </row>
    <row r="447" spans="1:10" ht="16.5" customHeight="1" x14ac:dyDescent="0.3">
      <c r="A447" s="164" t="b">
        <v>1</v>
      </c>
      <c r="B447" s="302" t="s">
        <v>2365</v>
      </c>
      <c r="C447" s="319">
        <v>9103006</v>
      </c>
      <c r="D447" s="302">
        <v>2</v>
      </c>
      <c r="E447" s="302">
        <v>1</v>
      </c>
      <c r="F447" s="312">
        <v>160003911</v>
      </c>
      <c r="G447" s="318">
        <v>20</v>
      </c>
      <c r="H447" s="174">
        <v>10</v>
      </c>
      <c r="I447" s="298">
        <v>12</v>
      </c>
      <c r="J447" s="314" t="s">
        <v>1920</v>
      </c>
    </row>
    <row r="448" spans="1:10" ht="16.5" customHeight="1" x14ac:dyDescent="0.3">
      <c r="A448" s="164" t="b">
        <v>1</v>
      </c>
      <c r="B448" s="302" t="s">
        <v>2365</v>
      </c>
      <c r="C448" s="319">
        <v>9103006</v>
      </c>
      <c r="D448" s="302">
        <v>2</v>
      </c>
      <c r="E448" s="302">
        <v>1</v>
      </c>
      <c r="F448" s="312">
        <v>160003912</v>
      </c>
      <c r="G448" s="318">
        <v>20</v>
      </c>
      <c r="H448" s="174">
        <v>10</v>
      </c>
      <c r="I448" s="298">
        <v>12</v>
      </c>
      <c r="J448" s="314" t="s">
        <v>1921</v>
      </c>
    </row>
    <row r="449" spans="1:10" ht="16.5" customHeight="1" x14ac:dyDescent="0.3">
      <c r="A449" s="164" t="b">
        <v>1</v>
      </c>
      <c r="B449" s="302" t="s">
        <v>2365</v>
      </c>
      <c r="C449" s="319">
        <v>9103006</v>
      </c>
      <c r="D449" s="302">
        <v>2</v>
      </c>
      <c r="E449" s="302">
        <v>1</v>
      </c>
      <c r="F449" s="312">
        <v>160003913</v>
      </c>
      <c r="G449" s="318">
        <v>20</v>
      </c>
      <c r="H449" s="174">
        <v>10</v>
      </c>
      <c r="I449" s="298">
        <v>12</v>
      </c>
      <c r="J449" s="314" t="s">
        <v>1919</v>
      </c>
    </row>
    <row r="450" spans="1:10" ht="16.5" customHeight="1" x14ac:dyDescent="0.3">
      <c r="A450" s="164" t="b">
        <v>1</v>
      </c>
      <c r="B450" s="302" t="s">
        <v>2365</v>
      </c>
      <c r="C450" s="319">
        <v>9103006</v>
      </c>
      <c r="D450" s="302">
        <v>2</v>
      </c>
      <c r="E450" s="302">
        <v>1</v>
      </c>
      <c r="F450" s="312">
        <v>160003914</v>
      </c>
      <c r="G450" s="318">
        <v>50</v>
      </c>
      <c r="H450" s="174">
        <v>5</v>
      </c>
      <c r="I450" s="298">
        <v>6</v>
      </c>
      <c r="J450" s="314" t="s">
        <v>189</v>
      </c>
    </row>
    <row r="451" spans="1:10" ht="16.5" customHeight="1" x14ac:dyDescent="0.3">
      <c r="A451" s="164" t="b">
        <v>1</v>
      </c>
      <c r="B451" s="302" t="s">
        <v>2365</v>
      </c>
      <c r="C451" s="319">
        <v>9103006</v>
      </c>
      <c r="D451" s="302">
        <v>2</v>
      </c>
      <c r="E451" s="302">
        <v>1</v>
      </c>
      <c r="F451" s="312">
        <v>160003915</v>
      </c>
      <c r="G451" s="318">
        <v>25</v>
      </c>
      <c r="H451" s="174">
        <v>5</v>
      </c>
      <c r="I451" s="298">
        <v>6</v>
      </c>
      <c r="J451" s="314" t="s">
        <v>187</v>
      </c>
    </row>
    <row r="452" spans="1:10" ht="16.5" customHeight="1" x14ac:dyDescent="0.3">
      <c r="A452" s="164" t="b">
        <v>1</v>
      </c>
      <c r="B452" s="302" t="s">
        <v>2365</v>
      </c>
      <c r="C452" s="319">
        <v>9103006</v>
      </c>
      <c r="D452" s="302">
        <v>2</v>
      </c>
      <c r="E452" s="302">
        <v>1</v>
      </c>
      <c r="F452" s="312">
        <v>160003916</v>
      </c>
      <c r="G452" s="318">
        <v>25</v>
      </c>
      <c r="H452" s="174">
        <v>5</v>
      </c>
      <c r="I452" s="298">
        <v>6</v>
      </c>
      <c r="J452" s="314" t="s">
        <v>188</v>
      </c>
    </row>
    <row r="453" spans="1:10" ht="16.5" customHeight="1" x14ac:dyDescent="0.3">
      <c r="A453" s="164" t="b">
        <v>1</v>
      </c>
      <c r="B453" s="302" t="s">
        <v>2365</v>
      </c>
      <c r="C453" s="319">
        <v>9103006</v>
      </c>
      <c r="D453" s="302">
        <v>2</v>
      </c>
      <c r="E453" s="302">
        <v>1</v>
      </c>
      <c r="F453" s="312">
        <v>160003917</v>
      </c>
      <c r="G453" s="318">
        <v>25</v>
      </c>
      <c r="H453" s="174">
        <v>5</v>
      </c>
      <c r="I453" s="298">
        <v>6</v>
      </c>
      <c r="J453" s="314" t="s">
        <v>190</v>
      </c>
    </row>
    <row r="454" spans="1:10" ht="16.5" customHeight="1" x14ac:dyDescent="0.3">
      <c r="A454" s="164" t="b">
        <v>1</v>
      </c>
      <c r="B454" s="302" t="s">
        <v>2365</v>
      </c>
      <c r="C454" s="319">
        <v>9103006</v>
      </c>
      <c r="D454" s="320">
        <v>3</v>
      </c>
      <c r="E454" s="320">
        <v>2</v>
      </c>
      <c r="F454" s="312">
        <v>160003918</v>
      </c>
      <c r="G454" s="318">
        <v>50</v>
      </c>
      <c r="H454" s="174">
        <v>5</v>
      </c>
      <c r="I454" s="298">
        <v>6</v>
      </c>
      <c r="J454" s="315" t="s">
        <v>184</v>
      </c>
    </row>
    <row r="455" spans="1:10" ht="16.5" customHeight="1" x14ac:dyDescent="0.3">
      <c r="A455" s="164" t="b">
        <v>1</v>
      </c>
      <c r="B455" s="316" t="s">
        <v>2366</v>
      </c>
      <c r="C455" s="317">
        <v>9103007</v>
      </c>
      <c r="D455" s="321">
        <v>1</v>
      </c>
      <c r="E455" s="321">
        <v>1</v>
      </c>
      <c r="F455" s="295">
        <v>160003901</v>
      </c>
      <c r="G455" s="318">
        <v>15</v>
      </c>
      <c r="H455" s="174">
        <v>6</v>
      </c>
      <c r="I455" s="298">
        <v>7</v>
      </c>
      <c r="J455" s="311" t="s">
        <v>2055</v>
      </c>
    </row>
    <row r="456" spans="1:10" ht="16.5" customHeight="1" x14ac:dyDescent="0.3">
      <c r="A456" s="164" t="b">
        <v>1</v>
      </c>
      <c r="B456" s="316" t="s">
        <v>2366</v>
      </c>
      <c r="C456" s="317">
        <v>9103007</v>
      </c>
      <c r="D456" s="321">
        <v>1</v>
      </c>
      <c r="E456" s="321">
        <v>1</v>
      </c>
      <c r="F456" s="295">
        <v>160003902</v>
      </c>
      <c r="G456" s="318">
        <v>15</v>
      </c>
      <c r="H456" s="174">
        <v>6</v>
      </c>
      <c r="I456" s="298">
        <v>7</v>
      </c>
      <c r="J456" s="311" t="s">
        <v>2057</v>
      </c>
    </row>
    <row r="457" spans="1:10" ht="16.5" customHeight="1" x14ac:dyDescent="0.3">
      <c r="A457" s="164" t="b">
        <v>1</v>
      </c>
      <c r="B457" s="316" t="s">
        <v>2366</v>
      </c>
      <c r="C457" s="317">
        <v>9103007</v>
      </c>
      <c r="D457" s="321">
        <v>1</v>
      </c>
      <c r="E457" s="321">
        <v>1</v>
      </c>
      <c r="F457" s="295">
        <v>160003903</v>
      </c>
      <c r="G457" s="318">
        <v>15</v>
      </c>
      <c r="H457" s="174">
        <v>6</v>
      </c>
      <c r="I457" s="298">
        <v>7</v>
      </c>
      <c r="J457" s="311" t="s">
        <v>2059</v>
      </c>
    </row>
    <row r="458" spans="1:10" ht="16.5" customHeight="1" x14ac:dyDescent="0.3">
      <c r="A458" s="164" t="b">
        <v>1</v>
      </c>
      <c r="B458" s="316" t="s">
        <v>2366</v>
      </c>
      <c r="C458" s="317">
        <v>9103007</v>
      </c>
      <c r="D458" s="321">
        <v>1</v>
      </c>
      <c r="E458" s="321">
        <v>1</v>
      </c>
      <c r="F458" s="295">
        <v>160003904</v>
      </c>
      <c r="G458" s="318">
        <v>15</v>
      </c>
      <c r="H458" s="174">
        <v>6</v>
      </c>
      <c r="I458" s="298">
        <v>7</v>
      </c>
      <c r="J458" s="311" t="s">
        <v>2061</v>
      </c>
    </row>
    <row r="459" spans="1:10" ht="16.5" customHeight="1" x14ac:dyDescent="0.3">
      <c r="A459" s="164" t="b">
        <v>1</v>
      </c>
      <c r="B459" s="316" t="s">
        <v>2366</v>
      </c>
      <c r="C459" s="317">
        <v>9103007</v>
      </c>
      <c r="D459" s="321">
        <v>1</v>
      </c>
      <c r="E459" s="321">
        <v>1</v>
      </c>
      <c r="F459" s="295">
        <v>160003905</v>
      </c>
      <c r="G459" s="318">
        <v>15</v>
      </c>
      <c r="H459" s="174">
        <v>6</v>
      </c>
      <c r="I459" s="298">
        <v>7</v>
      </c>
      <c r="J459" s="311" t="s">
        <v>2063</v>
      </c>
    </row>
    <row r="460" spans="1:10" ht="16.5" customHeight="1" x14ac:dyDescent="0.3">
      <c r="A460" s="164" t="b">
        <v>1</v>
      </c>
      <c r="B460" s="316" t="s">
        <v>2366</v>
      </c>
      <c r="C460" s="317">
        <v>9103007</v>
      </c>
      <c r="D460" s="316">
        <v>2</v>
      </c>
      <c r="E460" s="290">
        <v>1</v>
      </c>
      <c r="F460" s="312">
        <v>160003906</v>
      </c>
      <c r="G460" s="318">
        <v>20</v>
      </c>
      <c r="H460" s="174">
        <v>12</v>
      </c>
      <c r="I460" s="298">
        <v>14</v>
      </c>
      <c r="J460" s="313" t="s">
        <v>1917</v>
      </c>
    </row>
    <row r="461" spans="1:10" ht="16.5" customHeight="1" x14ac:dyDescent="0.3">
      <c r="A461" s="164" t="b">
        <v>1</v>
      </c>
      <c r="B461" s="316" t="s">
        <v>2366</v>
      </c>
      <c r="C461" s="317">
        <v>9103007</v>
      </c>
      <c r="D461" s="316">
        <v>2</v>
      </c>
      <c r="E461" s="290">
        <v>1</v>
      </c>
      <c r="F461" s="312">
        <v>160003907</v>
      </c>
      <c r="G461" s="318">
        <v>20</v>
      </c>
      <c r="H461" s="174">
        <v>12</v>
      </c>
      <c r="I461" s="298">
        <v>14</v>
      </c>
      <c r="J461" s="314" t="s">
        <v>1916</v>
      </c>
    </row>
    <row r="462" spans="1:10" ht="16.5" customHeight="1" x14ac:dyDescent="0.3">
      <c r="A462" s="164" t="b">
        <v>1</v>
      </c>
      <c r="B462" s="316" t="s">
        <v>2366</v>
      </c>
      <c r="C462" s="317">
        <v>9103007</v>
      </c>
      <c r="D462" s="316">
        <v>2</v>
      </c>
      <c r="E462" s="290">
        <v>1</v>
      </c>
      <c r="F462" s="312">
        <v>160003908</v>
      </c>
      <c r="G462" s="318">
        <v>20</v>
      </c>
      <c r="H462" s="174">
        <v>12</v>
      </c>
      <c r="I462" s="298">
        <v>14</v>
      </c>
      <c r="J462" s="314" t="s">
        <v>1918</v>
      </c>
    </row>
    <row r="463" spans="1:10" ht="16.5" customHeight="1" x14ac:dyDescent="0.3">
      <c r="A463" s="164" t="b">
        <v>1</v>
      </c>
      <c r="B463" s="316" t="s">
        <v>2366</v>
      </c>
      <c r="C463" s="317">
        <v>9103007</v>
      </c>
      <c r="D463" s="316">
        <v>2</v>
      </c>
      <c r="E463" s="290">
        <v>1</v>
      </c>
      <c r="F463" s="312">
        <v>160003909</v>
      </c>
      <c r="G463" s="318">
        <v>20</v>
      </c>
      <c r="H463" s="174">
        <v>12</v>
      </c>
      <c r="I463" s="298">
        <v>14</v>
      </c>
      <c r="J463" s="314" t="s">
        <v>1915</v>
      </c>
    </row>
    <row r="464" spans="1:10" ht="16.5" customHeight="1" x14ac:dyDescent="0.3">
      <c r="A464" s="164" t="b">
        <v>1</v>
      </c>
      <c r="B464" s="316" t="s">
        <v>2366</v>
      </c>
      <c r="C464" s="317">
        <v>9103007</v>
      </c>
      <c r="D464" s="316">
        <v>2</v>
      </c>
      <c r="E464" s="290">
        <v>1</v>
      </c>
      <c r="F464" s="312">
        <v>160003910</v>
      </c>
      <c r="G464" s="318">
        <v>20</v>
      </c>
      <c r="H464" s="174">
        <v>12</v>
      </c>
      <c r="I464" s="298">
        <v>14</v>
      </c>
      <c r="J464" s="314" t="s">
        <v>1933</v>
      </c>
    </row>
    <row r="465" spans="1:10" ht="16.5" customHeight="1" x14ac:dyDescent="0.3">
      <c r="A465" s="164" t="b">
        <v>1</v>
      </c>
      <c r="B465" s="316" t="s">
        <v>2366</v>
      </c>
      <c r="C465" s="317">
        <v>9103007</v>
      </c>
      <c r="D465" s="316">
        <v>2</v>
      </c>
      <c r="E465" s="290">
        <v>1</v>
      </c>
      <c r="F465" s="312">
        <v>160003911</v>
      </c>
      <c r="G465" s="318">
        <v>20</v>
      </c>
      <c r="H465" s="174">
        <v>12</v>
      </c>
      <c r="I465" s="298">
        <v>14</v>
      </c>
      <c r="J465" s="314" t="s">
        <v>1920</v>
      </c>
    </row>
    <row r="466" spans="1:10" ht="16.5" customHeight="1" x14ac:dyDescent="0.3">
      <c r="A466" s="164" t="b">
        <v>1</v>
      </c>
      <c r="B466" s="316" t="s">
        <v>2366</v>
      </c>
      <c r="C466" s="317">
        <v>9103007</v>
      </c>
      <c r="D466" s="316">
        <v>2</v>
      </c>
      <c r="E466" s="290">
        <v>1</v>
      </c>
      <c r="F466" s="312">
        <v>160003912</v>
      </c>
      <c r="G466" s="318">
        <v>20</v>
      </c>
      <c r="H466" s="174">
        <v>12</v>
      </c>
      <c r="I466" s="298">
        <v>14</v>
      </c>
      <c r="J466" s="314" t="s">
        <v>1921</v>
      </c>
    </row>
    <row r="467" spans="1:10" ht="16.5" customHeight="1" x14ac:dyDescent="0.3">
      <c r="A467" s="164" t="b">
        <v>1</v>
      </c>
      <c r="B467" s="316" t="s">
        <v>2366</v>
      </c>
      <c r="C467" s="317">
        <v>9103007</v>
      </c>
      <c r="D467" s="316">
        <v>2</v>
      </c>
      <c r="E467" s="290">
        <v>1</v>
      </c>
      <c r="F467" s="312">
        <v>160003913</v>
      </c>
      <c r="G467" s="318">
        <v>20</v>
      </c>
      <c r="H467" s="174">
        <v>12</v>
      </c>
      <c r="I467" s="298">
        <v>14</v>
      </c>
      <c r="J467" s="314" t="s">
        <v>1919</v>
      </c>
    </row>
    <row r="468" spans="1:10" ht="16.5" customHeight="1" x14ac:dyDescent="0.3">
      <c r="A468" s="164" t="b">
        <v>1</v>
      </c>
      <c r="B468" s="316" t="s">
        <v>2366</v>
      </c>
      <c r="C468" s="317">
        <v>9103007</v>
      </c>
      <c r="D468" s="316">
        <v>2</v>
      </c>
      <c r="E468" s="290">
        <v>1</v>
      </c>
      <c r="F468" s="312">
        <v>160003914</v>
      </c>
      <c r="G468" s="318">
        <v>50</v>
      </c>
      <c r="H468" s="174">
        <v>6</v>
      </c>
      <c r="I468" s="298">
        <v>7</v>
      </c>
      <c r="J468" s="314" t="s">
        <v>189</v>
      </c>
    </row>
    <row r="469" spans="1:10" ht="16.5" customHeight="1" x14ac:dyDescent="0.3">
      <c r="A469" s="164" t="b">
        <v>1</v>
      </c>
      <c r="B469" s="316" t="s">
        <v>2366</v>
      </c>
      <c r="C469" s="317">
        <v>9103007</v>
      </c>
      <c r="D469" s="316">
        <v>2</v>
      </c>
      <c r="E469" s="290">
        <v>1</v>
      </c>
      <c r="F469" s="312">
        <v>160003915</v>
      </c>
      <c r="G469" s="318">
        <v>25</v>
      </c>
      <c r="H469" s="174">
        <v>6</v>
      </c>
      <c r="I469" s="298">
        <v>7</v>
      </c>
      <c r="J469" s="314" t="s">
        <v>187</v>
      </c>
    </row>
    <row r="470" spans="1:10" ht="16.5" customHeight="1" x14ac:dyDescent="0.3">
      <c r="A470" s="164" t="b">
        <v>1</v>
      </c>
      <c r="B470" s="316" t="s">
        <v>2366</v>
      </c>
      <c r="C470" s="317">
        <v>9103007</v>
      </c>
      <c r="D470" s="316">
        <v>2</v>
      </c>
      <c r="E470" s="290">
        <v>1</v>
      </c>
      <c r="F470" s="312">
        <v>160003916</v>
      </c>
      <c r="G470" s="318">
        <v>25</v>
      </c>
      <c r="H470" s="174">
        <v>6</v>
      </c>
      <c r="I470" s="298">
        <v>7</v>
      </c>
      <c r="J470" s="314" t="s">
        <v>188</v>
      </c>
    </row>
    <row r="471" spans="1:10" ht="16.5" customHeight="1" x14ac:dyDescent="0.3">
      <c r="A471" s="164" t="b">
        <v>1</v>
      </c>
      <c r="B471" s="316" t="s">
        <v>2366</v>
      </c>
      <c r="C471" s="317">
        <v>9103007</v>
      </c>
      <c r="D471" s="316">
        <v>2</v>
      </c>
      <c r="E471" s="290">
        <v>1</v>
      </c>
      <c r="F471" s="312">
        <v>160003917</v>
      </c>
      <c r="G471" s="318">
        <v>25</v>
      </c>
      <c r="H471" s="174">
        <v>6</v>
      </c>
      <c r="I471" s="298">
        <v>7</v>
      </c>
      <c r="J471" s="314" t="s">
        <v>190</v>
      </c>
    </row>
    <row r="472" spans="1:10" ht="16.5" customHeight="1" x14ac:dyDescent="0.3">
      <c r="A472" s="164" t="b">
        <v>1</v>
      </c>
      <c r="B472" s="316" t="s">
        <v>2366</v>
      </c>
      <c r="C472" s="317">
        <v>9103007</v>
      </c>
      <c r="D472" s="320">
        <v>3</v>
      </c>
      <c r="E472" s="320">
        <v>2</v>
      </c>
      <c r="F472" s="312">
        <v>160003918</v>
      </c>
      <c r="G472" s="318">
        <v>50</v>
      </c>
      <c r="H472" s="174">
        <v>6</v>
      </c>
      <c r="I472" s="298">
        <v>7</v>
      </c>
      <c r="J472" s="315" t="s">
        <v>184</v>
      </c>
    </row>
    <row r="473" spans="1:10" ht="16.5" customHeight="1" x14ac:dyDescent="0.3">
      <c r="A473" s="164" t="b">
        <v>1</v>
      </c>
      <c r="B473" s="302" t="s">
        <v>2367</v>
      </c>
      <c r="C473" s="319">
        <v>9103008</v>
      </c>
      <c r="D473" s="321">
        <v>1</v>
      </c>
      <c r="E473" s="321">
        <v>1</v>
      </c>
      <c r="F473" s="295">
        <v>160003901</v>
      </c>
      <c r="G473" s="318">
        <v>15</v>
      </c>
      <c r="H473" s="174">
        <v>7</v>
      </c>
      <c r="I473" s="298">
        <v>8</v>
      </c>
      <c r="J473" s="311" t="s">
        <v>2055</v>
      </c>
    </row>
    <row r="474" spans="1:10" ht="16.5" customHeight="1" x14ac:dyDescent="0.3">
      <c r="A474" s="164" t="b">
        <v>1</v>
      </c>
      <c r="B474" s="302" t="s">
        <v>2367</v>
      </c>
      <c r="C474" s="319">
        <v>9103008</v>
      </c>
      <c r="D474" s="321">
        <v>1</v>
      </c>
      <c r="E474" s="321">
        <v>1</v>
      </c>
      <c r="F474" s="295">
        <v>160003902</v>
      </c>
      <c r="G474" s="318">
        <v>15</v>
      </c>
      <c r="H474" s="174">
        <v>7</v>
      </c>
      <c r="I474" s="298">
        <v>8</v>
      </c>
      <c r="J474" s="311" t="s">
        <v>2057</v>
      </c>
    </row>
    <row r="475" spans="1:10" ht="16.5" customHeight="1" x14ac:dyDescent="0.3">
      <c r="A475" s="164" t="b">
        <v>1</v>
      </c>
      <c r="B475" s="302" t="s">
        <v>2367</v>
      </c>
      <c r="C475" s="319">
        <v>9103008</v>
      </c>
      <c r="D475" s="321">
        <v>1</v>
      </c>
      <c r="E475" s="321">
        <v>1</v>
      </c>
      <c r="F475" s="295">
        <v>160003903</v>
      </c>
      <c r="G475" s="318">
        <v>15</v>
      </c>
      <c r="H475" s="174">
        <v>7</v>
      </c>
      <c r="I475" s="298">
        <v>8</v>
      </c>
      <c r="J475" s="311" t="s">
        <v>2059</v>
      </c>
    </row>
    <row r="476" spans="1:10" ht="16.5" customHeight="1" x14ac:dyDescent="0.3">
      <c r="A476" s="164" t="b">
        <v>1</v>
      </c>
      <c r="B476" s="302" t="s">
        <v>2367</v>
      </c>
      <c r="C476" s="319">
        <v>9103008</v>
      </c>
      <c r="D476" s="321">
        <v>1</v>
      </c>
      <c r="E476" s="321">
        <v>1</v>
      </c>
      <c r="F476" s="295">
        <v>160003904</v>
      </c>
      <c r="G476" s="318">
        <v>15</v>
      </c>
      <c r="H476" s="174">
        <v>7</v>
      </c>
      <c r="I476" s="298">
        <v>8</v>
      </c>
      <c r="J476" s="311" t="s">
        <v>2061</v>
      </c>
    </row>
    <row r="477" spans="1:10" ht="16.5" customHeight="1" x14ac:dyDescent="0.3">
      <c r="A477" s="164" t="b">
        <v>1</v>
      </c>
      <c r="B477" s="302" t="s">
        <v>2367</v>
      </c>
      <c r="C477" s="319">
        <v>9103008</v>
      </c>
      <c r="D477" s="321">
        <v>1</v>
      </c>
      <c r="E477" s="321">
        <v>1</v>
      </c>
      <c r="F477" s="295">
        <v>160003905</v>
      </c>
      <c r="G477" s="318">
        <v>15</v>
      </c>
      <c r="H477" s="174">
        <v>7</v>
      </c>
      <c r="I477" s="298">
        <v>8</v>
      </c>
      <c r="J477" s="311" t="s">
        <v>2063</v>
      </c>
    </row>
    <row r="478" spans="1:10" ht="16.5" customHeight="1" x14ac:dyDescent="0.3">
      <c r="A478" s="164" t="b">
        <v>1</v>
      </c>
      <c r="B478" s="302" t="s">
        <v>2367</v>
      </c>
      <c r="C478" s="319">
        <v>9103008</v>
      </c>
      <c r="D478" s="302">
        <v>2</v>
      </c>
      <c r="E478" s="302">
        <v>1</v>
      </c>
      <c r="F478" s="312">
        <v>160003906</v>
      </c>
      <c r="G478" s="318">
        <v>20</v>
      </c>
      <c r="H478" s="174">
        <v>14</v>
      </c>
      <c r="I478" s="298">
        <v>16</v>
      </c>
      <c r="J478" s="313" t="s">
        <v>1917</v>
      </c>
    </row>
    <row r="479" spans="1:10" ht="16.5" customHeight="1" x14ac:dyDescent="0.3">
      <c r="A479" s="164" t="b">
        <v>1</v>
      </c>
      <c r="B479" s="302" t="s">
        <v>2367</v>
      </c>
      <c r="C479" s="319">
        <v>9103008</v>
      </c>
      <c r="D479" s="302">
        <v>2</v>
      </c>
      <c r="E479" s="302">
        <v>1</v>
      </c>
      <c r="F479" s="312">
        <v>160003907</v>
      </c>
      <c r="G479" s="318">
        <v>20</v>
      </c>
      <c r="H479" s="174">
        <v>14</v>
      </c>
      <c r="I479" s="298">
        <v>16</v>
      </c>
      <c r="J479" s="314" t="s">
        <v>1916</v>
      </c>
    </row>
    <row r="480" spans="1:10" ht="16.5" customHeight="1" x14ac:dyDescent="0.3">
      <c r="A480" s="164" t="b">
        <v>1</v>
      </c>
      <c r="B480" s="302" t="s">
        <v>2367</v>
      </c>
      <c r="C480" s="319">
        <v>9103008</v>
      </c>
      <c r="D480" s="302">
        <v>2</v>
      </c>
      <c r="E480" s="302">
        <v>1</v>
      </c>
      <c r="F480" s="312">
        <v>160003908</v>
      </c>
      <c r="G480" s="318">
        <v>20</v>
      </c>
      <c r="H480" s="174">
        <v>14</v>
      </c>
      <c r="I480" s="298">
        <v>16</v>
      </c>
      <c r="J480" s="314" t="s">
        <v>1918</v>
      </c>
    </row>
    <row r="481" spans="1:10" ht="16.5" customHeight="1" x14ac:dyDescent="0.3">
      <c r="A481" s="164" t="b">
        <v>1</v>
      </c>
      <c r="B481" s="302" t="s">
        <v>2367</v>
      </c>
      <c r="C481" s="319">
        <v>9103008</v>
      </c>
      <c r="D481" s="302">
        <v>2</v>
      </c>
      <c r="E481" s="302">
        <v>1</v>
      </c>
      <c r="F481" s="312">
        <v>160003909</v>
      </c>
      <c r="G481" s="318">
        <v>20</v>
      </c>
      <c r="H481" s="174">
        <v>14</v>
      </c>
      <c r="I481" s="298">
        <v>16</v>
      </c>
      <c r="J481" s="314" t="s">
        <v>1915</v>
      </c>
    </row>
    <row r="482" spans="1:10" ht="16.5" customHeight="1" x14ac:dyDescent="0.3">
      <c r="A482" s="164" t="b">
        <v>1</v>
      </c>
      <c r="B482" s="302" t="s">
        <v>2367</v>
      </c>
      <c r="C482" s="319">
        <v>9103008</v>
      </c>
      <c r="D482" s="302">
        <v>2</v>
      </c>
      <c r="E482" s="302">
        <v>1</v>
      </c>
      <c r="F482" s="312">
        <v>160003910</v>
      </c>
      <c r="G482" s="318">
        <v>20</v>
      </c>
      <c r="H482" s="174">
        <v>14</v>
      </c>
      <c r="I482" s="298">
        <v>16</v>
      </c>
      <c r="J482" s="314" t="s">
        <v>1933</v>
      </c>
    </row>
    <row r="483" spans="1:10" ht="16.5" customHeight="1" x14ac:dyDescent="0.3">
      <c r="A483" s="164" t="b">
        <v>1</v>
      </c>
      <c r="B483" s="302" t="s">
        <v>2367</v>
      </c>
      <c r="C483" s="319">
        <v>9103008</v>
      </c>
      <c r="D483" s="302">
        <v>2</v>
      </c>
      <c r="E483" s="302">
        <v>1</v>
      </c>
      <c r="F483" s="312">
        <v>160003911</v>
      </c>
      <c r="G483" s="318">
        <v>20</v>
      </c>
      <c r="H483" s="174">
        <v>14</v>
      </c>
      <c r="I483" s="298">
        <v>16</v>
      </c>
      <c r="J483" s="314" t="s">
        <v>1920</v>
      </c>
    </row>
    <row r="484" spans="1:10" ht="16.5" customHeight="1" x14ac:dyDescent="0.3">
      <c r="A484" s="164" t="b">
        <v>1</v>
      </c>
      <c r="B484" s="302" t="s">
        <v>2367</v>
      </c>
      <c r="C484" s="319">
        <v>9103008</v>
      </c>
      <c r="D484" s="302">
        <v>2</v>
      </c>
      <c r="E484" s="302">
        <v>1</v>
      </c>
      <c r="F484" s="312">
        <v>160003912</v>
      </c>
      <c r="G484" s="318">
        <v>20</v>
      </c>
      <c r="H484" s="174">
        <v>14</v>
      </c>
      <c r="I484" s="298">
        <v>16</v>
      </c>
      <c r="J484" s="314" t="s">
        <v>1921</v>
      </c>
    </row>
    <row r="485" spans="1:10" ht="16.5" customHeight="1" x14ac:dyDescent="0.3">
      <c r="A485" s="164" t="b">
        <v>1</v>
      </c>
      <c r="B485" s="302" t="s">
        <v>2367</v>
      </c>
      <c r="C485" s="319">
        <v>9103008</v>
      </c>
      <c r="D485" s="302">
        <v>2</v>
      </c>
      <c r="E485" s="302">
        <v>1</v>
      </c>
      <c r="F485" s="312">
        <v>160003913</v>
      </c>
      <c r="G485" s="318">
        <v>20</v>
      </c>
      <c r="H485" s="174">
        <v>14</v>
      </c>
      <c r="I485" s="298">
        <v>16</v>
      </c>
      <c r="J485" s="314" t="s">
        <v>1919</v>
      </c>
    </row>
    <row r="486" spans="1:10" ht="16.5" customHeight="1" x14ac:dyDescent="0.3">
      <c r="A486" s="164" t="b">
        <v>1</v>
      </c>
      <c r="B486" s="302" t="s">
        <v>2367</v>
      </c>
      <c r="C486" s="319">
        <v>9103008</v>
      </c>
      <c r="D486" s="302">
        <v>2</v>
      </c>
      <c r="E486" s="302">
        <v>1</v>
      </c>
      <c r="F486" s="312">
        <v>160003914</v>
      </c>
      <c r="G486" s="318">
        <v>50</v>
      </c>
      <c r="H486" s="174">
        <v>7</v>
      </c>
      <c r="I486" s="298">
        <v>8</v>
      </c>
      <c r="J486" s="314" t="s">
        <v>189</v>
      </c>
    </row>
    <row r="487" spans="1:10" ht="16.5" customHeight="1" x14ac:dyDescent="0.3">
      <c r="A487" s="164" t="b">
        <v>1</v>
      </c>
      <c r="B487" s="302" t="s">
        <v>2367</v>
      </c>
      <c r="C487" s="319">
        <v>9103008</v>
      </c>
      <c r="D487" s="302">
        <v>2</v>
      </c>
      <c r="E487" s="302">
        <v>1</v>
      </c>
      <c r="F487" s="312">
        <v>160003915</v>
      </c>
      <c r="G487" s="318">
        <v>25</v>
      </c>
      <c r="H487" s="174">
        <v>7</v>
      </c>
      <c r="I487" s="298">
        <v>8</v>
      </c>
      <c r="J487" s="314" t="s">
        <v>187</v>
      </c>
    </row>
    <row r="488" spans="1:10" ht="16.5" customHeight="1" x14ac:dyDescent="0.3">
      <c r="A488" s="164" t="b">
        <v>1</v>
      </c>
      <c r="B488" s="302" t="s">
        <v>2367</v>
      </c>
      <c r="C488" s="319">
        <v>9103008</v>
      </c>
      <c r="D488" s="302">
        <v>2</v>
      </c>
      <c r="E488" s="302">
        <v>1</v>
      </c>
      <c r="F488" s="312">
        <v>160003916</v>
      </c>
      <c r="G488" s="318">
        <v>25</v>
      </c>
      <c r="H488" s="174">
        <v>7</v>
      </c>
      <c r="I488" s="298">
        <v>8</v>
      </c>
      <c r="J488" s="314" t="s">
        <v>188</v>
      </c>
    </row>
    <row r="489" spans="1:10" ht="16.5" customHeight="1" x14ac:dyDescent="0.3">
      <c r="A489" s="164" t="b">
        <v>1</v>
      </c>
      <c r="B489" s="302" t="s">
        <v>2367</v>
      </c>
      <c r="C489" s="319">
        <v>9103008</v>
      </c>
      <c r="D489" s="302">
        <v>2</v>
      </c>
      <c r="E489" s="302">
        <v>1</v>
      </c>
      <c r="F489" s="312">
        <v>160003917</v>
      </c>
      <c r="G489" s="318">
        <v>25</v>
      </c>
      <c r="H489" s="174">
        <v>7</v>
      </c>
      <c r="I489" s="298">
        <v>8</v>
      </c>
      <c r="J489" s="314" t="s">
        <v>190</v>
      </c>
    </row>
    <row r="490" spans="1:10" ht="16.5" customHeight="1" x14ac:dyDescent="0.3">
      <c r="A490" s="164" t="b">
        <v>1</v>
      </c>
      <c r="B490" s="302" t="s">
        <v>2367</v>
      </c>
      <c r="C490" s="319">
        <v>9103008</v>
      </c>
      <c r="D490" s="320">
        <v>3</v>
      </c>
      <c r="E490" s="320">
        <v>2</v>
      </c>
      <c r="F490" s="312">
        <v>160003918</v>
      </c>
      <c r="G490" s="318">
        <v>50</v>
      </c>
      <c r="H490" s="174">
        <v>7</v>
      </c>
      <c r="I490" s="298">
        <v>8</v>
      </c>
      <c r="J490" s="315" t="s">
        <v>184</v>
      </c>
    </row>
    <row r="491" spans="1:10" ht="16.5" customHeight="1" x14ac:dyDescent="0.3">
      <c r="A491" s="164" t="b">
        <v>1</v>
      </c>
      <c r="B491" s="316" t="s">
        <v>2368</v>
      </c>
      <c r="C491" s="317">
        <v>9103009</v>
      </c>
      <c r="D491" s="321">
        <v>1</v>
      </c>
      <c r="E491" s="321">
        <v>1</v>
      </c>
      <c r="F491" s="295">
        <v>160003901</v>
      </c>
      <c r="G491" s="318">
        <v>15</v>
      </c>
      <c r="H491" s="174">
        <v>8</v>
      </c>
      <c r="I491" s="298">
        <v>9</v>
      </c>
      <c r="J491" s="311" t="s">
        <v>2055</v>
      </c>
    </row>
    <row r="492" spans="1:10" ht="16.5" customHeight="1" x14ac:dyDescent="0.3">
      <c r="A492" s="164" t="b">
        <v>1</v>
      </c>
      <c r="B492" s="316" t="s">
        <v>2368</v>
      </c>
      <c r="C492" s="317">
        <v>9103009</v>
      </c>
      <c r="D492" s="321">
        <v>1</v>
      </c>
      <c r="E492" s="321">
        <v>1</v>
      </c>
      <c r="F492" s="295">
        <v>160003902</v>
      </c>
      <c r="G492" s="318">
        <v>15</v>
      </c>
      <c r="H492" s="174">
        <v>8</v>
      </c>
      <c r="I492" s="298">
        <v>9</v>
      </c>
      <c r="J492" s="311" t="s">
        <v>2057</v>
      </c>
    </row>
    <row r="493" spans="1:10" ht="16.5" customHeight="1" x14ac:dyDescent="0.3">
      <c r="A493" s="164" t="b">
        <v>1</v>
      </c>
      <c r="B493" s="316" t="s">
        <v>2368</v>
      </c>
      <c r="C493" s="317">
        <v>9103009</v>
      </c>
      <c r="D493" s="321">
        <v>1</v>
      </c>
      <c r="E493" s="321">
        <v>1</v>
      </c>
      <c r="F493" s="295">
        <v>160003903</v>
      </c>
      <c r="G493" s="318">
        <v>15</v>
      </c>
      <c r="H493" s="174">
        <v>8</v>
      </c>
      <c r="I493" s="298">
        <v>9</v>
      </c>
      <c r="J493" s="311" t="s">
        <v>2059</v>
      </c>
    </row>
    <row r="494" spans="1:10" ht="16.5" customHeight="1" x14ac:dyDescent="0.3">
      <c r="A494" s="164" t="b">
        <v>1</v>
      </c>
      <c r="B494" s="316" t="s">
        <v>2368</v>
      </c>
      <c r="C494" s="317">
        <v>9103009</v>
      </c>
      <c r="D494" s="321">
        <v>1</v>
      </c>
      <c r="E494" s="321">
        <v>1</v>
      </c>
      <c r="F494" s="295">
        <v>160003904</v>
      </c>
      <c r="G494" s="318">
        <v>15</v>
      </c>
      <c r="H494" s="174">
        <v>8</v>
      </c>
      <c r="I494" s="298">
        <v>9</v>
      </c>
      <c r="J494" s="311" t="s">
        <v>2061</v>
      </c>
    </row>
    <row r="495" spans="1:10" ht="16.5" customHeight="1" x14ac:dyDescent="0.3">
      <c r="A495" s="164" t="b">
        <v>1</v>
      </c>
      <c r="B495" s="316" t="s">
        <v>2368</v>
      </c>
      <c r="C495" s="317">
        <v>9103009</v>
      </c>
      <c r="D495" s="321">
        <v>1</v>
      </c>
      <c r="E495" s="321">
        <v>1</v>
      </c>
      <c r="F495" s="295">
        <v>160003905</v>
      </c>
      <c r="G495" s="318">
        <v>15</v>
      </c>
      <c r="H495" s="174">
        <v>8</v>
      </c>
      <c r="I495" s="298">
        <v>9</v>
      </c>
      <c r="J495" s="311" t="s">
        <v>2063</v>
      </c>
    </row>
    <row r="496" spans="1:10" ht="16.5" customHeight="1" x14ac:dyDescent="0.3">
      <c r="A496" s="164" t="b">
        <v>1</v>
      </c>
      <c r="B496" s="316" t="s">
        <v>2368</v>
      </c>
      <c r="C496" s="317">
        <v>9103009</v>
      </c>
      <c r="D496" s="316">
        <v>2</v>
      </c>
      <c r="E496" s="290">
        <v>1</v>
      </c>
      <c r="F496" s="312">
        <v>160003906</v>
      </c>
      <c r="G496" s="318">
        <v>20</v>
      </c>
      <c r="H496" s="174">
        <v>16</v>
      </c>
      <c r="I496" s="298">
        <v>18</v>
      </c>
      <c r="J496" s="313" t="s">
        <v>1917</v>
      </c>
    </row>
    <row r="497" spans="1:10" ht="16.5" customHeight="1" x14ac:dyDescent="0.3">
      <c r="A497" s="164" t="b">
        <v>1</v>
      </c>
      <c r="B497" s="316" t="s">
        <v>2368</v>
      </c>
      <c r="C497" s="317">
        <v>9103009</v>
      </c>
      <c r="D497" s="316">
        <v>2</v>
      </c>
      <c r="E497" s="290">
        <v>1</v>
      </c>
      <c r="F497" s="312">
        <v>160003907</v>
      </c>
      <c r="G497" s="318">
        <v>20</v>
      </c>
      <c r="H497" s="174">
        <v>16</v>
      </c>
      <c r="I497" s="298">
        <v>18</v>
      </c>
      <c r="J497" s="314" t="s">
        <v>1916</v>
      </c>
    </row>
    <row r="498" spans="1:10" ht="16.5" customHeight="1" x14ac:dyDescent="0.3">
      <c r="A498" s="164" t="b">
        <v>1</v>
      </c>
      <c r="B498" s="316" t="s">
        <v>2368</v>
      </c>
      <c r="C498" s="317">
        <v>9103009</v>
      </c>
      <c r="D498" s="316">
        <v>2</v>
      </c>
      <c r="E498" s="290">
        <v>1</v>
      </c>
      <c r="F498" s="312">
        <v>160003908</v>
      </c>
      <c r="G498" s="318">
        <v>20</v>
      </c>
      <c r="H498" s="174">
        <v>16</v>
      </c>
      <c r="I498" s="298">
        <v>18</v>
      </c>
      <c r="J498" s="314" t="s">
        <v>1918</v>
      </c>
    </row>
    <row r="499" spans="1:10" ht="16.5" customHeight="1" x14ac:dyDescent="0.3">
      <c r="A499" s="164" t="b">
        <v>1</v>
      </c>
      <c r="B499" s="316" t="s">
        <v>2368</v>
      </c>
      <c r="C499" s="317">
        <v>9103009</v>
      </c>
      <c r="D499" s="316">
        <v>2</v>
      </c>
      <c r="E499" s="290">
        <v>1</v>
      </c>
      <c r="F499" s="312">
        <v>160003909</v>
      </c>
      <c r="G499" s="318">
        <v>20</v>
      </c>
      <c r="H499" s="174">
        <v>16</v>
      </c>
      <c r="I499" s="298">
        <v>18</v>
      </c>
      <c r="J499" s="314" t="s">
        <v>1915</v>
      </c>
    </row>
    <row r="500" spans="1:10" ht="16.5" customHeight="1" x14ac:dyDescent="0.3">
      <c r="A500" s="164" t="b">
        <v>1</v>
      </c>
      <c r="B500" s="316" t="s">
        <v>2368</v>
      </c>
      <c r="C500" s="317">
        <v>9103009</v>
      </c>
      <c r="D500" s="316">
        <v>2</v>
      </c>
      <c r="E500" s="290">
        <v>1</v>
      </c>
      <c r="F500" s="312">
        <v>160003910</v>
      </c>
      <c r="G500" s="318">
        <v>20</v>
      </c>
      <c r="H500" s="174">
        <v>16</v>
      </c>
      <c r="I500" s="298">
        <v>18</v>
      </c>
      <c r="J500" s="314" t="s">
        <v>1933</v>
      </c>
    </row>
    <row r="501" spans="1:10" ht="16.5" customHeight="1" x14ac:dyDescent="0.3">
      <c r="A501" s="164" t="b">
        <v>1</v>
      </c>
      <c r="B501" s="316" t="s">
        <v>2368</v>
      </c>
      <c r="C501" s="317">
        <v>9103009</v>
      </c>
      <c r="D501" s="316">
        <v>2</v>
      </c>
      <c r="E501" s="290">
        <v>1</v>
      </c>
      <c r="F501" s="312">
        <v>160003911</v>
      </c>
      <c r="G501" s="318">
        <v>20</v>
      </c>
      <c r="H501" s="174">
        <v>16</v>
      </c>
      <c r="I501" s="298">
        <v>18</v>
      </c>
      <c r="J501" s="314" t="s">
        <v>1920</v>
      </c>
    </row>
    <row r="502" spans="1:10" ht="16.5" customHeight="1" x14ac:dyDescent="0.3">
      <c r="A502" s="164" t="b">
        <v>1</v>
      </c>
      <c r="B502" s="316" t="s">
        <v>2368</v>
      </c>
      <c r="C502" s="317">
        <v>9103009</v>
      </c>
      <c r="D502" s="316">
        <v>2</v>
      </c>
      <c r="E502" s="290">
        <v>1</v>
      </c>
      <c r="F502" s="312">
        <v>160003912</v>
      </c>
      <c r="G502" s="318">
        <v>20</v>
      </c>
      <c r="H502" s="174">
        <v>16</v>
      </c>
      <c r="I502" s="298">
        <v>18</v>
      </c>
      <c r="J502" s="314" t="s">
        <v>1921</v>
      </c>
    </row>
    <row r="503" spans="1:10" ht="16.5" customHeight="1" x14ac:dyDescent="0.3">
      <c r="A503" s="164" t="b">
        <v>1</v>
      </c>
      <c r="B503" s="316" t="s">
        <v>2368</v>
      </c>
      <c r="C503" s="317">
        <v>9103009</v>
      </c>
      <c r="D503" s="316">
        <v>2</v>
      </c>
      <c r="E503" s="290">
        <v>1</v>
      </c>
      <c r="F503" s="312">
        <v>160003913</v>
      </c>
      <c r="G503" s="318">
        <v>20</v>
      </c>
      <c r="H503" s="174">
        <v>16</v>
      </c>
      <c r="I503" s="298">
        <v>18</v>
      </c>
      <c r="J503" s="314" t="s">
        <v>1919</v>
      </c>
    </row>
    <row r="504" spans="1:10" ht="16.5" customHeight="1" x14ac:dyDescent="0.3">
      <c r="A504" s="164" t="b">
        <v>1</v>
      </c>
      <c r="B504" s="316" t="s">
        <v>2368</v>
      </c>
      <c r="C504" s="317">
        <v>9103009</v>
      </c>
      <c r="D504" s="316">
        <v>2</v>
      </c>
      <c r="E504" s="290">
        <v>1</v>
      </c>
      <c r="F504" s="312">
        <v>160003914</v>
      </c>
      <c r="G504" s="318">
        <v>50</v>
      </c>
      <c r="H504" s="174">
        <v>8</v>
      </c>
      <c r="I504" s="298">
        <v>9</v>
      </c>
      <c r="J504" s="314" t="s">
        <v>189</v>
      </c>
    </row>
    <row r="505" spans="1:10" ht="16.5" customHeight="1" x14ac:dyDescent="0.3">
      <c r="A505" s="164" t="b">
        <v>1</v>
      </c>
      <c r="B505" s="316" t="s">
        <v>2368</v>
      </c>
      <c r="C505" s="317">
        <v>9103009</v>
      </c>
      <c r="D505" s="316">
        <v>2</v>
      </c>
      <c r="E505" s="290">
        <v>1</v>
      </c>
      <c r="F505" s="312">
        <v>160003915</v>
      </c>
      <c r="G505" s="318">
        <v>25</v>
      </c>
      <c r="H505" s="174">
        <v>8</v>
      </c>
      <c r="I505" s="298">
        <v>9</v>
      </c>
      <c r="J505" s="314" t="s">
        <v>187</v>
      </c>
    </row>
    <row r="506" spans="1:10" ht="16.5" customHeight="1" x14ac:dyDescent="0.3">
      <c r="A506" s="164" t="b">
        <v>1</v>
      </c>
      <c r="B506" s="316" t="s">
        <v>2368</v>
      </c>
      <c r="C506" s="317">
        <v>9103009</v>
      </c>
      <c r="D506" s="316">
        <v>2</v>
      </c>
      <c r="E506" s="290">
        <v>1</v>
      </c>
      <c r="F506" s="312">
        <v>160003916</v>
      </c>
      <c r="G506" s="318">
        <v>25</v>
      </c>
      <c r="H506" s="174">
        <v>8</v>
      </c>
      <c r="I506" s="298">
        <v>9</v>
      </c>
      <c r="J506" s="314" t="s">
        <v>188</v>
      </c>
    </row>
    <row r="507" spans="1:10" ht="16.5" customHeight="1" x14ac:dyDescent="0.3">
      <c r="A507" s="164" t="b">
        <v>1</v>
      </c>
      <c r="B507" s="316" t="s">
        <v>2368</v>
      </c>
      <c r="C507" s="317">
        <v>9103009</v>
      </c>
      <c r="D507" s="316">
        <v>2</v>
      </c>
      <c r="E507" s="290">
        <v>1</v>
      </c>
      <c r="F507" s="312">
        <v>160003917</v>
      </c>
      <c r="G507" s="318">
        <v>25</v>
      </c>
      <c r="H507" s="174">
        <v>8</v>
      </c>
      <c r="I507" s="298">
        <v>9</v>
      </c>
      <c r="J507" s="314" t="s">
        <v>190</v>
      </c>
    </row>
    <row r="508" spans="1:10" ht="16.5" customHeight="1" x14ac:dyDescent="0.3">
      <c r="A508" s="164" t="b">
        <v>1</v>
      </c>
      <c r="B508" s="316" t="s">
        <v>2368</v>
      </c>
      <c r="C508" s="317">
        <v>9103009</v>
      </c>
      <c r="D508" s="320">
        <v>3</v>
      </c>
      <c r="E508" s="320">
        <v>2</v>
      </c>
      <c r="F508" s="312">
        <v>160003918</v>
      </c>
      <c r="G508" s="318">
        <v>50</v>
      </c>
      <c r="H508" s="174">
        <v>8</v>
      </c>
      <c r="I508" s="298">
        <v>9</v>
      </c>
      <c r="J508" s="315" t="s">
        <v>184</v>
      </c>
    </row>
    <row r="509" spans="1:10" ht="16.5" customHeight="1" x14ac:dyDescent="0.3">
      <c r="A509" s="164" t="b">
        <v>1</v>
      </c>
      <c r="B509" s="302" t="s">
        <v>2369</v>
      </c>
      <c r="C509" s="319">
        <v>9103010</v>
      </c>
      <c r="D509" s="321">
        <v>1</v>
      </c>
      <c r="E509" s="321">
        <v>1</v>
      </c>
      <c r="F509" s="295">
        <v>160003901</v>
      </c>
      <c r="G509" s="318">
        <v>15</v>
      </c>
      <c r="H509" s="174">
        <v>9</v>
      </c>
      <c r="I509" s="298">
        <v>10</v>
      </c>
      <c r="J509" s="311" t="s">
        <v>2055</v>
      </c>
    </row>
    <row r="510" spans="1:10" ht="16.5" customHeight="1" x14ac:dyDescent="0.3">
      <c r="A510" s="164" t="b">
        <v>1</v>
      </c>
      <c r="B510" s="302" t="s">
        <v>2369</v>
      </c>
      <c r="C510" s="319">
        <v>9103010</v>
      </c>
      <c r="D510" s="321">
        <v>1</v>
      </c>
      <c r="E510" s="321">
        <v>1</v>
      </c>
      <c r="F510" s="295">
        <v>160003902</v>
      </c>
      <c r="G510" s="318">
        <v>15</v>
      </c>
      <c r="H510" s="174">
        <v>9</v>
      </c>
      <c r="I510" s="298">
        <v>10</v>
      </c>
      <c r="J510" s="311" t="s">
        <v>2057</v>
      </c>
    </row>
    <row r="511" spans="1:10" ht="16.5" customHeight="1" x14ac:dyDescent="0.3">
      <c r="A511" s="164" t="b">
        <v>1</v>
      </c>
      <c r="B511" s="302" t="s">
        <v>2369</v>
      </c>
      <c r="C511" s="319">
        <v>9103010</v>
      </c>
      <c r="D511" s="321">
        <v>1</v>
      </c>
      <c r="E511" s="321">
        <v>1</v>
      </c>
      <c r="F511" s="295">
        <v>160003903</v>
      </c>
      <c r="G511" s="318">
        <v>15</v>
      </c>
      <c r="H511" s="174">
        <v>9</v>
      </c>
      <c r="I511" s="298">
        <v>10</v>
      </c>
      <c r="J511" s="311" t="s">
        <v>2059</v>
      </c>
    </row>
    <row r="512" spans="1:10" ht="16.5" customHeight="1" x14ac:dyDescent="0.3">
      <c r="A512" s="164" t="b">
        <v>1</v>
      </c>
      <c r="B512" s="302" t="s">
        <v>2369</v>
      </c>
      <c r="C512" s="319">
        <v>9103010</v>
      </c>
      <c r="D512" s="321">
        <v>1</v>
      </c>
      <c r="E512" s="321">
        <v>1</v>
      </c>
      <c r="F512" s="295">
        <v>160003904</v>
      </c>
      <c r="G512" s="318">
        <v>15</v>
      </c>
      <c r="H512" s="174">
        <v>9</v>
      </c>
      <c r="I512" s="298">
        <v>10</v>
      </c>
      <c r="J512" s="311" t="s">
        <v>2061</v>
      </c>
    </row>
    <row r="513" spans="1:10" ht="16.5" customHeight="1" x14ac:dyDescent="0.3">
      <c r="A513" s="164" t="b">
        <v>1</v>
      </c>
      <c r="B513" s="302" t="s">
        <v>2369</v>
      </c>
      <c r="C513" s="319">
        <v>9103010</v>
      </c>
      <c r="D513" s="321">
        <v>1</v>
      </c>
      <c r="E513" s="321">
        <v>1</v>
      </c>
      <c r="F513" s="295">
        <v>160003905</v>
      </c>
      <c r="G513" s="318">
        <v>15</v>
      </c>
      <c r="H513" s="174">
        <v>9</v>
      </c>
      <c r="I513" s="298">
        <v>10</v>
      </c>
      <c r="J513" s="311" t="s">
        <v>2063</v>
      </c>
    </row>
    <row r="514" spans="1:10" ht="16.5" customHeight="1" x14ac:dyDescent="0.3">
      <c r="A514" s="164" t="b">
        <v>1</v>
      </c>
      <c r="B514" s="302" t="s">
        <v>2369</v>
      </c>
      <c r="C514" s="319">
        <v>9103010</v>
      </c>
      <c r="D514" s="302">
        <v>2</v>
      </c>
      <c r="E514" s="302">
        <v>1</v>
      </c>
      <c r="F514" s="312">
        <v>160003906</v>
      </c>
      <c r="G514" s="318">
        <v>20</v>
      </c>
      <c r="H514" s="174">
        <v>18</v>
      </c>
      <c r="I514" s="298">
        <v>20</v>
      </c>
      <c r="J514" s="313" t="s">
        <v>1917</v>
      </c>
    </row>
    <row r="515" spans="1:10" ht="16.5" customHeight="1" x14ac:dyDescent="0.3">
      <c r="A515" s="164" t="b">
        <v>1</v>
      </c>
      <c r="B515" s="302" t="s">
        <v>2369</v>
      </c>
      <c r="C515" s="319">
        <v>9103010</v>
      </c>
      <c r="D515" s="302">
        <v>2</v>
      </c>
      <c r="E515" s="302">
        <v>1</v>
      </c>
      <c r="F515" s="312">
        <v>160003907</v>
      </c>
      <c r="G515" s="318">
        <v>20</v>
      </c>
      <c r="H515" s="174">
        <v>18</v>
      </c>
      <c r="I515" s="298">
        <v>20</v>
      </c>
      <c r="J515" s="314" t="s">
        <v>1916</v>
      </c>
    </row>
    <row r="516" spans="1:10" ht="16.5" customHeight="1" x14ac:dyDescent="0.3">
      <c r="A516" s="164" t="b">
        <v>1</v>
      </c>
      <c r="B516" s="302" t="s">
        <v>2369</v>
      </c>
      <c r="C516" s="319">
        <v>9103010</v>
      </c>
      <c r="D516" s="302">
        <v>2</v>
      </c>
      <c r="E516" s="302">
        <v>1</v>
      </c>
      <c r="F516" s="312">
        <v>160003908</v>
      </c>
      <c r="G516" s="318">
        <v>20</v>
      </c>
      <c r="H516" s="174">
        <v>18</v>
      </c>
      <c r="I516" s="298">
        <v>20</v>
      </c>
      <c r="J516" s="314" t="s">
        <v>1918</v>
      </c>
    </row>
    <row r="517" spans="1:10" ht="16.5" customHeight="1" x14ac:dyDescent="0.3">
      <c r="A517" s="164" t="b">
        <v>1</v>
      </c>
      <c r="B517" s="302" t="s">
        <v>2369</v>
      </c>
      <c r="C517" s="319">
        <v>9103010</v>
      </c>
      <c r="D517" s="302">
        <v>2</v>
      </c>
      <c r="E517" s="302">
        <v>1</v>
      </c>
      <c r="F517" s="312">
        <v>160003909</v>
      </c>
      <c r="G517" s="318">
        <v>20</v>
      </c>
      <c r="H517" s="174">
        <v>18</v>
      </c>
      <c r="I517" s="298">
        <v>20</v>
      </c>
      <c r="J517" s="314" t="s">
        <v>1915</v>
      </c>
    </row>
    <row r="518" spans="1:10" ht="16.5" customHeight="1" x14ac:dyDescent="0.3">
      <c r="A518" s="164" t="b">
        <v>1</v>
      </c>
      <c r="B518" s="302" t="s">
        <v>2369</v>
      </c>
      <c r="C518" s="319">
        <v>9103010</v>
      </c>
      <c r="D518" s="302">
        <v>2</v>
      </c>
      <c r="E518" s="302">
        <v>1</v>
      </c>
      <c r="F518" s="312">
        <v>160003910</v>
      </c>
      <c r="G518" s="318">
        <v>20</v>
      </c>
      <c r="H518" s="174">
        <v>18</v>
      </c>
      <c r="I518" s="298">
        <v>20</v>
      </c>
      <c r="J518" s="314" t="s">
        <v>1933</v>
      </c>
    </row>
    <row r="519" spans="1:10" ht="16.5" customHeight="1" x14ac:dyDescent="0.3">
      <c r="A519" s="164" t="b">
        <v>1</v>
      </c>
      <c r="B519" s="302" t="s">
        <v>2369</v>
      </c>
      <c r="C519" s="319">
        <v>9103010</v>
      </c>
      <c r="D519" s="302">
        <v>2</v>
      </c>
      <c r="E519" s="302">
        <v>1</v>
      </c>
      <c r="F519" s="312">
        <v>160003911</v>
      </c>
      <c r="G519" s="318">
        <v>20</v>
      </c>
      <c r="H519" s="174">
        <v>18</v>
      </c>
      <c r="I519" s="298">
        <v>20</v>
      </c>
      <c r="J519" s="314" t="s">
        <v>1920</v>
      </c>
    </row>
    <row r="520" spans="1:10" ht="16.5" customHeight="1" x14ac:dyDescent="0.3">
      <c r="A520" s="164" t="b">
        <v>1</v>
      </c>
      <c r="B520" s="302" t="s">
        <v>2369</v>
      </c>
      <c r="C520" s="319">
        <v>9103010</v>
      </c>
      <c r="D520" s="302">
        <v>2</v>
      </c>
      <c r="E520" s="302">
        <v>1</v>
      </c>
      <c r="F520" s="312">
        <v>160003912</v>
      </c>
      <c r="G520" s="318">
        <v>20</v>
      </c>
      <c r="H520" s="174">
        <v>18</v>
      </c>
      <c r="I520" s="298">
        <v>20</v>
      </c>
      <c r="J520" s="314" t="s">
        <v>1921</v>
      </c>
    </row>
    <row r="521" spans="1:10" ht="16.5" customHeight="1" x14ac:dyDescent="0.3">
      <c r="A521" s="164" t="b">
        <v>1</v>
      </c>
      <c r="B521" s="302" t="s">
        <v>2369</v>
      </c>
      <c r="C521" s="319">
        <v>9103010</v>
      </c>
      <c r="D521" s="302">
        <v>2</v>
      </c>
      <c r="E521" s="302">
        <v>1</v>
      </c>
      <c r="F521" s="312">
        <v>160003913</v>
      </c>
      <c r="G521" s="318">
        <v>20</v>
      </c>
      <c r="H521" s="174">
        <v>18</v>
      </c>
      <c r="I521" s="298">
        <v>20</v>
      </c>
      <c r="J521" s="314" t="s">
        <v>1919</v>
      </c>
    </row>
    <row r="522" spans="1:10" ht="16.5" customHeight="1" x14ac:dyDescent="0.3">
      <c r="A522" s="164" t="b">
        <v>1</v>
      </c>
      <c r="B522" s="302" t="s">
        <v>2369</v>
      </c>
      <c r="C522" s="319">
        <v>9103010</v>
      </c>
      <c r="D522" s="302">
        <v>2</v>
      </c>
      <c r="E522" s="302">
        <v>1</v>
      </c>
      <c r="F522" s="312">
        <v>160003914</v>
      </c>
      <c r="G522" s="318">
        <v>50</v>
      </c>
      <c r="H522" s="174">
        <v>9</v>
      </c>
      <c r="I522" s="298">
        <v>10</v>
      </c>
      <c r="J522" s="314" t="s">
        <v>189</v>
      </c>
    </row>
    <row r="523" spans="1:10" ht="16.5" customHeight="1" x14ac:dyDescent="0.3">
      <c r="A523" s="164" t="b">
        <v>1</v>
      </c>
      <c r="B523" s="302" t="s">
        <v>2369</v>
      </c>
      <c r="C523" s="319">
        <v>9103010</v>
      </c>
      <c r="D523" s="302">
        <v>2</v>
      </c>
      <c r="E523" s="302">
        <v>1</v>
      </c>
      <c r="F523" s="312">
        <v>160003915</v>
      </c>
      <c r="G523" s="318">
        <v>25</v>
      </c>
      <c r="H523" s="174">
        <v>9</v>
      </c>
      <c r="I523" s="298">
        <v>10</v>
      </c>
      <c r="J523" s="314" t="s">
        <v>187</v>
      </c>
    </row>
    <row r="524" spans="1:10" ht="16.5" customHeight="1" x14ac:dyDescent="0.3">
      <c r="A524" s="164" t="b">
        <v>1</v>
      </c>
      <c r="B524" s="302" t="s">
        <v>2369</v>
      </c>
      <c r="C524" s="319">
        <v>9103010</v>
      </c>
      <c r="D524" s="302">
        <v>2</v>
      </c>
      <c r="E524" s="302">
        <v>1</v>
      </c>
      <c r="F524" s="312">
        <v>160003916</v>
      </c>
      <c r="G524" s="318">
        <v>25</v>
      </c>
      <c r="H524" s="174">
        <v>9</v>
      </c>
      <c r="I524" s="298">
        <v>10</v>
      </c>
      <c r="J524" s="314" t="s">
        <v>188</v>
      </c>
    </row>
    <row r="525" spans="1:10" ht="16.5" customHeight="1" x14ac:dyDescent="0.3">
      <c r="A525" s="164" t="b">
        <v>1</v>
      </c>
      <c r="B525" s="302" t="s">
        <v>2369</v>
      </c>
      <c r="C525" s="319">
        <v>9103010</v>
      </c>
      <c r="D525" s="302">
        <v>2</v>
      </c>
      <c r="E525" s="302">
        <v>1</v>
      </c>
      <c r="F525" s="312">
        <v>160003917</v>
      </c>
      <c r="G525" s="318">
        <v>25</v>
      </c>
      <c r="H525" s="174">
        <v>9</v>
      </c>
      <c r="I525" s="298">
        <v>10</v>
      </c>
      <c r="J525" s="314" t="s">
        <v>190</v>
      </c>
    </row>
    <row r="526" spans="1:10" ht="16.5" customHeight="1" x14ac:dyDescent="0.3">
      <c r="A526" s="164" t="b">
        <v>1</v>
      </c>
      <c r="B526" s="302" t="s">
        <v>2369</v>
      </c>
      <c r="C526" s="319">
        <v>9103010</v>
      </c>
      <c r="D526" s="320">
        <v>3</v>
      </c>
      <c r="E526" s="320">
        <v>2</v>
      </c>
      <c r="F526" s="312">
        <v>160003918</v>
      </c>
      <c r="G526" s="318">
        <v>50</v>
      </c>
      <c r="H526" s="174">
        <v>9</v>
      </c>
      <c r="I526" s="298">
        <v>10</v>
      </c>
      <c r="J526" s="315" t="s">
        <v>184</v>
      </c>
    </row>
    <row r="527" spans="1:10" ht="16.5" customHeight="1" x14ac:dyDescent="0.3">
      <c r="A527" s="164" t="b">
        <v>1</v>
      </c>
      <c r="B527" s="316" t="s">
        <v>2370</v>
      </c>
      <c r="C527" s="317">
        <v>9103011</v>
      </c>
      <c r="D527" s="321">
        <v>1</v>
      </c>
      <c r="E527" s="321">
        <v>1</v>
      </c>
      <c r="F527" s="295">
        <v>160003901</v>
      </c>
      <c r="G527" s="318">
        <v>15</v>
      </c>
      <c r="H527" s="174">
        <v>10</v>
      </c>
      <c r="I527" s="298">
        <v>11</v>
      </c>
      <c r="J527" s="311" t="s">
        <v>2055</v>
      </c>
    </row>
    <row r="528" spans="1:10" ht="16.5" customHeight="1" x14ac:dyDescent="0.3">
      <c r="A528" s="164" t="b">
        <v>1</v>
      </c>
      <c r="B528" s="316" t="s">
        <v>2370</v>
      </c>
      <c r="C528" s="317">
        <v>9103011</v>
      </c>
      <c r="D528" s="321">
        <v>1</v>
      </c>
      <c r="E528" s="321">
        <v>1</v>
      </c>
      <c r="F528" s="295">
        <v>160003902</v>
      </c>
      <c r="G528" s="318">
        <v>15</v>
      </c>
      <c r="H528" s="174">
        <v>10</v>
      </c>
      <c r="I528" s="298">
        <v>11</v>
      </c>
      <c r="J528" s="311" t="s">
        <v>2057</v>
      </c>
    </row>
    <row r="529" spans="1:10" ht="16.5" customHeight="1" x14ac:dyDescent="0.3">
      <c r="A529" s="164" t="b">
        <v>1</v>
      </c>
      <c r="B529" s="316" t="s">
        <v>2370</v>
      </c>
      <c r="C529" s="317">
        <v>9103011</v>
      </c>
      <c r="D529" s="321">
        <v>1</v>
      </c>
      <c r="E529" s="321">
        <v>1</v>
      </c>
      <c r="F529" s="295">
        <v>160003903</v>
      </c>
      <c r="G529" s="318">
        <v>15</v>
      </c>
      <c r="H529" s="174">
        <v>10</v>
      </c>
      <c r="I529" s="298">
        <v>11</v>
      </c>
      <c r="J529" s="311" t="s">
        <v>2059</v>
      </c>
    </row>
    <row r="530" spans="1:10" ht="16.5" customHeight="1" x14ac:dyDescent="0.3">
      <c r="A530" s="164" t="b">
        <v>1</v>
      </c>
      <c r="B530" s="316" t="s">
        <v>2370</v>
      </c>
      <c r="C530" s="317">
        <v>9103011</v>
      </c>
      <c r="D530" s="321">
        <v>1</v>
      </c>
      <c r="E530" s="321">
        <v>1</v>
      </c>
      <c r="F530" s="295">
        <v>160003904</v>
      </c>
      <c r="G530" s="318">
        <v>15</v>
      </c>
      <c r="H530" s="174">
        <v>10</v>
      </c>
      <c r="I530" s="298">
        <v>11</v>
      </c>
      <c r="J530" s="311" t="s">
        <v>2061</v>
      </c>
    </row>
    <row r="531" spans="1:10" ht="16.5" customHeight="1" x14ac:dyDescent="0.3">
      <c r="A531" s="164" t="b">
        <v>1</v>
      </c>
      <c r="B531" s="316" t="s">
        <v>2370</v>
      </c>
      <c r="C531" s="317">
        <v>9103011</v>
      </c>
      <c r="D531" s="321">
        <v>1</v>
      </c>
      <c r="E531" s="321">
        <v>1</v>
      </c>
      <c r="F531" s="295">
        <v>160003905</v>
      </c>
      <c r="G531" s="318">
        <v>15</v>
      </c>
      <c r="H531" s="174">
        <v>10</v>
      </c>
      <c r="I531" s="298">
        <v>11</v>
      </c>
      <c r="J531" s="311" t="s">
        <v>2063</v>
      </c>
    </row>
    <row r="532" spans="1:10" ht="16.5" customHeight="1" x14ac:dyDescent="0.3">
      <c r="A532" s="164" t="b">
        <v>1</v>
      </c>
      <c r="B532" s="316" t="s">
        <v>2370</v>
      </c>
      <c r="C532" s="317">
        <v>9103011</v>
      </c>
      <c r="D532" s="316">
        <v>2</v>
      </c>
      <c r="E532" s="290">
        <v>1</v>
      </c>
      <c r="F532" s="312">
        <v>160003906</v>
      </c>
      <c r="G532" s="318">
        <v>20</v>
      </c>
      <c r="H532" s="174">
        <v>20</v>
      </c>
      <c r="I532" s="298">
        <v>22</v>
      </c>
      <c r="J532" s="313" t="s">
        <v>1917</v>
      </c>
    </row>
    <row r="533" spans="1:10" ht="16.5" customHeight="1" x14ac:dyDescent="0.3">
      <c r="A533" s="164" t="b">
        <v>1</v>
      </c>
      <c r="B533" s="316" t="s">
        <v>2370</v>
      </c>
      <c r="C533" s="317">
        <v>9103011</v>
      </c>
      <c r="D533" s="316">
        <v>2</v>
      </c>
      <c r="E533" s="290">
        <v>1</v>
      </c>
      <c r="F533" s="312">
        <v>160003907</v>
      </c>
      <c r="G533" s="318">
        <v>20</v>
      </c>
      <c r="H533" s="174">
        <v>20</v>
      </c>
      <c r="I533" s="298">
        <v>22</v>
      </c>
      <c r="J533" s="314" t="s">
        <v>1916</v>
      </c>
    </row>
    <row r="534" spans="1:10" ht="16.5" customHeight="1" x14ac:dyDescent="0.3">
      <c r="A534" s="164" t="b">
        <v>1</v>
      </c>
      <c r="B534" s="316" t="s">
        <v>2370</v>
      </c>
      <c r="C534" s="317">
        <v>9103011</v>
      </c>
      <c r="D534" s="316">
        <v>2</v>
      </c>
      <c r="E534" s="290">
        <v>1</v>
      </c>
      <c r="F534" s="312">
        <v>160003908</v>
      </c>
      <c r="G534" s="318">
        <v>20</v>
      </c>
      <c r="H534" s="174">
        <v>20</v>
      </c>
      <c r="I534" s="298">
        <v>22</v>
      </c>
      <c r="J534" s="314" t="s">
        <v>1918</v>
      </c>
    </row>
    <row r="535" spans="1:10" ht="16.5" customHeight="1" x14ac:dyDescent="0.3">
      <c r="A535" s="164" t="b">
        <v>1</v>
      </c>
      <c r="B535" s="316" t="s">
        <v>2370</v>
      </c>
      <c r="C535" s="317">
        <v>9103011</v>
      </c>
      <c r="D535" s="316">
        <v>2</v>
      </c>
      <c r="E535" s="290">
        <v>1</v>
      </c>
      <c r="F535" s="312">
        <v>160003909</v>
      </c>
      <c r="G535" s="318">
        <v>20</v>
      </c>
      <c r="H535" s="174">
        <v>20</v>
      </c>
      <c r="I535" s="298">
        <v>22</v>
      </c>
      <c r="J535" s="314" t="s">
        <v>1915</v>
      </c>
    </row>
    <row r="536" spans="1:10" ht="16.5" customHeight="1" x14ac:dyDescent="0.3">
      <c r="A536" s="164" t="b">
        <v>1</v>
      </c>
      <c r="B536" s="316" t="s">
        <v>2370</v>
      </c>
      <c r="C536" s="317">
        <v>9103011</v>
      </c>
      <c r="D536" s="316">
        <v>2</v>
      </c>
      <c r="E536" s="290">
        <v>1</v>
      </c>
      <c r="F536" s="312">
        <v>160003910</v>
      </c>
      <c r="G536" s="318">
        <v>20</v>
      </c>
      <c r="H536" s="174">
        <v>20</v>
      </c>
      <c r="I536" s="298">
        <v>22</v>
      </c>
      <c r="J536" s="314" t="s">
        <v>1933</v>
      </c>
    </row>
    <row r="537" spans="1:10" ht="16.5" customHeight="1" x14ac:dyDescent="0.3">
      <c r="A537" s="164" t="b">
        <v>1</v>
      </c>
      <c r="B537" s="316" t="s">
        <v>2370</v>
      </c>
      <c r="C537" s="317">
        <v>9103011</v>
      </c>
      <c r="D537" s="316">
        <v>2</v>
      </c>
      <c r="E537" s="290">
        <v>1</v>
      </c>
      <c r="F537" s="312">
        <v>160003911</v>
      </c>
      <c r="G537" s="318">
        <v>20</v>
      </c>
      <c r="H537" s="174">
        <v>20</v>
      </c>
      <c r="I537" s="298">
        <v>22</v>
      </c>
      <c r="J537" s="314" t="s">
        <v>1920</v>
      </c>
    </row>
    <row r="538" spans="1:10" ht="16.5" customHeight="1" x14ac:dyDescent="0.3">
      <c r="A538" s="164" t="b">
        <v>1</v>
      </c>
      <c r="B538" s="316" t="s">
        <v>2370</v>
      </c>
      <c r="C538" s="317">
        <v>9103011</v>
      </c>
      <c r="D538" s="316">
        <v>2</v>
      </c>
      <c r="E538" s="290">
        <v>1</v>
      </c>
      <c r="F538" s="312">
        <v>160003912</v>
      </c>
      <c r="G538" s="318">
        <v>20</v>
      </c>
      <c r="H538" s="174">
        <v>20</v>
      </c>
      <c r="I538" s="298">
        <v>22</v>
      </c>
      <c r="J538" s="314" t="s">
        <v>1921</v>
      </c>
    </row>
    <row r="539" spans="1:10" ht="16.5" customHeight="1" x14ac:dyDescent="0.3">
      <c r="A539" s="164" t="b">
        <v>1</v>
      </c>
      <c r="B539" s="316" t="s">
        <v>2370</v>
      </c>
      <c r="C539" s="317">
        <v>9103011</v>
      </c>
      <c r="D539" s="316">
        <v>2</v>
      </c>
      <c r="E539" s="290">
        <v>1</v>
      </c>
      <c r="F539" s="312">
        <v>160003913</v>
      </c>
      <c r="G539" s="318">
        <v>20</v>
      </c>
      <c r="H539" s="174">
        <v>20</v>
      </c>
      <c r="I539" s="298">
        <v>22</v>
      </c>
      <c r="J539" s="314" t="s">
        <v>1919</v>
      </c>
    </row>
    <row r="540" spans="1:10" ht="16.5" customHeight="1" x14ac:dyDescent="0.3">
      <c r="A540" s="164" t="b">
        <v>1</v>
      </c>
      <c r="B540" s="316" t="s">
        <v>2370</v>
      </c>
      <c r="C540" s="317">
        <v>9103011</v>
      </c>
      <c r="D540" s="316">
        <v>2</v>
      </c>
      <c r="E540" s="290">
        <v>1</v>
      </c>
      <c r="F540" s="312">
        <v>160003914</v>
      </c>
      <c r="G540" s="318">
        <v>50</v>
      </c>
      <c r="H540" s="174">
        <v>10</v>
      </c>
      <c r="I540" s="298">
        <v>11</v>
      </c>
      <c r="J540" s="314" t="s">
        <v>189</v>
      </c>
    </row>
    <row r="541" spans="1:10" ht="16.5" customHeight="1" x14ac:dyDescent="0.3">
      <c r="A541" s="164" t="b">
        <v>1</v>
      </c>
      <c r="B541" s="316" t="s">
        <v>2370</v>
      </c>
      <c r="C541" s="317">
        <v>9103011</v>
      </c>
      <c r="D541" s="316">
        <v>2</v>
      </c>
      <c r="E541" s="290">
        <v>1</v>
      </c>
      <c r="F541" s="312">
        <v>160003915</v>
      </c>
      <c r="G541" s="318">
        <v>25</v>
      </c>
      <c r="H541" s="174">
        <v>10</v>
      </c>
      <c r="I541" s="298">
        <v>11</v>
      </c>
      <c r="J541" s="314" t="s">
        <v>187</v>
      </c>
    </row>
    <row r="542" spans="1:10" ht="16.5" customHeight="1" x14ac:dyDescent="0.3">
      <c r="A542" s="164" t="b">
        <v>1</v>
      </c>
      <c r="B542" s="316" t="s">
        <v>2370</v>
      </c>
      <c r="C542" s="317">
        <v>9103011</v>
      </c>
      <c r="D542" s="316">
        <v>2</v>
      </c>
      <c r="E542" s="290">
        <v>1</v>
      </c>
      <c r="F542" s="312">
        <v>160003916</v>
      </c>
      <c r="G542" s="318">
        <v>25</v>
      </c>
      <c r="H542" s="174">
        <v>10</v>
      </c>
      <c r="I542" s="298">
        <v>11</v>
      </c>
      <c r="J542" s="314" t="s">
        <v>188</v>
      </c>
    </row>
    <row r="543" spans="1:10" ht="16.5" customHeight="1" x14ac:dyDescent="0.3">
      <c r="A543" s="164" t="b">
        <v>1</v>
      </c>
      <c r="B543" s="316" t="s">
        <v>2370</v>
      </c>
      <c r="C543" s="317">
        <v>9103011</v>
      </c>
      <c r="D543" s="316">
        <v>2</v>
      </c>
      <c r="E543" s="290">
        <v>1</v>
      </c>
      <c r="F543" s="312">
        <v>160003917</v>
      </c>
      <c r="G543" s="318">
        <v>25</v>
      </c>
      <c r="H543" s="174">
        <v>10</v>
      </c>
      <c r="I543" s="298">
        <v>11</v>
      </c>
      <c r="J543" s="314" t="s">
        <v>190</v>
      </c>
    </row>
    <row r="544" spans="1:10" ht="16.5" customHeight="1" x14ac:dyDescent="0.3">
      <c r="A544" s="164" t="b">
        <v>1</v>
      </c>
      <c r="B544" s="316" t="s">
        <v>2370</v>
      </c>
      <c r="C544" s="317">
        <v>9103011</v>
      </c>
      <c r="D544" s="320">
        <v>3</v>
      </c>
      <c r="E544" s="320">
        <v>2</v>
      </c>
      <c r="F544" s="312">
        <v>160003918</v>
      </c>
      <c r="G544" s="318">
        <v>50</v>
      </c>
      <c r="H544" s="174">
        <v>10</v>
      </c>
      <c r="I544" s="298">
        <v>11</v>
      </c>
      <c r="J544" s="315" t="s">
        <v>184</v>
      </c>
    </row>
    <row r="545" spans="1:10" ht="16.5" customHeight="1" x14ac:dyDescent="0.3">
      <c r="A545" s="164" t="b">
        <v>1</v>
      </c>
      <c r="B545" s="302" t="s">
        <v>2371</v>
      </c>
      <c r="C545" s="319">
        <v>9103012</v>
      </c>
      <c r="D545" s="321">
        <v>1</v>
      </c>
      <c r="E545" s="321">
        <v>1</v>
      </c>
      <c r="F545" s="295">
        <v>160003901</v>
      </c>
      <c r="G545" s="318">
        <v>15</v>
      </c>
      <c r="H545" s="174">
        <v>11</v>
      </c>
      <c r="I545" s="298">
        <v>12</v>
      </c>
      <c r="J545" s="311" t="s">
        <v>2055</v>
      </c>
    </row>
    <row r="546" spans="1:10" ht="16.5" customHeight="1" x14ac:dyDescent="0.3">
      <c r="A546" s="164" t="b">
        <v>1</v>
      </c>
      <c r="B546" s="302" t="s">
        <v>2371</v>
      </c>
      <c r="C546" s="319">
        <v>9103012</v>
      </c>
      <c r="D546" s="321">
        <v>1</v>
      </c>
      <c r="E546" s="321">
        <v>1</v>
      </c>
      <c r="F546" s="295">
        <v>160003902</v>
      </c>
      <c r="G546" s="318">
        <v>15</v>
      </c>
      <c r="H546" s="174">
        <v>11</v>
      </c>
      <c r="I546" s="298">
        <v>12</v>
      </c>
      <c r="J546" s="311" t="s">
        <v>2057</v>
      </c>
    </row>
    <row r="547" spans="1:10" ht="16.5" customHeight="1" x14ac:dyDescent="0.3">
      <c r="A547" s="164" t="b">
        <v>1</v>
      </c>
      <c r="B547" s="302" t="s">
        <v>2371</v>
      </c>
      <c r="C547" s="319">
        <v>9103012</v>
      </c>
      <c r="D547" s="321">
        <v>1</v>
      </c>
      <c r="E547" s="321">
        <v>1</v>
      </c>
      <c r="F547" s="295">
        <v>160003903</v>
      </c>
      <c r="G547" s="318">
        <v>15</v>
      </c>
      <c r="H547" s="174">
        <v>11</v>
      </c>
      <c r="I547" s="298">
        <v>12</v>
      </c>
      <c r="J547" s="311" t="s">
        <v>2059</v>
      </c>
    </row>
    <row r="548" spans="1:10" ht="16.5" customHeight="1" x14ac:dyDescent="0.3">
      <c r="A548" s="164" t="b">
        <v>1</v>
      </c>
      <c r="B548" s="302" t="s">
        <v>2371</v>
      </c>
      <c r="C548" s="319">
        <v>9103012</v>
      </c>
      <c r="D548" s="321">
        <v>1</v>
      </c>
      <c r="E548" s="321">
        <v>1</v>
      </c>
      <c r="F548" s="295">
        <v>160003904</v>
      </c>
      <c r="G548" s="318">
        <v>15</v>
      </c>
      <c r="H548" s="174">
        <v>11</v>
      </c>
      <c r="I548" s="298">
        <v>12</v>
      </c>
      <c r="J548" s="311" t="s">
        <v>2061</v>
      </c>
    </row>
    <row r="549" spans="1:10" ht="16.5" customHeight="1" x14ac:dyDescent="0.3">
      <c r="A549" s="164" t="b">
        <v>1</v>
      </c>
      <c r="B549" s="302" t="s">
        <v>2371</v>
      </c>
      <c r="C549" s="319">
        <v>9103012</v>
      </c>
      <c r="D549" s="321">
        <v>1</v>
      </c>
      <c r="E549" s="321">
        <v>1</v>
      </c>
      <c r="F549" s="295">
        <v>160003905</v>
      </c>
      <c r="G549" s="318">
        <v>15</v>
      </c>
      <c r="H549" s="174">
        <v>11</v>
      </c>
      <c r="I549" s="298">
        <v>12</v>
      </c>
      <c r="J549" s="311" t="s">
        <v>2063</v>
      </c>
    </row>
    <row r="550" spans="1:10" ht="16.5" customHeight="1" x14ac:dyDescent="0.3">
      <c r="A550" s="164" t="b">
        <v>1</v>
      </c>
      <c r="B550" s="302" t="s">
        <v>2371</v>
      </c>
      <c r="C550" s="319">
        <v>9103012</v>
      </c>
      <c r="D550" s="302">
        <v>2</v>
      </c>
      <c r="E550" s="302">
        <v>1</v>
      </c>
      <c r="F550" s="312">
        <v>160003906</v>
      </c>
      <c r="G550" s="318">
        <v>20</v>
      </c>
      <c r="H550" s="174">
        <v>22</v>
      </c>
      <c r="I550" s="298">
        <v>24</v>
      </c>
      <c r="J550" s="313" t="s">
        <v>1917</v>
      </c>
    </row>
    <row r="551" spans="1:10" ht="16.5" customHeight="1" x14ac:dyDescent="0.3">
      <c r="A551" s="164" t="b">
        <v>1</v>
      </c>
      <c r="B551" s="302" t="s">
        <v>2371</v>
      </c>
      <c r="C551" s="319">
        <v>9103012</v>
      </c>
      <c r="D551" s="302">
        <v>2</v>
      </c>
      <c r="E551" s="302">
        <v>1</v>
      </c>
      <c r="F551" s="312">
        <v>160003907</v>
      </c>
      <c r="G551" s="318">
        <v>20</v>
      </c>
      <c r="H551" s="174">
        <v>22</v>
      </c>
      <c r="I551" s="298">
        <v>24</v>
      </c>
      <c r="J551" s="314" t="s">
        <v>1916</v>
      </c>
    </row>
    <row r="552" spans="1:10" ht="16.5" customHeight="1" x14ac:dyDescent="0.3">
      <c r="A552" s="164" t="b">
        <v>1</v>
      </c>
      <c r="B552" s="302" t="s">
        <v>2371</v>
      </c>
      <c r="C552" s="319">
        <v>9103012</v>
      </c>
      <c r="D552" s="302">
        <v>2</v>
      </c>
      <c r="E552" s="302">
        <v>1</v>
      </c>
      <c r="F552" s="312">
        <v>160003908</v>
      </c>
      <c r="G552" s="318">
        <v>20</v>
      </c>
      <c r="H552" s="174">
        <v>22</v>
      </c>
      <c r="I552" s="298">
        <v>24</v>
      </c>
      <c r="J552" s="314" t="s">
        <v>1918</v>
      </c>
    </row>
    <row r="553" spans="1:10" ht="16.5" customHeight="1" x14ac:dyDescent="0.3">
      <c r="A553" s="164" t="b">
        <v>1</v>
      </c>
      <c r="B553" s="302" t="s">
        <v>2371</v>
      </c>
      <c r="C553" s="319">
        <v>9103012</v>
      </c>
      <c r="D553" s="302">
        <v>2</v>
      </c>
      <c r="E553" s="302">
        <v>1</v>
      </c>
      <c r="F553" s="312">
        <v>160003909</v>
      </c>
      <c r="G553" s="318">
        <v>20</v>
      </c>
      <c r="H553" s="174">
        <v>22</v>
      </c>
      <c r="I553" s="298">
        <v>24</v>
      </c>
      <c r="J553" s="314" t="s">
        <v>1915</v>
      </c>
    </row>
    <row r="554" spans="1:10" ht="16.5" customHeight="1" x14ac:dyDescent="0.3">
      <c r="A554" s="164" t="b">
        <v>1</v>
      </c>
      <c r="B554" s="302" t="s">
        <v>2371</v>
      </c>
      <c r="C554" s="319">
        <v>9103012</v>
      </c>
      <c r="D554" s="302">
        <v>2</v>
      </c>
      <c r="E554" s="302">
        <v>1</v>
      </c>
      <c r="F554" s="312">
        <v>160003910</v>
      </c>
      <c r="G554" s="318">
        <v>20</v>
      </c>
      <c r="H554" s="174">
        <v>22</v>
      </c>
      <c r="I554" s="298">
        <v>24</v>
      </c>
      <c r="J554" s="314" t="s">
        <v>1933</v>
      </c>
    </row>
    <row r="555" spans="1:10" ht="16.5" customHeight="1" x14ac:dyDescent="0.3">
      <c r="A555" s="164" t="b">
        <v>1</v>
      </c>
      <c r="B555" s="302" t="s">
        <v>2371</v>
      </c>
      <c r="C555" s="319">
        <v>9103012</v>
      </c>
      <c r="D555" s="302">
        <v>2</v>
      </c>
      <c r="E555" s="302">
        <v>1</v>
      </c>
      <c r="F555" s="312">
        <v>160003911</v>
      </c>
      <c r="G555" s="318">
        <v>20</v>
      </c>
      <c r="H555" s="174">
        <v>22</v>
      </c>
      <c r="I555" s="298">
        <v>24</v>
      </c>
      <c r="J555" s="314" t="s">
        <v>1920</v>
      </c>
    </row>
    <row r="556" spans="1:10" ht="16.5" customHeight="1" x14ac:dyDescent="0.3">
      <c r="A556" s="164" t="b">
        <v>1</v>
      </c>
      <c r="B556" s="302" t="s">
        <v>2371</v>
      </c>
      <c r="C556" s="319">
        <v>9103012</v>
      </c>
      <c r="D556" s="302">
        <v>2</v>
      </c>
      <c r="E556" s="302">
        <v>1</v>
      </c>
      <c r="F556" s="312">
        <v>160003912</v>
      </c>
      <c r="G556" s="318">
        <v>20</v>
      </c>
      <c r="H556" s="174">
        <v>22</v>
      </c>
      <c r="I556" s="298">
        <v>24</v>
      </c>
      <c r="J556" s="314" t="s">
        <v>1921</v>
      </c>
    </row>
    <row r="557" spans="1:10" ht="16.5" customHeight="1" x14ac:dyDescent="0.3">
      <c r="A557" s="164" t="b">
        <v>1</v>
      </c>
      <c r="B557" s="302" t="s">
        <v>2371</v>
      </c>
      <c r="C557" s="319">
        <v>9103012</v>
      </c>
      <c r="D557" s="302">
        <v>2</v>
      </c>
      <c r="E557" s="302">
        <v>1</v>
      </c>
      <c r="F557" s="312">
        <v>160003913</v>
      </c>
      <c r="G557" s="318">
        <v>20</v>
      </c>
      <c r="H557" s="174">
        <v>22</v>
      </c>
      <c r="I557" s="298">
        <v>24</v>
      </c>
      <c r="J557" s="314" t="s">
        <v>1919</v>
      </c>
    </row>
    <row r="558" spans="1:10" ht="16.5" customHeight="1" x14ac:dyDescent="0.3">
      <c r="A558" s="164" t="b">
        <v>1</v>
      </c>
      <c r="B558" s="302" t="s">
        <v>2371</v>
      </c>
      <c r="C558" s="319">
        <v>9103012</v>
      </c>
      <c r="D558" s="302">
        <v>2</v>
      </c>
      <c r="E558" s="302">
        <v>1</v>
      </c>
      <c r="F558" s="312">
        <v>160003914</v>
      </c>
      <c r="G558" s="318">
        <v>50</v>
      </c>
      <c r="H558" s="174">
        <v>11</v>
      </c>
      <c r="I558" s="298">
        <v>12</v>
      </c>
      <c r="J558" s="314" t="s">
        <v>189</v>
      </c>
    </row>
    <row r="559" spans="1:10" ht="16.5" customHeight="1" x14ac:dyDescent="0.3">
      <c r="A559" s="164" t="b">
        <v>1</v>
      </c>
      <c r="B559" s="302" t="s">
        <v>2371</v>
      </c>
      <c r="C559" s="319">
        <v>9103012</v>
      </c>
      <c r="D559" s="302">
        <v>2</v>
      </c>
      <c r="E559" s="302">
        <v>1</v>
      </c>
      <c r="F559" s="312">
        <v>160003915</v>
      </c>
      <c r="G559" s="318">
        <v>25</v>
      </c>
      <c r="H559" s="174">
        <v>11</v>
      </c>
      <c r="I559" s="298">
        <v>12</v>
      </c>
      <c r="J559" s="314" t="s">
        <v>187</v>
      </c>
    </row>
    <row r="560" spans="1:10" ht="16.5" customHeight="1" x14ac:dyDescent="0.3">
      <c r="A560" s="164" t="b">
        <v>1</v>
      </c>
      <c r="B560" s="302" t="s">
        <v>2371</v>
      </c>
      <c r="C560" s="319">
        <v>9103012</v>
      </c>
      <c r="D560" s="302">
        <v>2</v>
      </c>
      <c r="E560" s="302">
        <v>1</v>
      </c>
      <c r="F560" s="312">
        <v>160003916</v>
      </c>
      <c r="G560" s="318">
        <v>25</v>
      </c>
      <c r="H560" s="174">
        <v>11</v>
      </c>
      <c r="I560" s="298">
        <v>12</v>
      </c>
      <c r="J560" s="314" t="s">
        <v>188</v>
      </c>
    </row>
    <row r="561" spans="1:10" ht="16.5" customHeight="1" x14ac:dyDescent="0.3">
      <c r="A561" s="164" t="b">
        <v>1</v>
      </c>
      <c r="B561" s="302" t="s">
        <v>2371</v>
      </c>
      <c r="C561" s="319">
        <v>9103012</v>
      </c>
      <c r="D561" s="302">
        <v>2</v>
      </c>
      <c r="E561" s="302">
        <v>1</v>
      </c>
      <c r="F561" s="312">
        <v>160003917</v>
      </c>
      <c r="G561" s="318">
        <v>25</v>
      </c>
      <c r="H561" s="174">
        <v>11</v>
      </c>
      <c r="I561" s="298">
        <v>12</v>
      </c>
      <c r="J561" s="314" t="s">
        <v>190</v>
      </c>
    </row>
    <row r="562" spans="1:10" ht="16.5" customHeight="1" x14ac:dyDescent="0.3">
      <c r="A562" s="164" t="b">
        <v>1</v>
      </c>
      <c r="B562" s="302" t="s">
        <v>2371</v>
      </c>
      <c r="C562" s="319">
        <v>9103012</v>
      </c>
      <c r="D562" s="320">
        <v>3</v>
      </c>
      <c r="E562" s="320">
        <v>2</v>
      </c>
      <c r="F562" s="312">
        <v>160003918</v>
      </c>
      <c r="G562" s="318">
        <v>50</v>
      </c>
      <c r="H562" s="174">
        <v>11</v>
      </c>
      <c r="I562" s="298">
        <v>12</v>
      </c>
      <c r="J562" s="315" t="s">
        <v>184</v>
      </c>
    </row>
  </sheetData>
  <phoneticPr fontId="1" type="noConversion"/>
  <pageMargins left="0.7" right="0.7" top="0.75" bottom="0.75" header="0.3" footer="0.3"/>
  <pageSetup paperSize="9" orientation="portrait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3:AF43"/>
  <sheetViews>
    <sheetView workbookViewId="0">
      <selection activeCell="Q5" sqref="Q5"/>
    </sheetView>
  </sheetViews>
  <sheetFormatPr defaultRowHeight="16.5" x14ac:dyDescent="0.3"/>
  <cols>
    <col min="2" max="2" width="31.25" customWidth="1"/>
    <col min="3" max="4" width="11" customWidth="1"/>
    <col min="5" max="5" width="11.875" customWidth="1"/>
    <col min="6" max="8" width="13.75" customWidth="1"/>
    <col min="9" max="10" width="11.625" customWidth="1"/>
    <col min="12" max="12" width="10" customWidth="1"/>
    <col min="13" max="13" width="11.5" customWidth="1"/>
    <col min="14" max="14" width="11" customWidth="1"/>
    <col min="16" max="16" width="28.625" customWidth="1"/>
    <col min="17" max="18" width="11.625" customWidth="1"/>
    <col min="19" max="20" width="9.875" customWidth="1"/>
    <col min="25" max="25" width="16.25" customWidth="1"/>
    <col min="26" max="26" width="16" customWidth="1"/>
    <col min="27" max="27" width="15.375" customWidth="1"/>
    <col min="28" max="28" width="15.25" customWidth="1"/>
    <col min="29" max="29" width="15.5" customWidth="1"/>
    <col min="30" max="30" width="13" customWidth="1"/>
  </cols>
  <sheetData>
    <row r="3" spans="2:32" x14ac:dyDescent="0.3">
      <c r="C3" t="s">
        <v>2023</v>
      </c>
      <c r="F3" t="s">
        <v>2024</v>
      </c>
      <c r="I3" t="s">
        <v>2025</v>
      </c>
      <c r="L3" t="s">
        <v>2026</v>
      </c>
      <c r="M3" t="s">
        <v>2028</v>
      </c>
      <c r="N3" t="s">
        <v>2027</v>
      </c>
      <c r="Y3" t="s">
        <v>2030</v>
      </c>
    </row>
    <row r="4" spans="2:32" x14ac:dyDescent="0.3">
      <c r="B4" s="53" t="s">
        <v>154</v>
      </c>
      <c r="C4" s="93" t="s">
        <v>184</v>
      </c>
      <c r="D4" s="132">
        <f>VLOOKUP(C4,$P$7:$Q$30,2,0)</f>
        <v>160003918</v>
      </c>
      <c r="E4" s="93">
        <v>50</v>
      </c>
      <c r="F4" s="93" t="s">
        <v>189</v>
      </c>
      <c r="G4" s="132">
        <f>VLOOKUP(F4,$P$7:$Q$30,2,0)</f>
        <v>160003914</v>
      </c>
      <c r="H4" s="93">
        <v>10</v>
      </c>
      <c r="I4" s="93" t="s">
        <v>1933</v>
      </c>
      <c r="J4" s="132">
        <f>VLOOKUP(I4,$P$7:$Q$30,2,0)</f>
        <v>160003910</v>
      </c>
      <c r="K4" s="93">
        <v>5</v>
      </c>
      <c r="L4" s="110">
        <f>5*E4</f>
        <v>250</v>
      </c>
      <c r="M4">
        <f>H4*10+K4*10</f>
        <v>150</v>
      </c>
      <c r="N4" s="110">
        <f t="shared" ref="N4:N13" si="0">SUM(L4:M4)</f>
        <v>400</v>
      </c>
      <c r="O4" s="110"/>
      <c r="S4" s="309" t="s">
        <v>2357</v>
      </c>
      <c r="T4" s="309" t="s">
        <v>2357</v>
      </c>
      <c r="U4" s="309" t="s">
        <v>2357</v>
      </c>
      <c r="V4" s="309" t="s">
        <v>2357</v>
      </c>
      <c r="W4" s="308" t="s">
        <v>2358</v>
      </c>
      <c r="Y4">
        <v>8</v>
      </c>
      <c r="Z4">
        <v>8</v>
      </c>
      <c r="AA4">
        <v>6</v>
      </c>
      <c r="AB4">
        <v>13</v>
      </c>
      <c r="AC4">
        <v>12</v>
      </c>
      <c r="AD4">
        <v>3</v>
      </c>
      <c r="AE4" t="s">
        <v>2031</v>
      </c>
    </row>
    <row r="5" spans="2:32" x14ac:dyDescent="0.3">
      <c r="B5" s="53" t="s">
        <v>156</v>
      </c>
      <c r="C5" s="93" t="s">
        <v>184</v>
      </c>
      <c r="D5" s="132">
        <f t="shared" ref="D5:D43" si="1">VLOOKUP(C5,$P$7:$Q$30,2,0)</f>
        <v>160003918</v>
      </c>
      <c r="E5" s="93">
        <v>50</v>
      </c>
      <c r="F5" s="93" t="s">
        <v>189</v>
      </c>
      <c r="G5" s="132">
        <f t="shared" ref="G5:G43" si="2">VLOOKUP(F5,$P$7:$Q$30,2,0)</f>
        <v>160003914</v>
      </c>
      <c r="H5" s="93">
        <v>10</v>
      </c>
      <c r="I5" s="93" t="s">
        <v>1920</v>
      </c>
      <c r="J5" s="132">
        <f t="shared" ref="J5:J38" si="3">VLOOKUP(I5,$P$7:$Q$30,2,0)</f>
        <v>160003911</v>
      </c>
      <c r="K5" s="93">
        <v>5</v>
      </c>
      <c r="L5" s="110">
        <f t="shared" ref="L5:L14" si="4">5*E5</f>
        <v>250</v>
      </c>
      <c r="M5">
        <f t="shared" ref="M5:M7" si="5">H5*10+K5*10</f>
        <v>150</v>
      </c>
      <c r="N5" s="110">
        <f t="shared" si="0"/>
        <v>400</v>
      </c>
      <c r="O5" s="110"/>
      <c r="S5" t="s">
        <v>2013</v>
      </c>
      <c r="T5" t="s">
        <v>2013</v>
      </c>
      <c r="U5" t="s">
        <v>2010</v>
      </c>
      <c r="V5" t="s">
        <v>2014</v>
      </c>
      <c r="W5" t="s">
        <v>2015</v>
      </c>
      <c r="X5" t="s">
        <v>2016</v>
      </c>
      <c r="Y5" t="s">
        <v>2341</v>
      </c>
      <c r="Z5" t="s">
        <v>2341</v>
      </c>
      <c r="AA5" t="s">
        <v>2340</v>
      </c>
      <c r="AB5" t="s">
        <v>2339</v>
      </c>
      <c r="AC5" t="s">
        <v>2359</v>
      </c>
      <c r="AD5" t="s">
        <v>2016</v>
      </c>
    </row>
    <row r="6" spans="2:32" x14ac:dyDescent="0.3">
      <c r="B6" s="53" t="s">
        <v>158</v>
      </c>
      <c r="C6" s="93" t="s">
        <v>184</v>
      </c>
      <c r="D6" s="132">
        <f t="shared" si="1"/>
        <v>160003918</v>
      </c>
      <c r="E6" s="93">
        <v>50</v>
      </c>
      <c r="F6" s="93" t="s">
        <v>189</v>
      </c>
      <c r="G6" s="132">
        <f t="shared" si="2"/>
        <v>160003914</v>
      </c>
      <c r="H6" s="93">
        <v>10</v>
      </c>
      <c r="I6" s="93" t="s">
        <v>1921</v>
      </c>
      <c r="J6" s="132">
        <f t="shared" si="3"/>
        <v>160003912</v>
      </c>
      <c r="K6" s="93">
        <v>5</v>
      </c>
      <c r="L6" s="110">
        <f t="shared" si="4"/>
        <v>250</v>
      </c>
      <c r="M6">
        <f t="shared" si="5"/>
        <v>150</v>
      </c>
      <c r="N6" s="110">
        <f t="shared" si="0"/>
        <v>400</v>
      </c>
      <c r="O6" s="110"/>
      <c r="S6" t="s">
        <v>2008</v>
      </c>
      <c r="T6" t="s">
        <v>2009</v>
      </c>
      <c r="U6" t="s">
        <v>2010</v>
      </c>
      <c r="V6" t="s">
        <v>2011</v>
      </c>
      <c r="W6" t="s">
        <v>2012</v>
      </c>
      <c r="X6" t="s">
        <v>2017</v>
      </c>
      <c r="Y6" t="s">
        <v>2338</v>
      </c>
      <c r="Z6" t="s">
        <v>2337</v>
      </c>
      <c r="AA6" t="s">
        <v>2336</v>
      </c>
      <c r="AB6" t="s">
        <v>2342</v>
      </c>
      <c r="AC6" t="s">
        <v>2356</v>
      </c>
      <c r="AD6" t="s">
        <v>2029</v>
      </c>
    </row>
    <row r="7" spans="2:32" x14ac:dyDescent="0.3">
      <c r="B7" s="53" t="s">
        <v>160</v>
      </c>
      <c r="C7" s="93" t="s">
        <v>184</v>
      </c>
      <c r="D7" s="132">
        <f t="shared" si="1"/>
        <v>160003918</v>
      </c>
      <c r="E7" s="93">
        <v>50</v>
      </c>
      <c r="F7" s="93" t="s">
        <v>189</v>
      </c>
      <c r="G7" s="132">
        <f t="shared" si="2"/>
        <v>160003914</v>
      </c>
      <c r="H7" s="93">
        <v>10</v>
      </c>
      <c r="I7" s="93" t="s">
        <v>1919</v>
      </c>
      <c r="J7" s="132">
        <f t="shared" si="3"/>
        <v>160003913</v>
      </c>
      <c r="K7" s="93">
        <v>5</v>
      </c>
      <c r="L7" s="110">
        <f t="shared" si="4"/>
        <v>250</v>
      </c>
      <c r="M7">
        <f t="shared" si="5"/>
        <v>150</v>
      </c>
      <c r="N7" s="110">
        <f t="shared" si="0"/>
        <v>400</v>
      </c>
      <c r="O7" s="110"/>
      <c r="P7" s="92" t="s">
        <v>2055</v>
      </c>
      <c r="Q7" s="117">
        <v>160003901</v>
      </c>
      <c r="R7" s="92" t="s">
        <v>2055</v>
      </c>
      <c r="S7" s="120">
        <f>$Y$4*Y7</f>
        <v>0</v>
      </c>
      <c r="T7" s="122">
        <f>$Z$4*Z7</f>
        <v>0</v>
      </c>
      <c r="U7" s="119">
        <f>$AA$4*AA7</f>
        <v>24</v>
      </c>
      <c r="V7" s="120">
        <f>$AB$4*AB7</f>
        <v>0</v>
      </c>
      <c r="W7" s="307">
        <f>$AC$4*AC7</f>
        <v>12</v>
      </c>
      <c r="X7" s="156">
        <f>$AD$4*AD7</f>
        <v>15</v>
      </c>
      <c r="Y7" s="109">
        <v>0</v>
      </c>
      <c r="Z7" s="109">
        <v>0</v>
      </c>
      <c r="AA7" s="121">
        <v>4</v>
      </c>
      <c r="AB7" s="109">
        <v>0</v>
      </c>
      <c r="AC7" s="310">
        <v>1</v>
      </c>
      <c r="AD7" s="156">
        <v>5</v>
      </c>
      <c r="AF7" s="92" t="s">
        <v>1910</v>
      </c>
    </row>
    <row r="8" spans="2:32" x14ac:dyDescent="0.3">
      <c r="B8" s="53" t="s">
        <v>162</v>
      </c>
      <c r="C8" s="93" t="s">
        <v>184</v>
      </c>
      <c r="D8" s="132">
        <f t="shared" si="1"/>
        <v>160003918</v>
      </c>
      <c r="E8" s="93">
        <v>200</v>
      </c>
      <c r="F8" s="93" t="s">
        <v>2032</v>
      </c>
      <c r="G8" s="132">
        <f t="shared" si="2"/>
        <v>160003914</v>
      </c>
      <c r="H8" s="93">
        <v>30</v>
      </c>
      <c r="I8" s="93" t="s">
        <v>1933</v>
      </c>
      <c r="J8" s="132">
        <f t="shared" si="3"/>
        <v>160003910</v>
      </c>
      <c r="K8" s="93">
        <v>50</v>
      </c>
      <c r="L8" s="110">
        <f t="shared" si="4"/>
        <v>1000</v>
      </c>
      <c r="M8">
        <f>H8*10+K8*10</f>
        <v>800</v>
      </c>
      <c r="N8" s="110">
        <f t="shared" si="0"/>
        <v>1800</v>
      </c>
      <c r="O8" s="110"/>
      <c r="P8" s="92" t="s">
        <v>2057</v>
      </c>
      <c r="Q8" s="117">
        <v>160003902</v>
      </c>
      <c r="R8" s="92" t="s">
        <v>2057</v>
      </c>
      <c r="S8" s="120">
        <f t="shared" ref="S8:S30" si="6">$Y$4*Y8</f>
        <v>0</v>
      </c>
      <c r="T8" s="122">
        <f t="shared" ref="T8:T30" si="7">$Z$4*Z8</f>
        <v>0</v>
      </c>
      <c r="U8" s="119">
        <f t="shared" ref="U8:U30" si="8">$AA$4*AA8</f>
        <v>24</v>
      </c>
      <c r="V8" s="120">
        <f t="shared" ref="V8:V30" si="9">$AB$4*AB8</f>
        <v>0</v>
      </c>
      <c r="W8" s="307">
        <f t="shared" ref="W8:W30" si="10">$AC$4*AC8</f>
        <v>12</v>
      </c>
      <c r="X8" s="156">
        <f t="shared" ref="X8:X30" si="11">$AD$4*AD8</f>
        <v>15</v>
      </c>
      <c r="Y8" s="109">
        <v>0</v>
      </c>
      <c r="Z8" s="109">
        <v>0</v>
      </c>
      <c r="AA8" s="121">
        <v>4</v>
      </c>
      <c r="AB8" s="109">
        <v>0</v>
      </c>
      <c r="AC8" s="310">
        <v>1</v>
      </c>
      <c r="AD8" s="156">
        <v>5</v>
      </c>
      <c r="AF8" s="92" t="s">
        <v>1911</v>
      </c>
    </row>
    <row r="9" spans="2:32" x14ac:dyDescent="0.3">
      <c r="B9" s="53" t="s">
        <v>164</v>
      </c>
      <c r="C9" s="93" t="s">
        <v>184</v>
      </c>
      <c r="D9" s="132">
        <f t="shared" si="1"/>
        <v>160003918</v>
      </c>
      <c r="E9" s="93">
        <v>200</v>
      </c>
      <c r="F9" s="93" t="s">
        <v>2032</v>
      </c>
      <c r="G9" s="132">
        <f t="shared" si="2"/>
        <v>160003914</v>
      </c>
      <c r="H9" s="93">
        <v>30</v>
      </c>
      <c r="I9" s="93" t="s">
        <v>1920</v>
      </c>
      <c r="J9" s="132">
        <f t="shared" si="3"/>
        <v>160003911</v>
      </c>
      <c r="K9" s="93">
        <v>50</v>
      </c>
      <c r="L9" s="110">
        <f t="shared" si="4"/>
        <v>1000</v>
      </c>
      <c r="M9">
        <f t="shared" ref="M9:M11" si="12">H9*10+K9*10</f>
        <v>800</v>
      </c>
      <c r="N9" s="110">
        <f t="shared" si="0"/>
        <v>1800</v>
      </c>
      <c r="O9" s="110"/>
      <c r="P9" s="92" t="s">
        <v>2059</v>
      </c>
      <c r="Q9" s="117">
        <v>160003903</v>
      </c>
      <c r="R9" s="92" t="s">
        <v>2059</v>
      </c>
      <c r="S9" s="120">
        <f t="shared" si="6"/>
        <v>0</v>
      </c>
      <c r="T9" s="122">
        <f t="shared" si="7"/>
        <v>0</v>
      </c>
      <c r="U9" s="119">
        <f t="shared" si="8"/>
        <v>24</v>
      </c>
      <c r="V9" s="120">
        <f t="shared" si="9"/>
        <v>0</v>
      </c>
      <c r="W9" s="307">
        <f t="shared" si="10"/>
        <v>12</v>
      </c>
      <c r="X9" s="156">
        <f t="shared" si="11"/>
        <v>15</v>
      </c>
      <c r="Y9" s="109">
        <v>0</v>
      </c>
      <c r="Z9" s="109">
        <v>0</v>
      </c>
      <c r="AA9" s="121">
        <v>4</v>
      </c>
      <c r="AB9" s="109">
        <v>0</v>
      </c>
      <c r="AC9" s="310">
        <v>1</v>
      </c>
      <c r="AD9" s="156">
        <v>5</v>
      </c>
      <c r="AF9" s="92" t="s">
        <v>1913</v>
      </c>
    </row>
    <row r="10" spans="2:32" x14ac:dyDescent="0.3">
      <c r="B10" s="53" t="s">
        <v>165</v>
      </c>
      <c r="C10" s="93" t="s">
        <v>184</v>
      </c>
      <c r="D10" s="132">
        <f t="shared" si="1"/>
        <v>160003918</v>
      </c>
      <c r="E10" s="93">
        <v>200</v>
      </c>
      <c r="F10" s="93" t="s">
        <v>2032</v>
      </c>
      <c r="G10" s="132">
        <f t="shared" si="2"/>
        <v>160003914</v>
      </c>
      <c r="H10" s="93">
        <v>30</v>
      </c>
      <c r="I10" s="93" t="s">
        <v>1921</v>
      </c>
      <c r="J10" s="132">
        <f t="shared" si="3"/>
        <v>160003912</v>
      </c>
      <c r="K10" s="93">
        <v>50</v>
      </c>
      <c r="L10" s="110">
        <f t="shared" si="4"/>
        <v>1000</v>
      </c>
      <c r="M10">
        <f t="shared" si="12"/>
        <v>800</v>
      </c>
      <c r="N10" s="110">
        <f t="shared" si="0"/>
        <v>1800</v>
      </c>
      <c r="O10" s="110"/>
      <c r="P10" s="92" t="s">
        <v>2061</v>
      </c>
      <c r="Q10" s="117">
        <v>160003904</v>
      </c>
      <c r="R10" s="92" t="s">
        <v>2061</v>
      </c>
      <c r="S10" s="120">
        <f t="shared" si="6"/>
        <v>0</v>
      </c>
      <c r="T10" s="122">
        <f t="shared" si="7"/>
        <v>0</v>
      </c>
      <c r="U10" s="119">
        <f t="shared" si="8"/>
        <v>24</v>
      </c>
      <c r="V10" s="120">
        <f t="shared" si="9"/>
        <v>0</v>
      </c>
      <c r="W10" s="307">
        <f t="shared" si="10"/>
        <v>12</v>
      </c>
      <c r="X10" s="156">
        <f t="shared" si="11"/>
        <v>15</v>
      </c>
      <c r="Y10" s="109">
        <v>0</v>
      </c>
      <c r="Z10" s="109">
        <v>0</v>
      </c>
      <c r="AA10" s="121">
        <v>4</v>
      </c>
      <c r="AB10" s="109">
        <v>0</v>
      </c>
      <c r="AC10" s="310">
        <v>1</v>
      </c>
      <c r="AD10" s="156">
        <v>5</v>
      </c>
      <c r="AF10" s="92" t="s">
        <v>1912</v>
      </c>
    </row>
    <row r="11" spans="2:32" x14ac:dyDescent="0.3">
      <c r="B11" s="53" t="s">
        <v>167</v>
      </c>
      <c r="C11" s="93" t="s">
        <v>184</v>
      </c>
      <c r="D11" s="132">
        <f t="shared" si="1"/>
        <v>160003918</v>
      </c>
      <c r="E11" s="93">
        <v>200</v>
      </c>
      <c r="F11" s="93" t="s">
        <v>2032</v>
      </c>
      <c r="G11" s="132">
        <f t="shared" si="2"/>
        <v>160003914</v>
      </c>
      <c r="H11" s="93">
        <v>30</v>
      </c>
      <c r="I11" s="93" t="s">
        <v>1919</v>
      </c>
      <c r="J11" s="132">
        <f t="shared" si="3"/>
        <v>160003913</v>
      </c>
      <c r="K11" s="93">
        <v>50</v>
      </c>
      <c r="L11" s="110">
        <f t="shared" si="4"/>
        <v>1000</v>
      </c>
      <c r="M11">
        <f t="shared" si="12"/>
        <v>800</v>
      </c>
      <c r="N11" s="110">
        <f t="shared" si="0"/>
        <v>1800</v>
      </c>
      <c r="O11" s="110"/>
      <c r="P11" s="92" t="s">
        <v>2063</v>
      </c>
      <c r="Q11" s="117">
        <v>160003905</v>
      </c>
      <c r="R11" s="92" t="s">
        <v>2063</v>
      </c>
      <c r="S11" s="120">
        <f t="shared" si="6"/>
        <v>0</v>
      </c>
      <c r="T11" s="122">
        <f t="shared" si="7"/>
        <v>0</v>
      </c>
      <c r="U11" s="119">
        <f t="shared" si="8"/>
        <v>24</v>
      </c>
      <c r="V11" s="120">
        <f t="shared" si="9"/>
        <v>0</v>
      </c>
      <c r="W11" s="307">
        <f t="shared" si="10"/>
        <v>12</v>
      </c>
      <c r="X11" s="156">
        <f t="shared" si="11"/>
        <v>15</v>
      </c>
      <c r="Y11" s="109">
        <v>0</v>
      </c>
      <c r="Z11" s="109">
        <v>0</v>
      </c>
      <c r="AA11" s="121">
        <v>4</v>
      </c>
      <c r="AB11" s="109">
        <v>0</v>
      </c>
      <c r="AC11" s="310">
        <v>1</v>
      </c>
      <c r="AD11" s="156">
        <v>5</v>
      </c>
      <c r="AF11" s="92" t="s">
        <v>1914</v>
      </c>
    </row>
    <row r="12" spans="2:32" x14ac:dyDescent="0.3">
      <c r="B12" s="53" t="s">
        <v>148</v>
      </c>
      <c r="C12" s="93" t="s">
        <v>184</v>
      </c>
      <c r="D12" s="132">
        <f t="shared" si="1"/>
        <v>160003918</v>
      </c>
      <c r="E12" s="93">
        <v>100</v>
      </c>
      <c r="F12" s="93" t="s">
        <v>190</v>
      </c>
      <c r="G12" s="132">
        <f t="shared" si="2"/>
        <v>160003917</v>
      </c>
      <c r="H12" s="93">
        <v>50</v>
      </c>
      <c r="I12" s="93" t="s">
        <v>189</v>
      </c>
      <c r="J12" s="132">
        <f t="shared" si="3"/>
        <v>160003914</v>
      </c>
      <c r="K12" s="93">
        <v>25</v>
      </c>
      <c r="L12" s="110">
        <f t="shared" si="4"/>
        <v>500</v>
      </c>
      <c r="M12">
        <f>H12*20+K12*10</f>
        <v>1250</v>
      </c>
      <c r="N12" s="110">
        <f t="shared" si="0"/>
        <v>1750</v>
      </c>
      <c r="O12" s="110"/>
      <c r="P12" s="109" t="s">
        <v>1917</v>
      </c>
      <c r="Q12" s="118">
        <v>160003906</v>
      </c>
      <c r="R12" s="109" t="s">
        <v>1917</v>
      </c>
      <c r="S12" s="119">
        <f>Y12+(4*($Y$4-1))</f>
        <v>36</v>
      </c>
      <c r="T12" s="119">
        <f>Z12+(4*($Y$4-1))</f>
        <v>36</v>
      </c>
      <c r="U12" s="122">
        <f t="shared" si="8"/>
        <v>0</v>
      </c>
      <c r="V12" s="120">
        <f t="shared" si="9"/>
        <v>0</v>
      </c>
      <c r="W12" s="307">
        <f t="shared" si="10"/>
        <v>24</v>
      </c>
      <c r="X12" s="156">
        <f t="shared" si="11"/>
        <v>30</v>
      </c>
      <c r="Y12" s="121">
        <v>8</v>
      </c>
      <c r="Z12" s="121">
        <v>8</v>
      </c>
      <c r="AA12" s="109">
        <v>0</v>
      </c>
      <c r="AB12" s="109">
        <v>0</v>
      </c>
      <c r="AC12" s="310">
        <v>2</v>
      </c>
      <c r="AD12" s="156">
        <v>10</v>
      </c>
    </row>
    <row r="13" spans="2:32" x14ac:dyDescent="0.3">
      <c r="B13" s="53" t="s">
        <v>150</v>
      </c>
      <c r="C13" s="93" t="s">
        <v>184</v>
      </c>
      <c r="D13" s="132">
        <f t="shared" si="1"/>
        <v>160003918</v>
      </c>
      <c r="E13" s="93">
        <v>100</v>
      </c>
      <c r="F13" s="93" t="s">
        <v>187</v>
      </c>
      <c r="G13" s="132">
        <f t="shared" si="2"/>
        <v>160003915</v>
      </c>
      <c r="H13" s="93">
        <v>50</v>
      </c>
      <c r="I13" s="93" t="s">
        <v>189</v>
      </c>
      <c r="J13" s="132">
        <f t="shared" si="3"/>
        <v>160003914</v>
      </c>
      <c r="K13" s="93">
        <v>25</v>
      </c>
      <c r="L13" s="110">
        <f t="shared" si="4"/>
        <v>500</v>
      </c>
      <c r="M13">
        <f t="shared" ref="M13:M14" si="13">H13*20+K13*10</f>
        <v>1250</v>
      </c>
      <c r="N13" s="110">
        <f t="shared" si="0"/>
        <v>1750</v>
      </c>
      <c r="O13" s="110"/>
      <c r="P13" s="93" t="s">
        <v>1916</v>
      </c>
      <c r="Q13" s="118">
        <v>160003907</v>
      </c>
      <c r="R13" s="93" t="s">
        <v>1916</v>
      </c>
      <c r="S13" s="119">
        <f>Y13+(4*($Y$4-1))</f>
        <v>36</v>
      </c>
      <c r="T13" s="119">
        <f>Z13+(4*($Y$4-1))</f>
        <v>36</v>
      </c>
      <c r="U13" s="122">
        <f t="shared" si="8"/>
        <v>0</v>
      </c>
      <c r="V13" s="120">
        <f t="shared" si="9"/>
        <v>0</v>
      </c>
      <c r="W13" s="307">
        <f t="shared" si="10"/>
        <v>24</v>
      </c>
      <c r="X13" s="156">
        <f t="shared" si="11"/>
        <v>30</v>
      </c>
      <c r="Y13" s="121">
        <v>8</v>
      </c>
      <c r="Z13" s="121">
        <v>8</v>
      </c>
      <c r="AA13" s="109">
        <v>0</v>
      </c>
      <c r="AB13" s="109">
        <v>0</v>
      </c>
      <c r="AC13" s="310">
        <v>2</v>
      </c>
      <c r="AD13" s="156">
        <v>10</v>
      </c>
    </row>
    <row r="14" spans="2:32" x14ac:dyDescent="0.3">
      <c r="B14" s="53" t="s">
        <v>152</v>
      </c>
      <c r="C14" s="93" t="s">
        <v>184</v>
      </c>
      <c r="D14" s="132">
        <f t="shared" si="1"/>
        <v>160003918</v>
      </c>
      <c r="E14" s="93">
        <v>100</v>
      </c>
      <c r="F14" s="93" t="s">
        <v>188</v>
      </c>
      <c r="G14" s="132">
        <f t="shared" si="2"/>
        <v>160003916</v>
      </c>
      <c r="H14" s="93">
        <v>50</v>
      </c>
      <c r="I14" s="93" t="s">
        <v>189</v>
      </c>
      <c r="J14" s="132">
        <f t="shared" si="3"/>
        <v>160003914</v>
      </c>
      <c r="K14" s="93">
        <v>25</v>
      </c>
      <c r="L14" s="110">
        <f t="shared" si="4"/>
        <v>500</v>
      </c>
      <c r="M14">
        <f t="shared" si="13"/>
        <v>1250</v>
      </c>
      <c r="N14" s="110">
        <f>SUM(L14:M14)</f>
        <v>1750</v>
      </c>
      <c r="O14" s="110"/>
      <c r="P14" s="93" t="s">
        <v>1918</v>
      </c>
      <c r="Q14" s="118">
        <v>160003908</v>
      </c>
      <c r="R14" s="93" t="s">
        <v>1918</v>
      </c>
      <c r="S14" s="119">
        <f>Y14+(4*($Y$4-1))-2</f>
        <v>34</v>
      </c>
      <c r="T14" s="119">
        <f>Z14+(4*($Y$4-1))-2</f>
        <v>34</v>
      </c>
      <c r="U14" s="122">
        <f t="shared" si="8"/>
        <v>0</v>
      </c>
      <c r="V14" s="120">
        <f t="shared" si="9"/>
        <v>0</v>
      </c>
      <c r="W14" s="307">
        <f t="shared" si="10"/>
        <v>24</v>
      </c>
      <c r="X14" s="156">
        <f t="shared" si="11"/>
        <v>30</v>
      </c>
      <c r="Y14" s="121">
        <v>8</v>
      </c>
      <c r="Z14" s="121">
        <v>8</v>
      </c>
      <c r="AA14" s="109">
        <v>0</v>
      </c>
      <c r="AB14" s="109">
        <v>0</v>
      </c>
      <c r="AC14" s="310">
        <v>2</v>
      </c>
      <c r="AD14" s="156">
        <v>10</v>
      </c>
    </row>
    <row r="15" spans="2:32" x14ac:dyDescent="0.3">
      <c r="B15" s="53" t="s">
        <v>1978</v>
      </c>
      <c r="C15" s="93" t="s">
        <v>176</v>
      </c>
      <c r="D15" s="132">
        <f t="shared" si="1"/>
        <v>160003919</v>
      </c>
      <c r="E15" s="93">
        <v>10</v>
      </c>
      <c r="F15" s="93" t="s">
        <v>1934</v>
      </c>
      <c r="G15" s="132">
        <f t="shared" si="2"/>
        <v>160003910</v>
      </c>
      <c r="H15" s="93">
        <v>5</v>
      </c>
      <c r="I15" s="93" t="s">
        <v>1935</v>
      </c>
      <c r="J15" s="132">
        <f t="shared" si="3"/>
        <v>160003911</v>
      </c>
      <c r="K15" s="93">
        <v>5</v>
      </c>
      <c r="L15" s="110">
        <f>E15*10</f>
        <v>100</v>
      </c>
      <c r="M15" s="110">
        <f>H15*10+K15*10</f>
        <v>100</v>
      </c>
      <c r="N15" s="110">
        <f t="shared" ref="N15:N43" si="14">SUM(L15:M15)</f>
        <v>200</v>
      </c>
      <c r="P15" s="93" t="s">
        <v>1915</v>
      </c>
      <c r="Q15" s="118">
        <v>160003909</v>
      </c>
      <c r="R15" s="93" t="s">
        <v>1915</v>
      </c>
      <c r="S15" s="119">
        <f>Y15+(4*($Y$4-1))-2</f>
        <v>34</v>
      </c>
      <c r="T15" s="119">
        <f>Z15+(4*($Y$4-1))-2</f>
        <v>34</v>
      </c>
      <c r="U15" s="122">
        <f t="shared" si="8"/>
        <v>0</v>
      </c>
      <c r="V15" s="120">
        <f t="shared" si="9"/>
        <v>0</v>
      </c>
      <c r="W15" s="307">
        <f t="shared" si="10"/>
        <v>24</v>
      </c>
      <c r="X15" s="156">
        <f t="shared" si="11"/>
        <v>30</v>
      </c>
      <c r="Y15" s="121">
        <v>8</v>
      </c>
      <c r="Z15" s="121">
        <v>8</v>
      </c>
      <c r="AA15" s="109">
        <v>0</v>
      </c>
      <c r="AB15" s="109">
        <v>0</v>
      </c>
      <c r="AC15" s="310">
        <v>2</v>
      </c>
      <c r="AD15" s="156">
        <v>10</v>
      </c>
    </row>
    <row r="16" spans="2:32" x14ac:dyDescent="0.3">
      <c r="B16" s="53" t="s">
        <v>1980</v>
      </c>
      <c r="C16" s="93" t="s">
        <v>176</v>
      </c>
      <c r="D16" s="132">
        <f t="shared" si="1"/>
        <v>160003919</v>
      </c>
      <c r="E16" s="93">
        <v>25</v>
      </c>
      <c r="F16" s="93" t="s">
        <v>1934</v>
      </c>
      <c r="G16" s="132">
        <f t="shared" si="2"/>
        <v>160003910</v>
      </c>
      <c r="H16" s="93">
        <v>5</v>
      </c>
      <c r="I16" s="93" t="s">
        <v>1935</v>
      </c>
      <c r="J16" s="132">
        <f t="shared" si="3"/>
        <v>160003911</v>
      </c>
      <c r="K16" s="93">
        <v>5</v>
      </c>
      <c r="L16" s="110">
        <f t="shared" ref="L16:L38" si="15">E16*10</f>
        <v>250</v>
      </c>
      <c r="M16" s="110">
        <f t="shared" ref="M16:M38" si="16">H16*10+K16*10</f>
        <v>100</v>
      </c>
      <c r="N16" s="110">
        <f t="shared" si="14"/>
        <v>350</v>
      </c>
      <c r="P16" s="93" t="s">
        <v>1933</v>
      </c>
      <c r="Q16" s="118">
        <v>160003910</v>
      </c>
      <c r="R16" s="93" t="s">
        <v>1933</v>
      </c>
      <c r="S16" s="119">
        <f>Y16+(4*($Y$4-1))-4</f>
        <v>32</v>
      </c>
      <c r="T16" s="119">
        <f>Z16+(4*($Y$4-1))-4</f>
        <v>32</v>
      </c>
      <c r="U16" s="122">
        <f t="shared" si="8"/>
        <v>0</v>
      </c>
      <c r="V16" s="120">
        <f t="shared" si="9"/>
        <v>0</v>
      </c>
      <c r="W16" s="307">
        <f t="shared" si="10"/>
        <v>24</v>
      </c>
      <c r="X16" s="156">
        <f t="shared" si="11"/>
        <v>30</v>
      </c>
      <c r="Y16" s="121">
        <v>8</v>
      </c>
      <c r="Z16" s="121">
        <v>8</v>
      </c>
      <c r="AA16" s="109">
        <v>0</v>
      </c>
      <c r="AB16" s="109">
        <v>0</v>
      </c>
      <c r="AC16" s="310">
        <v>2</v>
      </c>
      <c r="AD16" s="156">
        <v>10</v>
      </c>
    </row>
    <row r="17" spans="2:30" x14ac:dyDescent="0.3">
      <c r="B17" s="53" t="s">
        <v>1982</v>
      </c>
      <c r="C17" s="93" t="s">
        <v>176</v>
      </c>
      <c r="D17" s="132">
        <f t="shared" si="1"/>
        <v>160003919</v>
      </c>
      <c r="E17" s="93">
        <v>50</v>
      </c>
      <c r="F17" s="93" t="s">
        <v>1934</v>
      </c>
      <c r="G17" s="132">
        <f t="shared" si="2"/>
        <v>160003910</v>
      </c>
      <c r="H17" s="93">
        <v>5</v>
      </c>
      <c r="I17" s="93" t="s">
        <v>1935</v>
      </c>
      <c r="J17" s="132">
        <f t="shared" si="3"/>
        <v>160003911</v>
      </c>
      <c r="K17" s="93">
        <v>5</v>
      </c>
      <c r="L17" s="110">
        <f t="shared" si="15"/>
        <v>500</v>
      </c>
      <c r="M17" s="110">
        <f t="shared" si="16"/>
        <v>100</v>
      </c>
      <c r="N17" s="110">
        <f t="shared" si="14"/>
        <v>600</v>
      </c>
      <c r="P17" s="93" t="s">
        <v>1920</v>
      </c>
      <c r="Q17" s="118">
        <v>160003911</v>
      </c>
      <c r="R17" s="93" t="s">
        <v>1920</v>
      </c>
      <c r="S17" s="119">
        <f>Y17+(4*($Y$4-1))-4</f>
        <v>32</v>
      </c>
      <c r="T17" s="119">
        <f>Z17+(4*($Y$4-1))-4</f>
        <v>32</v>
      </c>
      <c r="U17" s="122">
        <f t="shared" si="8"/>
        <v>0</v>
      </c>
      <c r="V17" s="120">
        <f t="shared" si="9"/>
        <v>0</v>
      </c>
      <c r="W17" s="307">
        <f t="shared" si="10"/>
        <v>24</v>
      </c>
      <c r="X17" s="156">
        <f t="shared" si="11"/>
        <v>30</v>
      </c>
      <c r="Y17" s="121">
        <v>8</v>
      </c>
      <c r="Z17" s="121">
        <v>8</v>
      </c>
      <c r="AA17" s="109">
        <v>0</v>
      </c>
      <c r="AB17" s="109">
        <v>0</v>
      </c>
      <c r="AC17" s="310">
        <v>2</v>
      </c>
      <c r="AD17" s="156">
        <v>10</v>
      </c>
    </row>
    <row r="18" spans="2:30" x14ac:dyDescent="0.3">
      <c r="B18" s="53" t="s">
        <v>1984</v>
      </c>
      <c r="C18" s="93" t="s">
        <v>176</v>
      </c>
      <c r="D18" s="132">
        <f t="shared" si="1"/>
        <v>160003919</v>
      </c>
      <c r="E18" s="93">
        <v>100</v>
      </c>
      <c r="F18" s="93" t="s">
        <v>1934</v>
      </c>
      <c r="G18" s="132">
        <f t="shared" si="2"/>
        <v>160003910</v>
      </c>
      <c r="H18" s="93">
        <v>5</v>
      </c>
      <c r="I18" s="93" t="s">
        <v>1935</v>
      </c>
      <c r="J18" s="132">
        <f t="shared" si="3"/>
        <v>160003911</v>
      </c>
      <c r="K18" s="93">
        <v>5</v>
      </c>
      <c r="L18" s="110">
        <f t="shared" si="15"/>
        <v>1000</v>
      </c>
      <c r="M18" s="110">
        <f t="shared" si="16"/>
        <v>100</v>
      </c>
      <c r="N18" s="110">
        <f t="shared" si="14"/>
        <v>1100</v>
      </c>
      <c r="P18" s="93" t="s">
        <v>1921</v>
      </c>
      <c r="Q18" s="118">
        <v>160003912</v>
      </c>
      <c r="R18" s="93" t="s">
        <v>1921</v>
      </c>
      <c r="S18" s="119">
        <f>Y18+(4*($Y$4-1))-6</f>
        <v>30</v>
      </c>
      <c r="T18" s="119">
        <f>Z18+(4*($Y$4-1))-6</f>
        <v>30</v>
      </c>
      <c r="U18" s="122">
        <f t="shared" si="8"/>
        <v>0</v>
      </c>
      <c r="V18" s="120">
        <f t="shared" si="9"/>
        <v>0</v>
      </c>
      <c r="W18" s="307">
        <f t="shared" si="10"/>
        <v>24</v>
      </c>
      <c r="X18" s="156">
        <f t="shared" si="11"/>
        <v>30</v>
      </c>
      <c r="Y18" s="121">
        <v>8</v>
      </c>
      <c r="Z18" s="121">
        <v>8</v>
      </c>
      <c r="AA18" s="109">
        <v>0</v>
      </c>
      <c r="AB18" s="109">
        <v>0</v>
      </c>
      <c r="AC18" s="310">
        <v>2</v>
      </c>
      <c r="AD18" s="156">
        <v>10</v>
      </c>
    </row>
    <row r="19" spans="2:30" x14ac:dyDescent="0.3">
      <c r="B19" s="53" t="s">
        <v>1985</v>
      </c>
      <c r="C19" s="93" t="s">
        <v>177</v>
      </c>
      <c r="D19" s="132">
        <f t="shared" si="1"/>
        <v>160003920</v>
      </c>
      <c r="E19" s="93">
        <v>10</v>
      </c>
      <c r="F19" s="93" t="s">
        <v>186</v>
      </c>
      <c r="G19" s="132">
        <f t="shared" si="2"/>
        <v>160003912</v>
      </c>
      <c r="H19" s="93">
        <v>5</v>
      </c>
      <c r="I19" s="93" t="s">
        <v>185</v>
      </c>
      <c r="J19" s="132">
        <f t="shared" si="3"/>
        <v>160003913</v>
      </c>
      <c r="K19" s="93">
        <v>5</v>
      </c>
      <c r="L19" s="110">
        <f t="shared" si="15"/>
        <v>100</v>
      </c>
      <c r="M19" s="110">
        <f t="shared" si="16"/>
        <v>100</v>
      </c>
      <c r="N19" s="110">
        <f t="shared" si="14"/>
        <v>200</v>
      </c>
      <c r="P19" s="93" t="s">
        <v>1919</v>
      </c>
      <c r="Q19" s="118">
        <v>160003913</v>
      </c>
      <c r="R19" s="93" t="s">
        <v>1919</v>
      </c>
      <c r="S19" s="119">
        <f>Y19+(4*($Y$4-1))-6</f>
        <v>30</v>
      </c>
      <c r="T19" s="119">
        <f>Z19+(4*($Y$4-1))-6</f>
        <v>30</v>
      </c>
      <c r="U19" s="122">
        <f t="shared" si="8"/>
        <v>0</v>
      </c>
      <c r="V19" s="120">
        <f t="shared" si="9"/>
        <v>0</v>
      </c>
      <c r="W19" s="307">
        <f t="shared" si="10"/>
        <v>24</v>
      </c>
      <c r="X19" s="156">
        <f t="shared" si="11"/>
        <v>30</v>
      </c>
      <c r="Y19" s="121">
        <v>8</v>
      </c>
      <c r="Z19" s="121">
        <v>8</v>
      </c>
      <c r="AA19" s="109">
        <v>0</v>
      </c>
      <c r="AB19" s="109">
        <v>0</v>
      </c>
      <c r="AC19" s="310">
        <v>2</v>
      </c>
      <c r="AD19" s="156">
        <v>10</v>
      </c>
    </row>
    <row r="20" spans="2:30" x14ac:dyDescent="0.3">
      <c r="B20" s="53" t="s">
        <v>1987</v>
      </c>
      <c r="C20" s="93" t="s">
        <v>177</v>
      </c>
      <c r="D20" s="132">
        <f t="shared" si="1"/>
        <v>160003920</v>
      </c>
      <c r="E20" s="93">
        <v>25</v>
      </c>
      <c r="F20" s="93" t="s">
        <v>186</v>
      </c>
      <c r="G20" s="132">
        <f t="shared" si="2"/>
        <v>160003912</v>
      </c>
      <c r="H20" s="93">
        <v>5</v>
      </c>
      <c r="I20" s="93" t="s">
        <v>185</v>
      </c>
      <c r="J20" s="132">
        <f t="shared" si="3"/>
        <v>160003913</v>
      </c>
      <c r="K20" s="93">
        <v>5</v>
      </c>
      <c r="L20" s="110">
        <f t="shared" si="15"/>
        <v>250</v>
      </c>
      <c r="M20" s="110">
        <f t="shared" si="16"/>
        <v>100</v>
      </c>
      <c r="N20" s="110">
        <f t="shared" si="14"/>
        <v>350</v>
      </c>
      <c r="P20" s="93" t="s">
        <v>189</v>
      </c>
      <c r="Q20" s="118">
        <v>160003914</v>
      </c>
      <c r="R20" s="93" t="s">
        <v>189</v>
      </c>
      <c r="S20" s="119">
        <f>Y20+(5*(Y4-1))</f>
        <v>42</v>
      </c>
      <c r="T20" s="119">
        <f>Z20+(5*(Z4-1))</f>
        <v>42</v>
      </c>
      <c r="U20" s="122">
        <f t="shared" si="8"/>
        <v>0</v>
      </c>
      <c r="V20" s="119">
        <f t="shared" si="9"/>
        <v>39</v>
      </c>
      <c r="W20" s="307">
        <f t="shared" si="10"/>
        <v>12</v>
      </c>
      <c r="X20" s="122">
        <f t="shared" si="11"/>
        <v>0</v>
      </c>
      <c r="Y20" s="121">
        <v>7</v>
      </c>
      <c r="Z20" s="121">
        <v>7</v>
      </c>
      <c r="AA20" s="109">
        <v>0</v>
      </c>
      <c r="AB20" s="121">
        <v>3</v>
      </c>
      <c r="AC20" s="310">
        <v>1</v>
      </c>
      <c r="AD20" s="109">
        <v>0</v>
      </c>
    </row>
    <row r="21" spans="2:30" x14ac:dyDescent="0.3">
      <c r="B21" s="53" t="s">
        <v>1989</v>
      </c>
      <c r="C21" s="93" t="s">
        <v>177</v>
      </c>
      <c r="D21" s="132">
        <f t="shared" si="1"/>
        <v>160003920</v>
      </c>
      <c r="E21" s="93">
        <v>50</v>
      </c>
      <c r="F21" s="93" t="s">
        <v>186</v>
      </c>
      <c r="G21" s="132">
        <f t="shared" si="2"/>
        <v>160003912</v>
      </c>
      <c r="H21" s="93">
        <v>5</v>
      </c>
      <c r="I21" s="93" t="s">
        <v>185</v>
      </c>
      <c r="J21" s="132">
        <f t="shared" si="3"/>
        <v>160003913</v>
      </c>
      <c r="K21" s="93">
        <v>5</v>
      </c>
      <c r="L21" s="110">
        <f t="shared" si="15"/>
        <v>500</v>
      </c>
      <c r="M21" s="110">
        <f t="shared" si="16"/>
        <v>100</v>
      </c>
      <c r="N21" s="110">
        <f t="shared" si="14"/>
        <v>600</v>
      </c>
      <c r="O21" s="110"/>
      <c r="P21" s="93" t="s">
        <v>187</v>
      </c>
      <c r="Q21" s="118">
        <v>160003915</v>
      </c>
      <c r="R21" s="93" t="s">
        <v>187</v>
      </c>
      <c r="S21" s="120">
        <f t="shared" si="6"/>
        <v>0</v>
      </c>
      <c r="T21" s="122">
        <f t="shared" si="7"/>
        <v>0</v>
      </c>
      <c r="U21" s="122">
        <f t="shared" si="8"/>
        <v>0</v>
      </c>
      <c r="V21" s="119">
        <f t="shared" si="9"/>
        <v>52</v>
      </c>
      <c r="W21" s="307">
        <f t="shared" si="10"/>
        <v>12</v>
      </c>
      <c r="X21" s="156">
        <f t="shared" si="11"/>
        <v>30</v>
      </c>
      <c r="Y21" s="109">
        <v>0</v>
      </c>
      <c r="Z21" s="122">
        <v>0</v>
      </c>
      <c r="AA21" s="109">
        <v>0</v>
      </c>
      <c r="AB21" s="121">
        <v>4</v>
      </c>
      <c r="AC21" s="310">
        <v>1</v>
      </c>
      <c r="AD21" s="156">
        <v>10</v>
      </c>
    </row>
    <row r="22" spans="2:30" x14ac:dyDescent="0.3">
      <c r="B22" s="53" t="s">
        <v>1991</v>
      </c>
      <c r="C22" s="93" t="s">
        <v>177</v>
      </c>
      <c r="D22" s="132">
        <f t="shared" si="1"/>
        <v>160003920</v>
      </c>
      <c r="E22" s="93">
        <v>100</v>
      </c>
      <c r="F22" s="93" t="s">
        <v>186</v>
      </c>
      <c r="G22" s="132">
        <f t="shared" si="2"/>
        <v>160003912</v>
      </c>
      <c r="H22" s="93">
        <v>5</v>
      </c>
      <c r="I22" s="93" t="s">
        <v>185</v>
      </c>
      <c r="J22" s="132">
        <f t="shared" si="3"/>
        <v>160003913</v>
      </c>
      <c r="K22" s="93">
        <v>5</v>
      </c>
      <c r="L22" s="110">
        <f t="shared" si="15"/>
        <v>1000</v>
      </c>
      <c r="M22" s="110">
        <f t="shared" si="16"/>
        <v>100</v>
      </c>
      <c r="N22" s="110">
        <f t="shared" si="14"/>
        <v>1100</v>
      </c>
      <c r="O22" s="110"/>
      <c r="P22" s="93" t="s">
        <v>188</v>
      </c>
      <c r="Q22" s="118">
        <v>160003916</v>
      </c>
      <c r="R22" s="93" t="s">
        <v>188</v>
      </c>
      <c r="S22" s="120">
        <f t="shared" si="6"/>
        <v>0</v>
      </c>
      <c r="T22" s="122">
        <f t="shared" si="7"/>
        <v>0</v>
      </c>
      <c r="U22" s="122">
        <f t="shared" si="8"/>
        <v>0</v>
      </c>
      <c r="V22" s="119">
        <f t="shared" si="9"/>
        <v>52</v>
      </c>
      <c r="W22" s="307">
        <f t="shared" si="10"/>
        <v>12</v>
      </c>
      <c r="X22" s="156">
        <f t="shared" si="11"/>
        <v>30</v>
      </c>
      <c r="Y22" s="109">
        <v>0</v>
      </c>
      <c r="Z22" s="122">
        <v>0</v>
      </c>
      <c r="AA22" s="109">
        <v>0</v>
      </c>
      <c r="AB22" s="121">
        <v>4</v>
      </c>
      <c r="AC22" s="310">
        <v>1</v>
      </c>
      <c r="AD22" s="156">
        <v>10</v>
      </c>
    </row>
    <row r="23" spans="2:30" x14ac:dyDescent="0.3">
      <c r="B23" s="53" t="s">
        <v>1992</v>
      </c>
      <c r="C23" s="93" t="s">
        <v>178</v>
      </c>
      <c r="D23" s="132">
        <f t="shared" si="1"/>
        <v>160003921</v>
      </c>
      <c r="E23" s="93">
        <v>10</v>
      </c>
      <c r="F23" s="93" t="s">
        <v>1917</v>
      </c>
      <c r="G23" s="132">
        <f t="shared" si="2"/>
        <v>160003906</v>
      </c>
      <c r="H23" s="93">
        <v>5</v>
      </c>
      <c r="I23" s="93" t="s">
        <v>1934</v>
      </c>
      <c r="J23" s="132">
        <f t="shared" si="3"/>
        <v>160003910</v>
      </c>
      <c r="K23" s="93">
        <v>5</v>
      </c>
      <c r="L23" s="110">
        <f t="shared" si="15"/>
        <v>100</v>
      </c>
      <c r="M23" s="110">
        <f t="shared" si="16"/>
        <v>100</v>
      </c>
      <c r="N23" s="110">
        <f t="shared" si="14"/>
        <v>200</v>
      </c>
      <c r="O23" s="110"/>
      <c r="P23" s="93" t="s">
        <v>190</v>
      </c>
      <c r="Q23" s="118">
        <v>160003917</v>
      </c>
      <c r="R23" s="93" t="s">
        <v>190</v>
      </c>
      <c r="S23" s="120">
        <f t="shared" si="6"/>
        <v>0</v>
      </c>
      <c r="T23" s="122">
        <f t="shared" si="7"/>
        <v>0</v>
      </c>
      <c r="U23" s="122">
        <f t="shared" si="8"/>
        <v>0</v>
      </c>
      <c r="V23" s="119">
        <f t="shared" si="9"/>
        <v>52</v>
      </c>
      <c r="W23" s="307">
        <f t="shared" si="10"/>
        <v>12</v>
      </c>
      <c r="X23" s="156">
        <f t="shared" si="11"/>
        <v>30</v>
      </c>
      <c r="Y23" s="109">
        <v>0</v>
      </c>
      <c r="Z23" s="122">
        <v>0</v>
      </c>
      <c r="AA23" s="109">
        <v>0</v>
      </c>
      <c r="AB23" s="121">
        <v>4</v>
      </c>
      <c r="AC23" s="310">
        <v>1</v>
      </c>
      <c r="AD23" s="156">
        <v>10</v>
      </c>
    </row>
    <row r="24" spans="2:30" x14ac:dyDescent="0.3">
      <c r="B24" s="53" t="s">
        <v>1993</v>
      </c>
      <c r="C24" s="93" t="s">
        <v>178</v>
      </c>
      <c r="D24" s="132">
        <f t="shared" si="1"/>
        <v>160003921</v>
      </c>
      <c r="E24" s="93">
        <v>25</v>
      </c>
      <c r="F24" s="93" t="s">
        <v>1917</v>
      </c>
      <c r="G24" s="132">
        <f t="shared" si="2"/>
        <v>160003906</v>
      </c>
      <c r="H24" s="93">
        <v>10</v>
      </c>
      <c r="I24" s="93" t="s">
        <v>1934</v>
      </c>
      <c r="J24" s="132">
        <f t="shared" si="3"/>
        <v>160003910</v>
      </c>
      <c r="K24" s="93">
        <v>5</v>
      </c>
      <c r="L24" s="110">
        <f t="shared" si="15"/>
        <v>250</v>
      </c>
      <c r="M24" s="110">
        <f t="shared" si="16"/>
        <v>150</v>
      </c>
      <c r="N24" s="110">
        <f t="shared" si="14"/>
        <v>400</v>
      </c>
      <c r="O24" s="110"/>
      <c r="P24" s="123" t="s">
        <v>184</v>
      </c>
      <c r="Q24" s="118">
        <v>160003918</v>
      </c>
      <c r="R24" s="123" t="s">
        <v>184</v>
      </c>
      <c r="S24" s="119">
        <f>Y24+(5*(Y4-1))</f>
        <v>37</v>
      </c>
      <c r="T24" s="119">
        <f>Z24+(5*(Z4-1))</f>
        <v>37</v>
      </c>
      <c r="U24" s="122">
        <f t="shared" si="8"/>
        <v>0</v>
      </c>
      <c r="V24" s="119">
        <f t="shared" si="9"/>
        <v>39</v>
      </c>
      <c r="W24" s="307">
        <f t="shared" si="10"/>
        <v>12</v>
      </c>
      <c r="X24" s="122">
        <f t="shared" si="11"/>
        <v>0</v>
      </c>
      <c r="Y24" s="121">
        <v>2</v>
      </c>
      <c r="Z24" s="121">
        <v>2</v>
      </c>
      <c r="AA24" s="109">
        <v>0</v>
      </c>
      <c r="AB24" s="121">
        <v>3</v>
      </c>
      <c r="AC24" s="310">
        <v>1</v>
      </c>
      <c r="AD24" s="109">
        <v>0</v>
      </c>
    </row>
    <row r="25" spans="2:30" x14ac:dyDescent="0.3">
      <c r="B25" s="53" t="s">
        <v>1994</v>
      </c>
      <c r="C25" s="93" t="s">
        <v>178</v>
      </c>
      <c r="D25" s="132">
        <f t="shared" si="1"/>
        <v>160003921</v>
      </c>
      <c r="E25" s="93">
        <v>50</v>
      </c>
      <c r="F25" s="93" t="s">
        <v>1917</v>
      </c>
      <c r="G25" s="132">
        <f t="shared" si="2"/>
        <v>160003906</v>
      </c>
      <c r="H25" s="93">
        <v>15</v>
      </c>
      <c r="I25" s="93" t="s">
        <v>1934</v>
      </c>
      <c r="J25" s="132">
        <f t="shared" si="3"/>
        <v>160003910</v>
      </c>
      <c r="K25" s="93">
        <v>5</v>
      </c>
      <c r="L25" s="110">
        <f t="shared" si="15"/>
        <v>500</v>
      </c>
      <c r="M25" s="110">
        <f t="shared" si="16"/>
        <v>200</v>
      </c>
      <c r="N25" s="110">
        <f t="shared" si="14"/>
        <v>700</v>
      </c>
      <c r="P25" s="48" t="s">
        <v>1880</v>
      </c>
      <c r="Q25" s="118">
        <v>160003919</v>
      </c>
      <c r="R25" s="48" t="s">
        <v>1880</v>
      </c>
      <c r="S25" s="119">
        <f t="shared" si="6"/>
        <v>64</v>
      </c>
      <c r="T25" s="119">
        <f t="shared" si="7"/>
        <v>64</v>
      </c>
      <c r="U25" s="119">
        <f t="shared" si="8"/>
        <v>48</v>
      </c>
      <c r="V25" s="119">
        <f t="shared" si="9"/>
        <v>39</v>
      </c>
      <c r="W25" s="122">
        <f t="shared" si="10"/>
        <v>0</v>
      </c>
      <c r="X25" s="122">
        <f t="shared" si="11"/>
        <v>0</v>
      </c>
      <c r="Y25" s="121">
        <v>8</v>
      </c>
      <c r="Z25" s="121">
        <v>8</v>
      </c>
      <c r="AA25" s="121">
        <v>8</v>
      </c>
      <c r="AB25" s="121">
        <v>3</v>
      </c>
      <c r="AC25" s="109">
        <v>0</v>
      </c>
      <c r="AD25" s="109">
        <v>0</v>
      </c>
    </row>
    <row r="26" spans="2:30" x14ac:dyDescent="0.3">
      <c r="B26" s="53" t="s">
        <v>1995</v>
      </c>
      <c r="C26" s="93" t="s">
        <v>178</v>
      </c>
      <c r="D26" s="132">
        <f t="shared" si="1"/>
        <v>160003921</v>
      </c>
      <c r="E26" s="93">
        <v>100</v>
      </c>
      <c r="F26" s="93" t="s">
        <v>1917</v>
      </c>
      <c r="G26" s="132">
        <f t="shared" si="2"/>
        <v>160003906</v>
      </c>
      <c r="H26" s="93">
        <v>20</v>
      </c>
      <c r="I26" s="93" t="s">
        <v>1934</v>
      </c>
      <c r="J26" s="132">
        <f t="shared" si="3"/>
        <v>160003910</v>
      </c>
      <c r="K26" s="93">
        <v>5</v>
      </c>
      <c r="L26" s="110">
        <f t="shared" si="15"/>
        <v>1000</v>
      </c>
      <c r="M26" s="110">
        <f t="shared" si="16"/>
        <v>250</v>
      </c>
      <c r="N26" s="110">
        <f t="shared" si="14"/>
        <v>1250</v>
      </c>
      <c r="P26" s="48" t="s">
        <v>177</v>
      </c>
      <c r="Q26" s="118">
        <v>160003920</v>
      </c>
      <c r="R26" s="48" t="s">
        <v>177</v>
      </c>
      <c r="S26" s="119">
        <f t="shared" si="6"/>
        <v>64</v>
      </c>
      <c r="T26" s="119">
        <f t="shared" si="7"/>
        <v>64</v>
      </c>
      <c r="U26" s="119">
        <f t="shared" si="8"/>
        <v>48</v>
      </c>
      <c r="V26" s="119">
        <f t="shared" si="9"/>
        <v>39</v>
      </c>
      <c r="W26" s="122">
        <f t="shared" si="10"/>
        <v>0</v>
      </c>
      <c r="X26" s="122">
        <f t="shared" si="11"/>
        <v>0</v>
      </c>
      <c r="Y26" s="121">
        <v>8</v>
      </c>
      <c r="Z26" s="121">
        <v>8</v>
      </c>
      <c r="AA26" s="121">
        <v>8</v>
      </c>
      <c r="AB26" s="121">
        <v>3</v>
      </c>
      <c r="AC26" s="109">
        <v>0</v>
      </c>
      <c r="AD26" s="109">
        <v>0</v>
      </c>
    </row>
    <row r="27" spans="2:30" x14ac:dyDescent="0.3">
      <c r="B27" s="53" t="s">
        <v>1996</v>
      </c>
      <c r="C27" s="93" t="s">
        <v>179</v>
      </c>
      <c r="D27" s="132">
        <f t="shared" si="1"/>
        <v>160003922</v>
      </c>
      <c r="E27" s="93">
        <v>10</v>
      </c>
      <c r="F27" s="93" t="s">
        <v>1916</v>
      </c>
      <c r="G27" s="132">
        <f t="shared" si="2"/>
        <v>160003907</v>
      </c>
      <c r="H27" s="93">
        <v>5</v>
      </c>
      <c r="I27" s="93" t="s">
        <v>1935</v>
      </c>
      <c r="J27" s="132">
        <f t="shared" si="3"/>
        <v>160003911</v>
      </c>
      <c r="K27" s="93">
        <v>5</v>
      </c>
      <c r="L27" s="110">
        <f t="shared" si="15"/>
        <v>100</v>
      </c>
      <c r="M27" s="110">
        <f t="shared" si="16"/>
        <v>100</v>
      </c>
      <c r="N27" s="110">
        <f t="shared" si="14"/>
        <v>200</v>
      </c>
      <c r="P27" s="48" t="s">
        <v>178</v>
      </c>
      <c r="Q27" s="118">
        <v>160003921</v>
      </c>
      <c r="R27" s="48" t="s">
        <v>178</v>
      </c>
      <c r="S27" s="119">
        <f t="shared" si="6"/>
        <v>64</v>
      </c>
      <c r="T27" s="119">
        <f t="shared" si="7"/>
        <v>64</v>
      </c>
      <c r="U27" s="119">
        <f t="shared" si="8"/>
        <v>48</v>
      </c>
      <c r="V27" s="119">
        <f t="shared" si="9"/>
        <v>39</v>
      </c>
      <c r="W27" s="122">
        <f t="shared" si="10"/>
        <v>0</v>
      </c>
      <c r="X27" s="122">
        <f t="shared" si="11"/>
        <v>0</v>
      </c>
      <c r="Y27" s="121">
        <v>8</v>
      </c>
      <c r="Z27" s="121">
        <v>8</v>
      </c>
      <c r="AA27" s="121">
        <v>8</v>
      </c>
      <c r="AB27" s="121">
        <v>3</v>
      </c>
      <c r="AC27" s="109">
        <v>0</v>
      </c>
      <c r="AD27" s="109">
        <v>0</v>
      </c>
    </row>
    <row r="28" spans="2:30" x14ac:dyDescent="0.3">
      <c r="B28" s="53" t="s">
        <v>1997</v>
      </c>
      <c r="C28" s="93" t="s">
        <v>179</v>
      </c>
      <c r="D28" s="132">
        <f t="shared" si="1"/>
        <v>160003922</v>
      </c>
      <c r="E28" s="93">
        <v>25</v>
      </c>
      <c r="F28" s="93" t="s">
        <v>1916</v>
      </c>
      <c r="G28" s="132">
        <f t="shared" si="2"/>
        <v>160003907</v>
      </c>
      <c r="H28" s="93">
        <v>10</v>
      </c>
      <c r="I28" s="93" t="s">
        <v>1935</v>
      </c>
      <c r="J28" s="132">
        <f t="shared" si="3"/>
        <v>160003911</v>
      </c>
      <c r="K28" s="93">
        <v>5</v>
      </c>
      <c r="L28" s="110">
        <f t="shared" si="15"/>
        <v>250</v>
      </c>
      <c r="M28" s="110">
        <f t="shared" si="16"/>
        <v>150</v>
      </c>
      <c r="N28" s="110">
        <f t="shared" si="14"/>
        <v>400</v>
      </c>
      <c r="P28" s="48" t="s">
        <v>179</v>
      </c>
      <c r="Q28" s="118">
        <v>160003922</v>
      </c>
      <c r="R28" s="48" t="s">
        <v>179</v>
      </c>
      <c r="S28" s="119">
        <f t="shared" si="6"/>
        <v>64</v>
      </c>
      <c r="T28" s="119">
        <f t="shared" si="7"/>
        <v>64</v>
      </c>
      <c r="U28" s="119">
        <f t="shared" si="8"/>
        <v>48</v>
      </c>
      <c r="V28" s="119">
        <f t="shared" si="9"/>
        <v>39</v>
      </c>
      <c r="W28" s="122">
        <f t="shared" si="10"/>
        <v>0</v>
      </c>
      <c r="X28" s="122">
        <f t="shared" si="11"/>
        <v>0</v>
      </c>
      <c r="Y28" s="121">
        <v>8</v>
      </c>
      <c r="Z28" s="121">
        <v>8</v>
      </c>
      <c r="AA28" s="121">
        <v>8</v>
      </c>
      <c r="AB28" s="121">
        <v>3</v>
      </c>
      <c r="AC28" s="109">
        <v>0</v>
      </c>
      <c r="AD28" s="109">
        <v>0</v>
      </c>
    </row>
    <row r="29" spans="2:30" x14ac:dyDescent="0.3">
      <c r="B29" s="53" t="s">
        <v>1998</v>
      </c>
      <c r="C29" s="93" t="s">
        <v>179</v>
      </c>
      <c r="D29" s="132">
        <f t="shared" si="1"/>
        <v>160003922</v>
      </c>
      <c r="E29" s="93">
        <v>50</v>
      </c>
      <c r="F29" s="93" t="s">
        <v>1916</v>
      </c>
      <c r="G29" s="132">
        <f t="shared" si="2"/>
        <v>160003907</v>
      </c>
      <c r="H29" s="93">
        <v>15</v>
      </c>
      <c r="I29" s="93" t="s">
        <v>1935</v>
      </c>
      <c r="J29" s="132">
        <f t="shared" si="3"/>
        <v>160003911</v>
      </c>
      <c r="K29" s="93">
        <v>5</v>
      </c>
      <c r="L29" s="110">
        <f t="shared" si="15"/>
        <v>500</v>
      </c>
      <c r="M29" s="110">
        <f t="shared" si="16"/>
        <v>200</v>
      </c>
      <c r="N29" s="110">
        <f t="shared" si="14"/>
        <v>700</v>
      </c>
      <c r="P29" s="48" t="s">
        <v>180</v>
      </c>
      <c r="Q29" s="118">
        <v>160003923</v>
      </c>
      <c r="R29" s="48" t="s">
        <v>180</v>
      </c>
      <c r="S29" s="119">
        <f t="shared" si="6"/>
        <v>64</v>
      </c>
      <c r="T29" s="119">
        <f t="shared" si="7"/>
        <v>64</v>
      </c>
      <c r="U29" s="119">
        <f t="shared" si="8"/>
        <v>48</v>
      </c>
      <c r="V29" s="119">
        <f t="shared" si="9"/>
        <v>39</v>
      </c>
      <c r="W29" s="122">
        <f t="shared" si="10"/>
        <v>0</v>
      </c>
      <c r="X29" s="122">
        <f t="shared" si="11"/>
        <v>0</v>
      </c>
      <c r="Y29" s="121">
        <v>8</v>
      </c>
      <c r="Z29" s="121">
        <v>8</v>
      </c>
      <c r="AA29" s="121">
        <v>8</v>
      </c>
      <c r="AB29" s="121">
        <v>3</v>
      </c>
      <c r="AC29" s="109">
        <v>0</v>
      </c>
      <c r="AD29" s="109">
        <v>0</v>
      </c>
    </row>
    <row r="30" spans="2:30" x14ac:dyDescent="0.3">
      <c r="B30" s="53" t="s">
        <v>1999</v>
      </c>
      <c r="C30" s="93" t="s">
        <v>179</v>
      </c>
      <c r="D30" s="132">
        <f t="shared" si="1"/>
        <v>160003922</v>
      </c>
      <c r="E30" s="93">
        <v>100</v>
      </c>
      <c r="F30" s="93" t="s">
        <v>1916</v>
      </c>
      <c r="G30" s="132">
        <f t="shared" si="2"/>
        <v>160003907</v>
      </c>
      <c r="H30" s="93">
        <v>20</v>
      </c>
      <c r="I30" s="93" t="s">
        <v>1935</v>
      </c>
      <c r="J30" s="132">
        <f t="shared" si="3"/>
        <v>160003911</v>
      </c>
      <c r="K30" s="93">
        <v>5</v>
      </c>
      <c r="L30" s="110">
        <f t="shared" si="15"/>
        <v>1000</v>
      </c>
      <c r="M30" s="110">
        <f t="shared" si="16"/>
        <v>250</v>
      </c>
      <c r="N30" s="110">
        <f t="shared" si="14"/>
        <v>1250</v>
      </c>
      <c r="P30" s="48" t="s">
        <v>181</v>
      </c>
      <c r="Q30" s="118">
        <v>160003924</v>
      </c>
      <c r="R30" s="48" t="s">
        <v>181</v>
      </c>
      <c r="S30" s="119">
        <f t="shared" si="6"/>
        <v>64</v>
      </c>
      <c r="T30" s="119">
        <f t="shared" si="7"/>
        <v>64</v>
      </c>
      <c r="U30" s="119">
        <f t="shared" si="8"/>
        <v>48</v>
      </c>
      <c r="V30" s="119">
        <f t="shared" si="9"/>
        <v>39</v>
      </c>
      <c r="W30" s="122">
        <f t="shared" si="10"/>
        <v>0</v>
      </c>
      <c r="X30" s="122">
        <f t="shared" si="11"/>
        <v>0</v>
      </c>
      <c r="Y30" s="121">
        <v>8</v>
      </c>
      <c r="Z30" s="121">
        <v>8</v>
      </c>
      <c r="AA30" s="121">
        <v>8</v>
      </c>
      <c r="AB30" s="121">
        <v>3</v>
      </c>
      <c r="AC30" s="109">
        <v>0</v>
      </c>
      <c r="AD30" s="109">
        <v>0</v>
      </c>
    </row>
    <row r="31" spans="2:30" x14ac:dyDescent="0.3">
      <c r="B31" s="53" t="s">
        <v>2003</v>
      </c>
      <c r="C31" s="93" t="s">
        <v>180</v>
      </c>
      <c r="D31" s="132">
        <f t="shared" si="1"/>
        <v>160003923</v>
      </c>
      <c r="E31" s="93">
        <v>10</v>
      </c>
      <c r="F31" s="93" t="s">
        <v>1918</v>
      </c>
      <c r="G31" s="132">
        <f t="shared" si="2"/>
        <v>160003908</v>
      </c>
      <c r="H31" s="93">
        <v>5</v>
      </c>
      <c r="I31" s="93" t="s">
        <v>186</v>
      </c>
      <c r="J31" s="132">
        <f t="shared" si="3"/>
        <v>160003912</v>
      </c>
      <c r="K31" s="93">
        <v>5</v>
      </c>
      <c r="L31" s="110">
        <f t="shared" si="15"/>
        <v>100</v>
      </c>
      <c r="M31" s="110">
        <f t="shared" si="16"/>
        <v>100</v>
      </c>
      <c r="N31" s="110">
        <f t="shared" si="14"/>
        <v>200</v>
      </c>
      <c r="S31" s="109"/>
      <c r="T31" s="109"/>
      <c r="U31" s="109"/>
      <c r="V31" s="109"/>
      <c r="W31" s="109"/>
      <c r="X31" s="109"/>
      <c r="Y31" s="109">
        <f t="shared" ref="Y31:AD31" si="17">SUM(Y7:Y30)</f>
        <v>121</v>
      </c>
      <c r="Z31" s="109">
        <f t="shared" si="17"/>
        <v>121</v>
      </c>
      <c r="AA31" s="109">
        <f t="shared" si="17"/>
        <v>68</v>
      </c>
      <c r="AB31" s="109">
        <f t="shared" si="17"/>
        <v>36</v>
      </c>
      <c r="AC31" s="109">
        <f t="shared" si="17"/>
        <v>26</v>
      </c>
      <c r="AD31" s="109">
        <f t="shared" si="17"/>
        <v>135</v>
      </c>
    </row>
    <row r="32" spans="2:30" x14ac:dyDescent="0.3">
      <c r="B32" s="53" t="s">
        <v>2002</v>
      </c>
      <c r="C32" s="93" t="s">
        <v>180</v>
      </c>
      <c r="D32" s="132">
        <f t="shared" si="1"/>
        <v>160003923</v>
      </c>
      <c r="E32" s="93">
        <v>25</v>
      </c>
      <c r="F32" s="93" t="s">
        <v>1918</v>
      </c>
      <c r="G32" s="132">
        <f t="shared" si="2"/>
        <v>160003908</v>
      </c>
      <c r="H32" s="93">
        <v>10</v>
      </c>
      <c r="I32" s="93" t="s">
        <v>186</v>
      </c>
      <c r="J32" s="132">
        <f t="shared" si="3"/>
        <v>160003912</v>
      </c>
      <c r="K32" s="93">
        <v>5</v>
      </c>
      <c r="L32" s="110">
        <f t="shared" si="15"/>
        <v>250</v>
      </c>
      <c r="M32" s="110">
        <f t="shared" si="16"/>
        <v>150</v>
      </c>
      <c r="N32" s="110">
        <f t="shared" si="14"/>
        <v>400</v>
      </c>
    </row>
    <row r="33" spans="2:22" x14ac:dyDescent="0.3">
      <c r="B33" s="53" t="s">
        <v>2001</v>
      </c>
      <c r="C33" s="93" t="s">
        <v>180</v>
      </c>
      <c r="D33" s="132">
        <f t="shared" si="1"/>
        <v>160003923</v>
      </c>
      <c r="E33" s="93">
        <v>50</v>
      </c>
      <c r="F33" s="93" t="s">
        <v>1918</v>
      </c>
      <c r="G33" s="132">
        <f t="shared" si="2"/>
        <v>160003908</v>
      </c>
      <c r="H33" s="93">
        <v>15</v>
      </c>
      <c r="I33" s="93" t="s">
        <v>186</v>
      </c>
      <c r="J33" s="132">
        <f t="shared" si="3"/>
        <v>160003912</v>
      </c>
      <c r="K33" s="93">
        <v>5</v>
      </c>
      <c r="L33" s="110">
        <f t="shared" si="15"/>
        <v>500</v>
      </c>
      <c r="M33" s="110">
        <f t="shared" si="16"/>
        <v>200</v>
      </c>
      <c r="N33" s="110">
        <f t="shared" si="14"/>
        <v>700</v>
      </c>
    </row>
    <row r="34" spans="2:22" x14ac:dyDescent="0.3">
      <c r="B34" s="53" t="s">
        <v>2000</v>
      </c>
      <c r="C34" s="93" t="s">
        <v>180</v>
      </c>
      <c r="D34" s="132">
        <f t="shared" si="1"/>
        <v>160003923</v>
      </c>
      <c r="E34" s="93">
        <v>100</v>
      </c>
      <c r="F34" s="93" t="s">
        <v>1918</v>
      </c>
      <c r="G34" s="132">
        <f t="shared" si="2"/>
        <v>160003908</v>
      </c>
      <c r="H34" s="93">
        <v>20</v>
      </c>
      <c r="I34" s="93" t="s">
        <v>186</v>
      </c>
      <c r="J34" s="132">
        <f t="shared" si="3"/>
        <v>160003912</v>
      </c>
      <c r="K34" s="93">
        <v>5</v>
      </c>
      <c r="L34" s="110">
        <f t="shared" si="15"/>
        <v>1000</v>
      </c>
      <c r="M34" s="110">
        <f t="shared" si="16"/>
        <v>250</v>
      </c>
      <c r="N34" s="110">
        <f t="shared" si="14"/>
        <v>1250</v>
      </c>
      <c r="V34">
        <f>24*500</f>
        <v>12000</v>
      </c>
    </row>
    <row r="35" spans="2:22" x14ac:dyDescent="0.3">
      <c r="B35" s="53" t="s">
        <v>2004</v>
      </c>
      <c r="C35" s="93" t="s">
        <v>181</v>
      </c>
      <c r="D35" s="132">
        <f t="shared" si="1"/>
        <v>160003924</v>
      </c>
      <c r="E35" s="93">
        <v>10</v>
      </c>
      <c r="F35" s="93" t="s">
        <v>1915</v>
      </c>
      <c r="G35" s="132">
        <f t="shared" si="2"/>
        <v>160003909</v>
      </c>
      <c r="H35" s="93">
        <v>5</v>
      </c>
      <c r="I35" s="93" t="s">
        <v>185</v>
      </c>
      <c r="J35" s="132">
        <f t="shared" si="3"/>
        <v>160003913</v>
      </c>
      <c r="K35" s="93">
        <v>5</v>
      </c>
      <c r="L35" s="110">
        <f t="shared" si="15"/>
        <v>100</v>
      </c>
      <c r="M35" s="110">
        <f t="shared" si="16"/>
        <v>100</v>
      </c>
      <c r="N35" s="110">
        <f t="shared" si="14"/>
        <v>200</v>
      </c>
    </row>
    <row r="36" spans="2:22" x14ac:dyDescent="0.3">
      <c r="B36" s="53" t="s">
        <v>2005</v>
      </c>
      <c r="C36" s="93" t="s">
        <v>181</v>
      </c>
      <c r="D36" s="132">
        <f t="shared" si="1"/>
        <v>160003924</v>
      </c>
      <c r="E36" s="93">
        <v>25</v>
      </c>
      <c r="F36" s="93" t="s">
        <v>1915</v>
      </c>
      <c r="G36" s="132">
        <f t="shared" si="2"/>
        <v>160003909</v>
      </c>
      <c r="H36" s="93">
        <v>10</v>
      </c>
      <c r="I36" s="93" t="s">
        <v>185</v>
      </c>
      <c r="J36" s="132">
        <f t="shared" si="3"/>
        <v>160003913</v>
      </c>
      <c r="K36" s="93">
        <v>5</v>
      </c>
      <c r="L36" s="110">
        <f t="shared" si="15"/>
        <v>250</v>
      </c>
      <c r="M36" s="110">
        <f t="shared" si="16"/>
        <v>150</v>
      </c>
      <c r="N36" s="110">
        <f t="shared" si="14"/>
        <v>400</v>
      </c>
    </row>
    <row r="37" spans="2:22" x14ac:dyDescent="0.3">
      <c r="B37" s="53" t="s">
        <v>2006</v>
      </c>
      <c r="C37" s="93" t="s">
        <v>181</v>
      </c>
      <c r="D37" s="132">
        <f t="shared" si="1"/>
        <v>160003924</v>
      </c>
      <c r="E37" s="93">
        <v>50</v>
      </c>
      <c r="F37" s="93" t="s">
        <v>1915</v>
      </c>
      <c r="G37" s="132">
        <f t="shared" si="2"/>
        <v>160003909</v>
      </c>
      <c r="H37" s="93">
        <v>15</v>
      </c>
      <c r="I37" s="93" t="s">
        <v>185</v>
      </c>
      <c r="J37" s="132">
        <f t="shared" si="3"/>
        <v>160003913</v>
      </c>
      <c r="K37" s="93">
        <v>5</v>
      </c>
      <c r="L37" s="110">
        <f t="shared" si="15"/>
        <v>500</v>
      </c>
      <c r="M37" s="110">
        <f t="shared" si="16"/>
        <v>200</v>
      </c>
      <c r="N37" s="110">
        <f t="shared" si="14"/>
        <v>700</v>
      </c>
    </row>
    <row r="38" spans="2:22" x14ac:dyDescent="0.3">
      <c r="B38" s="53" t="s">
        <v>2007</v>
      </c>
      <c r="C38" s="93" t="s">
        <v>181</v>
      </c>
      <c r="D38" s="132">
        <f t="shared" si="1"/>
        <v>160003924</v>
      </c>
      <c r="E38" s="93">
        <v>100</v>
      </c>
      <c r="F38" s="93" t="s">
        <v>1915</v>
      </c>
      <c r="G38" s="132">
        <f t="shared" si="2"/>
        <v>160003909</v>
      </c>
      <c r="H38" s="93">
        <v>20</v>
      </c>
      <c r="I38" s="93" t="s">
        <v>185</v>
      </c>
      <c r="J38" s="132">
        <f t="shared" si="3"/>
        <v>160003913</v>
      </c>
      <c r="K38" s="93">
        <v>5</v>
      </c>
      <c r="L38" s="110">
        <f t="shared" si="15"/>
        <v>1000</v>
      </c>
      <c r="M38" s="110">
        <f t="shared" si="16"/>
        <v>250</v>
      </c>
      <c r="N38" s="110">
        <f t="shared" si="14"/>
        <v>1250</v>
      </c>
    </row>
    <row r="39" spans="2:22" x14ac:dyDescent="0.3">
      <c r="B39" s="53" t="s">
        <v>169</v>
      </c>
      <c r="C39" s="93" t="s">
        <v>184</v>
      </c>
      <c r="D39" s="132">
        <f t="shared" si="1"/>
        <v>160003918</v>
      </c>
      <c r="E39" s="93">
        <v>250</v>
      </c>
      <c r="F39" s="93" t="s">
        <v>2018</v>
      </c>
      <c r="G39" s="132">
        <f t="shared" si="2"/>
        <v>160003901</v>
      </c>
      <c r="H39" s="93">
        <v>100</v>
      </c>
      <c r="I39" s="93"/>
      <c r="J39" s="132"/>
      <c r="K39" s="93"/>
      <c r="L39" s="110">
        <f>E39*5</f>
        <v>1250</v>
      </c>
      <c r="M39" s="110">
        <f>H39*200</f>
        <v>20000</v>
      </c>
      <c r="N39" s="110">
        <f t="shared" si="14"/>
        <v>21250</v>
      </c>
    </row>
    <row r="40" spans="2:22" x14ac:dyDescent="0.3">
      <c r="B40" s="53" t="s">
        <v>170</v>
      </c>
      <c r="C40" s="93" t="s">
        <v>184</v>
      </c>
      <c r="D40" s="132">
        <f t="shared" si="1"/>
        <v>160003918</v>
      </c>
      <c r="E40" s="93">
        <v>250</v>
      </c>
      <c r="F40" s="93" t="s">
        <v>2019</v>
      </c>
      <c r="G40" s="132">
        <f t="shared" si="2"/>
        <v>160003902</v>
      </c>
      <c r="H40" s="93">
        <v>100</v>
      </c>
      <c r="I40" s="93"/>
      <c r="J40" s="132"/>
      <c r="K40" s="93"/>
      <c r="L40" s="110">
        <f t="shared" ref="L40:L43" si="18">E40*5</f>
        <v>1250</v>
      </c>
      <c r="M40" s="110">
        <f t="shared" ref="M40:M42" si="19">H40*200</f>
        <v>20000</v>
      </c>
      <c r="N40" s="110">
        <f t="shared" si="14"/>
        <v>21250</v>
      </c>
    </row>
    <row r="41" spans="2:22" x14ac:dyDescent="0.3">
      <c r="B41" s="53" t="s">
        <v>172</v>
      </c>
      <c r="C41" s="93" t="s">
        <v>184</v>
      </c>
      <c r="D41" s="132">
        <f t="shared" si="1"/>
        <v>160003918</v>
      </c>
      <c r="E41" s="93">
        <v>250</v>
      </c>
      <c r="F41" s="93" t="s">
        <v>2020</v>
      </c>
      <c r="G41" s="132">
        <f t="shared" si="2"/>
        <v>160003903</v>
      </c>
      <c r="H41" s="93">
        <v>100</v>
      </c>
      <c r="I41" s="93"/>
      <c r="J41" s="132"/>
      <c r="K41" s="93"/>
      <c r="L41" s="110">
        <f t="shared" si="18"/>
        <v>1250</v>
      </c>
      <c r="M41" s="110">
        <f t="shared" si="19"/>
        <v>20000</v>
      </c>
      <c r="N41" s="110">
        <f t="shared" si="14"/>
        <v>21250</v>
      </c>
    </row>
    <row r="42" spans="2:22" x14ac:dyDescent="0.3">
      <c r="B42" s="53" t="s">
        <v>171</v>
      </c>
      <c r="C42" s="93" t="s">
        <v>184</v>
      </c>
      <c r="D42" s="132">
        <f t="shared" si="1"/>
        <v>160003918</v>
      </c>
      <c r="E42" s="93">
        <v>250</v>
      </c>
      <c r="F42" s="93" t="s">
        <v>2021</v>
      </c>
      <c r="G42" s="132">
        <f t="shared" si="2"/>
        <v>160003904</v>
      </c>
      <c r="H42" s="93">
        <v>100</v>
      </c>
      <c r="I42" s="93"/>
      <c r="J42" s="132"/>
      <c r="K42" s="93"/>
      <c r="L42" s="110">
        <f t="shared" si="18"/>
        <v>1250</v>
      </c>
      <c r="M42" s="110">
        <f t="shared" si="19"/>
        <v>20000</v>
      </c>
      <c r="N42" s="110">
        <f t="shared" si="14"/>
        <v>21250</v>
      </c>
    </row>
    <row r="43" spans="2:22" x14ac:dyDescent="0.3">
      <c r="B43" s="53" t="s">
        <v>168</v>
      </c>
      <c r="C43" s="93" t="s">
        <v>184</v>
      </c>
      <c r="D43" s="132">
        <f t="shared" si="1"/>
        <v>160003918</v>
      </c>
      <c r="E43" s="93">
        <v>250</v>
      </c>
      <c r="F43" s="93" t="s">
        <v>2022</v>
      </c>
      <c r="G43" s="132">
        <f t="shared" si="2"/>
        <v>160003905</v>
      </c>
      <c r="H43" s="93">
        <v>100</v>
      </c>
      <c r="I43" s="93"/>
      <c r="J43" s="132"/>
      <c r="K43" s="93"/>
      <c r="L43" s="110">
        <f t="shared" si="18"/>
        <v>1250</v>
      </c>
      <c r="M43" s="110">
        <f>H43*200</f>
        <v>20000</v>
      </c>
      <c r="N43" s="110">
        <f t="shared" si="14"/>
        <v>21250</v>
      </c>
    </row>
  </sheetData>
  <phoneticPr fontId="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C4:D9"/>
  <sheetViews>
    <sheetView tabSelected="1" workbookViewId="0">
      <selection activeCell="L23" sqref="L23"/>
    </sheetView>
  </sheetViews>
  <sheetFormatPr defaultRowHeight="16.5" x14ac:dyDescent="0.3"/>
  <cols>
    <col min="3" max="3" width="34.375" bestFit="1" customWidth="1"/>
    <col min="4" max="4" width="23.75" customWidth="1"/>
  </cols>
  <sheetData>
    <row r="4" spans="3:4" x14ac:dyDescent="0.3">
      <c r="C4" s="155" t="s">
        <v>2084</v>
      </c>
      <c r="D4" s="155" t="s">
        <v>2083</v>
      </c>
    </row>
    <row r="5" spans="3:4" x14ac:dyDescent="0.3">
      <c r="C5" s="144" t="s">
        <v>2559</v>
      </c>
      <c r="D5" s="144" t="s">
        <v>2560</v>
      </c>
    </row>
    <row r="6" spans="3:4" x14ac:dyDescent="0.3">
      <c r="C6" s="144" t="s">
        <v>2078</v>
      </c>
      <c r="D6" s="144" t="s">
        <v>2082</v>
      </c>
    </row>
    <row r="7" spans="3:4" x14ac:dyDescent="0.3">
      <c r="C7" s="144" t="s">
        <v>2079</v>
      </c>
      <c r="D7" s="144" t="s">
        <v>2082</v>
      </c>
    </row>
    <row r="8" spans="3:4" x14ac:dyDescent="0.3">
      <c r="C8" s="144" t="s">
        <v>2080</v>
      </c>
      <c r="D8" s="144" t="s">
        <v>2082</v>
      </c>
    </row>
    <row r="9" spans="3:4" x14ac:dyDescent="0.3">
      <c r="C9" s="144" t="s">
        <v>2081</v>
      </c>
      <c r="D9" s="144" t="s">
        <v>2082</v>
      </c>
    </row>
  </sheetData>
  <phoneticPr fontId="1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1"/>
  </sheetPr>
  <dimension ref="A1:F825"/>
  <sheetViews>
    <sheetView topLeftCell="A714" zoomScale="85" workbookViewId="0">
      <selection activeCell="C743" sqref="C743"/>
    </sheetView>
  </sheetViews>
  <sheetFormatPr defaultColWidth="9" defaultRowHeight="16.5" customHeight="1" x14ac:dyDescent="0.3"/>
  <cols>
    <col min="1" max="1" width="12.625" style="21" customWidth="1"/>
    <col min="2" max="2" width="42.5" style="21" customWidth="1"/>
    <col min="3" max="3" width="11.5" style="17" customWidth="1"/>
    <col min="4" max="4" width="96.25" style="60" customWidth="1"/>
    <col min="5" max="5" width="48.375" style="60" customWidth="1"/>
    <col min="6" max="6" width="48.375" style="61" customWidth="1"/>
    <col min="7" max="16384" width="9" style="17"/>
  </cols>
  <sheetData>
    <row r="1" spans="1:6" ht="16.5" customHeight="1" x14ac:dyDescent="0.3">
      <c r="A1" s="54" t="s">
        <v>191</v>
      </c>
      <c r="B1" s="2" t="s">
        <v>192</v>
      </c>
      <c r="C1" s="5"/>
      <c r="D1" s="55"/>
      <c r="E1" s="56"/>
      <c r="F1" s="56"/>
    </row>
    <row r="2" spans="1:6" ht="16.5" customHeight="1" x14ac:dyDescent="0.3">
      <c r="A2" s="6" t="s">
        <v>28</v>
      </c>
      <c r="B2" s="6" t="s">
        <v>28</v>
      </c>
      <c r="C2" s="6" t="s">
        <v>28</v>
      </c>
      <c r="D2" s="57" t="s">
        <v>28</v>
      </c>
      <c r="E2" s="57" t="s">
        <v>28</v>
      </c>
      <c r="F2" s="57" t="s">
        <v>28</v>
      </c>
    </row>
    <row r="3" spans="1:6" ht="16.5" customHeight="1" x14ac:dyDescent="0.3">
      <c r="A3" s="12" t="s">
        <v>41</v>
      </c>
      <c r="B3" s="12" t="s">
        <v>41</v>
      </c>
      <c r="C3" s="12" t="s">
        <v>43</v>
      </c>
      <c r="D3" s="58" t="s">
        <v>43</v>
      </c>
      <c r="E3" s="58" t="s">
        <v>43</v>
      </c>
      <c r="F3" s="58" t="s">
        <v>43</v>
      </c>
    </row>
    <row r="4" spans="1:6" ht="16.5" customHeight="1" x14ac:dyDescent="0.3">
      <c r="A4" s="239" t="s">
        <v>44</v>
      </c>
      <c r="B4" s="239" t="s">
        <v>45</v>
      </c>
      <c r="C4" s="239" t="s">
        <v>46</v>
      </c>
      <c r="D4" s="240" t="s">
        <v>45</v>
      </c>
      <c r="E4" s="240" t="s">
        <v>45</v>
      </c>
      <c r="F4" s="240" t="s">
        <v>45</v>
      </c>
    </row>
    <row r="5" spans="1:6" ht="16.5" customHeight="1" x14ac:dyDescent="0.3">
      <c r="A5" s="241" t="s">
        <v>55</v>
      </c>
      <c r="B5" s="241" t="s">
        <v>56</v>
      </c>
      <c r="C5" s="241" t="s">
        <v>193</v>
      </c>
      <c r="D5" s="242" t="s">
        <v>194</v>
      </c>
      <c r="E5" s="242" t="s">
        <v>195</v>
      </c>
      <c r="F5" s="242" t="s">
        <v>196</v>
      </c>
    </row>
    <row r="6" spans="1:6" ht="16.5" customHeight="1" x14ac:dyDescent="0.3">
      <c r="A6" s="243" t="b">
        <v>1</v>
      </c>
      <c r="B6" s="243" t="s">
        <v>197</v>
      </c>
      <c r="C6" s="243">
        <v>33001</v>
      </c>
      <c r="D6" s="244" t="s">
        <v>198</v>
      </c>
      <c r="E6" s="244" t="s">
        <v>199</v>
      </c>
      <c r="F6" s="244" t="s">
        <v>199</v>
      </c>
    </row>
    <row r="7" spans="1:6" ht="16.5" customHeight="1" x14ac:dyDescent="0.3">
      <c r="A7" s="243" t="b">
        <v>1</v>
      </c>
      <c r="B7" s="243" t="s">
        <v>200</v>
      </c>
      <c r="C7" s="243">
        <v>33002</v>
      </c>
      <c r="D7" s="244" t="s">
        <v>201</v>
      </c>
      <c r="E7" s="244" t="s">
        <v>202</v>
      </c>
      <c r="F7" s="244" t="s">
        <v>202</v>
      </c>
    </row>
    <row r="8" spans="1:6" ht="16.5" customHeight="1" x14ac:dyDescent="0.3">
      <c r="A8" s="243" t="b">
        <v>1</v>
      </c>
      <c r="B8" s="243" t="s">
        <v>203</v>
      </c>
      <c r="C8" s="243">
        <v>33003</v>
      </c>
      <c r="D8" s="244" t="s">
        <v>204</v>
      </c>
      <c r="E8" s="244" t="s">
        <v>205</v>
      </c>
      <c r="F8" s="244" t="s">
        <v>205</v>
      </c>
    </row>
    <row r="9" spans="1:6" ht="16.5" customHeight="1" x14ac:dyDescent="0.3">
      <c r="A9" s="243" t="b">
        <v>1</v>
      </c>
      <c r="B9" s="243" t="s">
        <v>206</v>
      </c>
      <c r="C9" s="243" t="s">
        <v>207</v>
      </c>
      <c r="D9" s="244" t="s">
        <v>208</v>
      </c>
      <c r="E9" s="244" t="s">
        <v>209</v>
      </c>
      <c r="F9" s="244" t="s">
        <v>209</v>
      </c>
    </row>
    <row r="10" spans="1:6" ht="16.5" customHeight="1" x14ac:dyDescent="0.3">
      <c r="A10" s="243" t="b">
        <v>1</v>
      </c>
      <c r="B10" s="243" t="s">
        <v>210</v>
      </c>
      <c r="C10" s="243" t="s">
        <v>211</v>
      </c>
      <c r="D10" s="244" t="s">
        <v>212</v>
      </c>
      <c r="E10" s="244" t="s">
        <v>213</v>
      </c>
      <c r="F10" s="244" t="s">
        <v>213</v>
      </c>
    </row>
    <row r="11" spans="1:6" ht="16.5" customHeight="1" x14ac:dyDescent="0.3">
      <c r="A11" s="243" t="b">
        <v>1</v>
      </c>
      <c r="B11" s="243" t="s">
        <v>214</v>
      </c>
      <c r="C11" s="243" t="s">
        <v>215</v>
      </c>
      <c r="D11" s="244" t="s">
        <v>216</v>
      </c>
      <c r="E11" s="244" t="s">
        <v>217</v>
      </c>
      <c r="F11" s="244" t="s">
        <v>217</v>
      </c>
    </row>
    <row r="12" spans="1:6" ht="16.5" customHeight="1" x14ac:dyDescent="0.3">
      <c r="A12" s="245" t="b">
        <v>1</v>
      </c>
      <c r="B12" s="245" t="s">
        <v>218</v>
      </c>
      <c r="C12" s="245">
        <v>33101</v>
      </c>
      <c r="D12" s="246" t="s">
        <v>219</v>
      </c>
      <c r="E12" s="246" t="s">
        <v>220</v>
      </c>
      <c r="F12" s="246" t="s">
        <v>220</v>
      </c>
    </row>
    <row r="13" spans="1:6" ht="16.5" customHeight="1" x14ac:dyDescent="0.3">
      <c r="A13" s="245" t="b">
        <v>1</v>
      </c>
      <c r="B13" s="245" t="s">
        <v>221</v>
      </c>
      <c r="C13" s="245">
        <v>33102</v>
      </c>
      <c r="D13" s="246" t="s">
        <v>222</v>
      </c>
      <c r="E13" s="246" t="s">
        <v>223</v>
      </c>
      <c r="F13" s="246" t="s">
        <v>223</v>
      </c>
    </row>
    <row r="14" spans="1:6" ht="16.5" customHeight="1" x14ac:dyDescent="0.3">
      <c r="A14" s="245" t="b">
        <v>1</v>
      </c>
      <c r="B14" s="245" t="s">
        <v>224</v>
      </c>
      <c r="C14" s="245">
        <v>33103</v>
      </c>
      <c r="D14" s="246" t="s">
        <v>225</v>
      </c>
      <c r="E14" s="246" t="s">
        <v>226</v>
      </c>
      <c r="F14" s="246" t="s">
        <v>226</v>
      </c>
    </row>
    <row r="15" spans="1:6" ht="16.5" customHeight="1" x14ac:dyDescent="0.3">
      <c r="A15" s="245" t="b">
        <v>1</v>
      </c>
      <c r="B15" s="245" t="s">
        <v>227</v>
      </c>
      <c r="C15" s="245" t="s">
        <v>228</v>
      </c>
      <c r="D15" s="246" t="s">
        <v>229</v>
      </c>
      <c r="E15" s="246" t="s">
        <v>230</v>
      </c>
      <c r="F15" s="246" t="s">
        <v>230</v>
      </c>
    </row>
    <row r="16" spans="1:6" ht="16.5" customHeight="1" x14ac:dyDescent="0.3">
      <c r="A16" s="245" t="b">
        <v>1</v>
      </c>
      <c r="B16" s="245" t="s">
        <v>231</v>
      </c>
      <c r="C16" s="245" t="s">
        <v>232</v>
      </c>
      <c r="D16" s="246" t="s">
        <v>233</v>
      </c>
      <c r="E16" s="246" t="s">
        <v>234</v>
      </c>
      <c r="F16" s="246" t="s">
        <v>234</v>
      </c>
    </row>
    <row r="17" spans="1:6" ht="16.5" customHeight="1" x14ac:dyDescent="0.3">
      <c r="A17" s="245" t="b">
        <v>1</v>
      </c>
      <c r="B17" s="245" t="s">
        <v>235</v>
      </c>
      <c r="C17" s="245" t="s">
        <v>236</v>
      </c>
      <c r="D17" s="246" t="s">
        <v>237</v>
      </c>
      <c r="E17" s="246" t="s">
        <v>238</v>
      </c>
      <c r="F17" s="246" t="s">
        <v>238</v>
      </c>
    </row>
    <row r="18" spans="1:6" ht="16.5" customHeight="1" x14ac:dyDescent="0.3">
      <c r="A18" s="243" t="b">
        <v>1</v>
      </c>
      <c r="B18" s="243" t="s">
        <v>239</v>
      </c>
      <c r="C18" s="243">
        <v>34001</v>
      </c>
      <c r="D18" s="244" t="s">
        <v>240</v>
      </c>
      <c r="E18" s="244" t="s">
        <v>241</v>
      </c>
      <c r="F18" s="244" t="s">
        <v>241</v>
      </c>
    </row>
    <row r="19" spans="1:6" ht="16.5" customHeight="1" x14ac:dyDescent="0.3">
      <c r="A19" s="243" t="b">
        <v>1</v>
      </c>
      <c r="B19" s="243" t="s">
        <v>242</v>
      </c>
      <c r="C19" s="243">
        <v>34002</v>
      </c>
      <c r="D19" s="244" t="s">
        <v>243</v>
      </c>
      <c r="E19" s="244" t="s">
        <v>244</v>
      </c>
      <c r="F19" s="244" t="s">
        <v>244</v>
      </c>
    </row>
    <row r="20" spans="1:6" ht="16.5" customHeight="1" x14ac:dyDescent="0.3">
      <c r="A20" s="243" t="b">
        <v>1</v>
      </c>
      <c r="B20" s="243" t="s">
        <v>245</v>
      </c>
      <c r="C20" s="243">
        <v>34003</v>
      </c>
      <c r="D20" s="244" t="s">
        <v>246</v>
      </c>
      <c r="E20" s="244" t="s">
        <v>247</v>
      </c>
      <c r="F20" s="244" t="s">
        <v>247</v>
      </c>
    </row>
    <row r="21" spans="1:6" ht="16.5" customHeight="1" x14ac:dyDescent="0.3">
      <c r="A21" s="243" t="b">
        <v>1</v>
      </c>
      <c r="B21" s="243" t="s">
        <v>248</v>
      </c>
      <c r="C21" s="243">
        <v>34004</v>
      </c>
      <c r="D21" s="244" t="s">
        <v>249</v>
      </c>
      <c r="E21" s="244" t="s">
        <v>250</v>
      </c>
      <c r="F21" s="244" t="s">
        <v>251</v>
      </c>
    </row>
    <row r="22" spans="1:6" ht="16.5" customHeight="1" x14ac:dyDescent="0.3">
      <c r="A22" s="243" t="b">
        <v>1</v>
      </c>
      <c r="B22" s="243" t="s">
        <v>252</v>
      </c>
      <c r="C22" s="243">
        <v>34005</v>
      </c>
      <c r="D22" s="244" t="s">
        <v>253</v>
      </c>
      <c r="E22" s="244" t="s">
        <v>254</v>
      </c>
      <c r="F22" s="244" t="s">
        <v>254</v>
      </c>
    </row>
    <row r="23" spans="1:6" ht="16.5" customHeight="1" x14ac:dyDescent="0.3">
      <c r="A23" s="243" t="b">
        <v>1</v>
      </c>
      <c r="B23" s="243" t="s">
        <v>255</v>
      </c>
      <c r="C23" s="243">
        <v>34006</v>
      </c>
      <c r="D23" s="244" t="s">
        <v>256</v>
      </c>
      <c r="E23" s="244" t="s">
        <v>257</v>
      </c>
      <c r="F23" s="244" t="s">
        <v>257</v>
      </c>
    </row>
    <row r="24" spans="1:6" ht="16.5" customHeight="1" x14ac:dyDescent="0.3">
      <c r="A24" s="243" t="b">
        <v>1</v>
      </c>
      <c r="B24" s="243" t="s">
        <v>258</v>
      </c>
      <c r="C24" s="243">
        <v>34007</v>
      </c>
      <c r="D24" s="244" t="s">
        <v>259</v>
      </c>
      <c r="E24" s="244" t="s">
        <v>260</v>
      </c>
      <c r="F24" s="244" t="s">
        <v>259</v>
      </c>
    </row>
    <row r="25" spans="1:6" ht="16.5" customHeight="1" x14ac:dyDescent="0.3">
      <c r="A25" s="243" t="b">
        <v>1</v>
      </c>
      <c r="B25" s="243" t="s">
        <v>261</v>
      </c>
      <c r="C25" s="243">
        <v>34008</v>
      </c>
      <c r="D25" s="244" t="s">
        <v>262</v>
      </c>
      <c r="E25" s="244" t="s">
        <v>263</v>
      </c>
      <c r="F25" s="244" t="s">
        <v>262</v>
      </c>
    </row>
    <row r="26" spans="1:6" ht="16.5" customHeight="1" x14ac:dyDescent="0.3">
      <c r="A26" s="243" t="b">
        <v>1</v>
      </c>
      <c r="B26" s="243" t="s">
        <v>264</v>
      </c>
      <c r="C26" s="243">
        <v>34009</v>
      </c>
      <c r="D26" s="244" t="s">
        <v>265</v>
      </c>
      <c r="E26" s="244" t="s">
        <v>266</v>
      </c>
      <c r="F26" s="244" t="s">
        <v>265</v>
      </c>
    </row>
    <row r="27" spans="1:6" ht="16.5" customHeight="1" x14ac:dyDescent="0.3">
      <c r="A27" s="243" t="b">
        <v>1</v>
      </c>
      <c r="B27" s="243" t="s">
        <v>267</v>
      </c>
      <c r="C27" s="243">
        <v>34010</v>
      </c>
      <c r="D27" s="244" t="s">
        <v>268</v>
      </c>
      <c r="E27" s="244" t="s">
        <v>269</v>
      </c>
      <c r="F27" s="244" t="s">
        <v>268</v>
      </c>
    </row>
    <row r="28" spans="1:6" ht="16.5" customHeight="1" x14ac:dyDescent="0.3">
      <c r="A28" s="243" t="b">
        <v>1</v>
      </c>
      <c r="B28" s="243" t="s">
        <v>270</v>
      </c>
      <c r="C28" s="243" t="s">
        <v>271</v>
      </c>
      <c r="D28" s="244" t="s">
        <v>272</v>
      </c>
      <c r="E28" s="244" t="s">
        <v>273</v>
      </c>
      <c r="F28" s="244" t="s">
        <v>273</v>
      </c>
    </row>
    <row r="29" spans="1:6" ht="16.5" customHeight="1" x14ac:dyDescent="0.3">
      <c r="A29" s="243" t="b">
        <v>1</v>
      </c>
      <c r="B29" s="243" t="s">
        <v>274</v>
      </c>
      <c r="C29" s="243" t="s">
        <v>275</v>
      </c>
      <c r="D29" s="244" t="s">
        <v>276</v>
      </c>
      <c r="E29" s="244" t="s">
        <v>277</v>
      </c>
      <c r="F29" s="244" t="s">
        <v>277</v>
      </c>
    </row>
    <row r="30" spans="1:6" ht="16.5" customHeight="1" x14ac:dyDescent="0.3">
      <c r="A30" s="243" t="b">
        <v>1</v>
      </c>
      <c r="B30" s="243" t="s">
        <v>278</v>
      </c>
      <c r="C30" s="243" t="s">
        <v>279</v>
      </c>
      <c r="D30" s="244" t="s">
        <v>280</v>
      </c>
      <c r="E30" s="244" t="s">
        <v>281</v>
      </c>
      <c r="F30" s="244" t="s">
        <v>281</v>
      </c>
    </row>
    <row r="31" spans="1:6" ht="16.5" customHeight="1" x14ac:dyDescent="0.3">
      <c r="A31" s="243" t="b">
        <v>1</v>
      </c>
      <c r="B31" s="243" t="s">
        <v>282</v>
      </c>
      <c r="C31" s="243" t="s">
        <v>283</v>
      </c>
      <c r="D31" s="244" t="s">
        <v>284</v>
      </c>
      <c r="E31" s="244" t="s">
        <v>285</v>
      </c>
      <c r="F31" s="244" t="s">
        <v>285</v>
      </c>
    </row>
    <row r="32" spans="1:6" ht="16.5" customHeight="1" x14ac:dyDescent="0.3">
      <c r="A32" s="243" t="b">
        <v>1</v>
      </c>
      <c r="B32" s="243" t="s">
        <v>286</v>
      </c>
      <c r="C32" s="243" t="s">
        <v>287</v>
      </c>
      <c r="D32" s="244" t="s">
        <v>288</v>
      </c>
      <c r="E32" s="244" t="s">
        <v>289</v>
      </c>
      <c r="F32" s="244" t="s">
        <v>289</v>
      </c>
    </row>
    <row r="33" spans="1:6" ht="16.5" customHeight="1" x14ac:dyDescent="0.3">
      <c r="A33" s="243" t="b">
        <v>1</v>
      </c>
      <c r="B33" s="243" t="s">
        <v>290</v>
      </c>
      <c r="C33" s="243" t="s">
        <v>291</v>
      </c>
      <c r="D33" s="244" t="s">
        <v>292</v>
      </c>
      <c r="E33" s="244" t="s">
        <v>293</v>
      </c>
      <c r="F33" s="244" t="s">
        <v>293</v>
      </c>
    </row>
    <row r="34" spans="1:6" ht="16.5" customHeight="1" x14ac:dyDescent="0.3">
      <c r="A34" s="247" t="b">
        <v>1</v>
      </c>
      <c r="B34" s="247" t="s">
        <v>294</v>
      </c>
      <c r="C34" s="247">
        <v>34101</v>
      </c>
      <c r="D34" s="248" t="s">
        <v>295</v>
      </c>
      <c r="E34" s="248" t="s">
        <v>296</v>
      </c>
      <c r="F34" s="248" t="s">
        <v>296</v>
      </c>
    </row>
    <row r="35" spans="1:6" ht="16.5" customHeight="1" x14ac:dyDescent="0.3">
      <c r="A35" s="247" t="b">
        <v>1</v>
      </c>
      <c r="B35" s="247" t="s">
        <v>297</v>
      </c>
      <c r="C35" s="247">
        <v>34102</v>
      </c>
      <c r="D35" s="248" t="s">
        <v>298</v>
      </c>
      <c r="E35" s="248" t="s">
        <v>299</v>
      </c>
      <c r="F35" s="248" t="s">
        <v>299</v>
      </c>
    </row>
    <row r="36" spans="1:6" ht="16.5" customHeight="1" x14ac:dyDescent="0.3">
      <c r="A36" s="247" t="b">
        <v>1</v>
      </c>
      <c r="B36" s="247" t="s">
        <v>300</v>
      </c>
      <c r="C36" s="247">
        <v>34103</v>
      </c>
      <c r="D36" s="248" t="s">
        <v>301</v>
      </c>
      <c r="E36" s="248" t="s">
        <v>302</v>
      </c>
      <c r="F36" s="248" t="s">
        <v>302</v>
      </c>
    </row>
    <row r="37" spans="1:6" ht="16.5" customHeight="1" x14ac:dyDescent="0.3">
      <c r="A37" s="247" t="b">
        <v>1</v>
      </c>
      <c r="B37" s="247" t="s">
        <v>303</v>
      </c>
      <c r="C37" s="247">
        <v>34104</v>
      </c>
      <c r="D37" s="248" t="s">
        <v>304</v>
      </c>
      <c r="E37" s="248" t="s">
        <v>305</v>
      </c>
      <c r="F37" s="248" t="s">
        <v>305</v>
      </c>
    </row>
    <row r="38" spans="1:6" ht="16.5" customHeight="1" x14ac:dyDescent="0.3">
      <c r="A38" s="247" t="b">
        <v>1</v>
      </c>
      <c r="B38" s="247" t="s">
        <v>306</v>
      </c>
      <c r="C38" s="247">
        <v>34105</v>
      </c>
      <c r="D38" s="248" t="s">
        <v>307</v>
      </c>
      <c r="E38" s="248" t="s">
        <v>308</v>
      </c>
      <c r="F38" s="248" t="s">
        <v>308</v>
      </c>
    </row>
    <row r="39" spans="1:6" ht="16.5" customHeight="1" x14ac:dyDescent="0.3">
      <c r="A39" s="247" t="b">
        <v>1</v>
      </c>
      <c r="B39" s="247" t="s">
        <v>309</v>
      </c>
      <c r="C39" s="247" t="s">
        <v>310</v>
      </c>
      <c r="D39" s="248" t="s">
        <v>311</v>
      </c>
      <c r="E39" s="248" t="s">
        <v>312</v>
      </c>
      <c r="F39" s="248" t="s">
        <v>312</v>
      </c>
    </row>
    <row r="40" spans="1:6" ht="16.5" customHeight="1" x14ac:dyDescent="0.3">
      <c r="A40" s="247" t="b">
        <v>1</v>
      </c>
      <c r="B40" s="247" t="s">
        <v>313</v>
      </c>
      <c r="C40" s="247" t="s">
        <v>314</v>
      </c>
      <c r="D40" s="248" t="s">
        <v>315</v>
      </c>
      <c r="E40" s="248" t="s">
        <v>316</v>
      </c>
      <c r="F40" s="248" t="s">
        <v>316</v>
      </c>
    </row>
    <row r="41" spans="1:6" ht="16.5" customHeight="1" x14ac:dyDescent="0.3">
      <c r="A41" s="247" t="b">
        <v>1</v>
      </c>
      <c r="B41" s="247" t="s">
        <v>317</v>
      </c>
      <c r="C41" s="247" t="s">
        <v>318</v>
      </c>
      <c r="D41" s="248" t="s">
        <v>319</v>
      </c>
      <c r="E41" s="248" t="s">
        <v>320</v>
      </c>
      <c r="F41" s="248" t="s">
        <v>320</v>
      </c>
    </row>
    <row r="42" spans="1:6" ht="16.5" customHeight="1" x14ac:dyDescent="0.3">
      <c r="A42" s="247" t="b">
        <v>1</v>
      </c>
      <c r="B42" s="247" t="s">
        <v>321</v>
      </c>
      <c r="C42" s="247" t="s">
        <v>322</v>
      </c>
      <c r="D42" s="248" t="s">
        <v>323</v>
      </c>
      <c r="E42" s="248" t="s">
        <v>324</v>
      </c>
      <c r="F42" s="248" t="s">
        <v>324</v>
      </c>
    </row>
    <row r="43" spans="1:6" ht="16.5" customHeight="1" x14ac:dyDescent="0.3">
      <c r="A43" s="247" t="b">
        <v>1</v>
      </c>
      <c r="B43" s="247" t="s">
        <v>325</v>
      </c>
      <c r="C43" s="247" t="s">
        <v>326</v>
      </c>
      <c r="D43" s="248" t="s">
        <v>327</v>
      </c>
      <c r="E43" s="248" t="s">
        <v>328</v>
      </c>
      <c r="F43" s="248" t="s">
        <v>328</v>
      </c>
    </row>
    <row r="44" spans="1:6" ht="16.5" customHeight="1" x14ac:dyDescent="0.3">
      <c r="A44" s="243" t="b">
        <v>1</v>
      </c>
      <c r="B44" s="243" t="s">
        <v>329</v>
      </c>
      <c r="C44" s="243">
        <v>34201</v>
      </c>
      <c r="D44" s="244" t="s">
        <v>330</v>
      </c>
      <c r="E44" s="244" t="s">
        <v>331</v>
      </c>
      <c r="F44" s="244" t="s">
        <v>331</v>
      </c>
    </row>
    <row r="45" spans="1:6" ht="16.5" customHeight="1" x14ac:dyDescent="0.3">
      <c r="A45" s="243" t="b">
        <v>1</v>
      </c>
      <c r="B45" s="243" t="s">
        <v>332</v>
      </c>
      <c r="C45" s="243">
        <v>34202</v>
      </c>
      <c r="D45" s="244" t="s">
        <v>333</v>
      </c>
      <c r="E45" s="244" t="s">
        <v>334</v>
      </c>
      <c r="F45" s="244" t="s">
        <v>334</v>
      </c>
    </row>
    <row r="46" spans="1:6" ht="16.5" customHeight="1" x14ac:dyDescent="0.3">
      <c r="A46" s="243" t="b">
        <v>1</v>
      </c>
      <c r="B46" s="243" t="s">
        <v>335</v>
      </c>
      <c r="C46" s="243">
        <v>34203</v>
      </c>
      <c r="D46" s="244" t="s">
        <v>336</v>
      </c>
      <c r="E46" s="244" t="s">
        <v>337</v>
      </c>
      <c r="F46" s="244" t="s">
        <v>337</v>
      </c>
    </row>
    <row r="47" spans="1:6" ht="16.5" customHeight="1" x14ac:dyDescent="0.3">
      <c r="A47" s="243" t="b">
        <v>1</v>
      </c>
      <c r="B47" s="243" t="s">
        <v>338</v>
      </c>
      <c r="C47" s="243">
        <v>34204</v>
      </c>
      <c r="D47" s="244" t="s">
        <v>339</v>
      </c>
      <c r="E47" s="244" t="s">
        <v>340</v>
      </c>
      <c r="F47" s="244" t="s">
        <v>340</v>
      </c>
    </row>
    <row r="48" spans="1:6" ht="16.5" customHeight="1" x14ac:dyDescent="0.3">
      <c r="A48" s="243" t="b">
        <v>1</v>
      </c>
      <c r="B48" s="243" t="s">
        <v>341</v>
      </c>
      <c r="C48" s="243">
        <v>34205</v>
      </c>
      <c r="D48" s="244" t="s">
        <v>342</v>
      </c>
      <c r="E48" s="244" t="s">
        <v>343</v>
      </c>
      <c r="F48" s="244" t="s">
        <v>343</v>
      </c>
    </row>
    <row r="49" spans="1:6" ht="16.5" customHeight="1" x14ac:dyDescent="0.3">
      <c r="A49" s="243" t="b">
        <v>1</v>
      </c>
      <c r="B49" s="243" t="s">
        <v>344</v>
      </c>
      <c r="C49" s="243" t="s">
        <v>345</v>
      </c>
      <c r="D49" s="244" t="s">
        <v>346</v>
      </c>
      <c r="E49" s="244" t="s">
        <v>347</v>
      </c>
      <c r="F49" s="244" t="s">
        <v>347</v>
      </c>
    </row>
    <row r="50" spans="1:6" ht="16.5" customHeight="1" x14ac:dyDescent="0.3">
      <c r="A50" s="243" t="b">
        <v>1</v>
      </c>
      <c r="B50" s="243" t="s">
        <v>348</v>
      </c>
      <c r="C50" s="243" t="s">
        <v>349</v>
      </c>
      <c r="D50" s="244" t="s">
        <v>350</v>
      </c>
      <c r="E50" s="244" t="s">
        <v>351</v>
      </c>
      <c r="F50" s="244" t="s">
        <v>351</v>
      </c>
    </row>
    <row r="51" spans="1:6" ht="16.5" customHeight="1" x14ac:dyDescent="0.3">
      <c r="A51" s="243" t="b">
        <v>1</v>
      </c>
      <c r="B51" s="243" t="s">
        <v>352</v>
      </c>
      <c r="C51" s="243" t="s">
        <v>353</v>
      </c>
      <c r="D51" s="244" t="s">
        <v>354</v>
      </c>
      <c r="E51" s="244" t="s">
        <v>355</v>
      </c>
      <c r="F51" s="244" t="s">
        <v>355</v>
      </c>
    </row>
    <row r="52" spans="1:6" ht="16.5" customHeight="1" x14ac:dyDescent="0.3">
      <c r="A52" s="243" t="b">
        <v>1</v>
      </c>
      <c r="B52" s="243" t="s">
        <v>356</v>
      </c>
      <c r="C52" s="243" t="s">
        <v>357</v>
      </c>
      <c r="D52" s="244" t="s">
        <v>358</v>
      </c>
      <c r="E52" s="244" t="s">
        <v>359</v>
      </c>
      <c r="F52" s="244" t="s">
        <v>359</v>
      </c>
    </row>
    <row r="53" spans="1:6" ht="16.5" customHeight="1" x14ac:dyDescent="0.3">
      <c r="A53" s="243" t="b">
        <v>1</v>
      </c>
      <c r="B53" s="243" t="s">
        <v>360</v>
      </c>
      <c r="C53" s="243" t="s">
        <v>361</v>
      </c>
      <c r="D53" s="244" t="s">
        <v>362</v>
      </c>
      <c r="E53" s="244" t="s">
        <v>363</v>
      </c>
      <c r="F53" s="244" t="s">
        <v>363</v>
      </c>
    </row>
    <row r="54" spans="1:6" ht="16.5" customHeight="1" x14ac:dyDescent="0.3">
      <c r="A54" s="247" t="b">
        <v>1</v>
      </c>
      <c r="B54" s="247" t="s">
        <v>364</v>
      </c>
      <c r="C54" s="247">
        <v>34301</v>
      </c>
      <c r="D54" s="248" t="s">
        <v>365</v>
      </c>
      <c r="E54" s="248" t="s">
        <v>366</v>
      </c>
      <c r="F54" s="248" t="s">
        <v>366</v>
      </c>
    </row>
    <row r="55" spans="1:6" ht="16.5" customHeight="1" x14ac:dyDescent="0.3">
      <c r="A55" s="247" t="b">
        <v>1</v>
      </c>
      <c r="B55" s="247" t="s">
        <v>367</v>
      </c>
      <c r="C55" s="247">
        <v>34302</v>
      </c>
      <c r="D55" s="248" t="s">
        <v>368</v>
      </c>
      <c r="E55" s="248" t="s">
        <v>369</v>
      </c>
      <c r="F55" s="248" t="s">
        <v>369</v>
      </c>
    </row>
    <row r="56" spans="1:6" ht="16.5" customHeight="1" x14ac:dyDescent="0.3">
      <c r="A56" s="247" t="b">
        <v>1</v>
      </c>
      <c r="B56" s="247" t="s">
        <v>370</v>
      </c>
      <c r="C56" s="247">
        <v>34303</v>
      </c>
      <c r="D56" s="248" t="s">
        <v>371</v>
      </c>
      <c r="E56" s="248" t="s">
        <v>372</v>
      </c>
      <c r="F56" s="248" t="s">
        <v>372</v>
      </c>
    </row>
    <row r="57" spans="1:6" ht="16.5" customHeight="1" x14ac:dyDescent="0.3">
      <c r="A57" s="247" t="b">
        <v>1</v>
      </c>
      <c r="B57" s="247" t="s">
        <v>373</v>
      </c>
      <c r="C57" s="247">
        <v>34304</v>
      </c>
      <c r="D57" s="248" t="s">
        <v>374</v>
      </c>
      <c r="E57" s="248" t="s">
        <v>375</v>
      </c>
      <c r="F57" s="248" t="s">
        <v>375</v>
      </c>
    </row>
    <row r="58" spans="1:6" ht="16.5" customHeight="1" x14ac:dyDescent="0.3">
      <c r="A58" s="247" t="b">
        <v>1</v>
      </c>
      <c r="B58" s="247" t="s">
        <v>376</v>
      </c>
      <c r="C58" s="247">
        <v>34305</v>
      </c>
      <c r="D58" s="248" t="s">
        <v>377</v>
      </c>
      <c r="E58" s="248" t="s">
        <v>378</v>
      </c>
      <c r="F58" s="248" t="s">
        <v>378</v>
      </c>
    </row>
    <row r="59" spans="1:6" ht="16.5" customHeight="1" x14ac:dyDescent="0.3">
      <c r="A59" s="247" t="b">
        <v>1</v>
      </c>
      <c r="B59" s="247" t="s">
        <v>364</v>
      </c>
      <c r="C59" s="247" t="s">
        <v>379</v>
      </c>
      <c r="D59" s="248" t="s">
        <v>380</v>
      </c>
      <c r="E59" s="248" t="s">
        <v>381</v>
      </c>
      <c r="F59" s="248" t="s">
        <v>381</v>
      </c>
    </row>
    <row r="60" spans="1:6" ht="16.5" customHeight="1" x14ac:dyDescent="0.3">
      <c r="A60" s="247" t="b">
        <v>1</v>
      </c>
      <c r="B60" s="247" t="s">
        <v>367</v>
      </c>
      <c r="C60" s="247" t="s">
        <v>382</v>
      </c>
      <c r="D60" s="248" t="s">
        <v>383</v>
      </c>
      <c r="E60" s="248" t="s">
        <v>384</v>
      </c>
      <c r="F60" s="248" t="s">
        <v>384</v>
      </c>
    </row>
    <row r="61" spans="1:6" ht="16.5" customHeight="1" x14ac:dyDescent="0.3">
      <c r="A61" s="247" t="b">
        <v>1</v>
      </c>
      <c r="B61" s="247" t="s">
        <v>370</v>
      </c>
      <c r="C61" s="247" t="s">
        <v>385</v>
      </c>
      <c r="D61" s="248" t="s">
        <v>386</v>
      </c>
      <c r="E61" s="248" t="s">
        <v>387</v>
      </c>
      <c r="F61" s="248" t="s">
        <v>387</v>
      </c>
    </row>
    <row r="62" spans="1:6" ht="16.5" customHeight="1" x14ac:dyDescent="0.3">
      <c r="A62" s="247" t="b">
        <v>1</v>
      </c>
      <c r="B62" s="247" t="s">
        <v>373</v>
      </c>
      <c r="C62" s="247" t="s">
        <v>388</v>
      </c>
      <c r="D62" s="248" t="s">
        <v>389</v>
      </c>
      <c r="E62" s="248" t="s">
        <v>390</v>
      </c>
      <c r="F62" s="248" t="s">
        <v>390</v>
      </c>
    </row>
    <row r="63" spans="1:6" ht="16.5" customHeight="1" x14ac:dyDescent="0.3">
      <c r="A63" s="247" t="b">
        <v>1</v>
      </c>
      <c r="B63" s="247" t="s">
        <v>376</v>
      </c>
      <c r="C63" s="247" t="s">
        <v>391</v>
      </c>
      <c r="D63" s="248" t="s">
        <v>392</v>
      </c>
      <c r="E63" s="248" t="s">
        <v>393</v>
      </c>
      <c r="F63" s="248" t="s">
        <v>393</v>
      </c>
    </row>
    <row r="64" spans="1:6" ht="16.5" customHeight="1" x14ac:dyDescent="0.3">
      <c r="A64" s="243" t="b">
        <v>1</v>
      </c>
      <c r="B64" s="243" t="s">
        <v>394</v>
      </c>
      <c r="C64" s="243">
        <v>34401</v>
      </c>
      <c r="D64" s="244" t="s">
        <v>395</v>
      </c>
      <c r="E64" s="244" t="s">
        <v>396</v>
      </c>
      <c r="F64" s="244" t="s">
        <v>396</v>
      </c>
    </row>
    <row r="65" spans="1:6" ht="16.5" customHeight="1" x14ac:dyDescent="0.3">
      <c r="A65" s="243" t="b">
        <v>1</v>
      </c>
      <c r="B65" s="243" t="s">
        <v>397</v>
      </c>
      <c r="C65" s="243">
        <v>34402</v>
      </c>
      <c r="D65" s="244" t="s">
        <v>398</v>
      </c>
      <c r="E65" s="244" t="s">
        <v>399</v>
      </c>
      <c r="F65" s="244" t="s">
        <v>399</v>
      </c>
    </row>
    <row r="66" spans="1:6" ht="16.5" customHeight="1" x14ac:dyDescent="0.3">
      <c r="A66" s="243" t="b">
        <v>1</v>
      </c>
      <c r="B66" s="243" t="s">
        <v>400</v>
      </c>
      <c r="C66" s="243">
        <v>34403</v>
      </c>
      <c r="D66" s="244" t="s">
        <v>401</v>
      </c>
      <c r="E66" s="244" t="s">
        <v>402</v>
      </c>
      <c r="F66" s="244" t="s">
        <v>402</v>
      </c>
    </row>
    <row r="67" spans="1:6" ht="16.5" customHeight="1" x14ac:dyDescent="0.3">
      <c r="A67" s="243" t="b">
        <v>1</v>
      </c>
      <c r="B67" s="243" t="s">
        <v>403</v>
      </c>
      <c r="C67" s="243">
        <v>34404</v>
      </c>
      <c r="D67" s="244" t="s">
        <v>404</v>
      </c>
      <c r="E67" s="244" t="s">
        <v>405</v>
      </c>
      <c r="F67" s="244" t="s">
        <v>405</v>
      </c>
    </row>
    <row r="68" spans="1:6" ht="16.5" customHeight="1" x14ac:dyDescent="0.3">
      <c r="A68" s="243" t="b">
        <v>1</v>
      </c>
      <c r="B68" s="243" t="s">
        <v>406</v>
      </c>
      <c r="C68" s="243">
        <v>34405</v>
      </c>
      <c r="D68" s="244" t="s">
        <v>407</v>
      </c>
      <c r="E68" s="244" t="s">
        <v>408</v>
      </c>
      <c r="F68" s="244" t="s">
        <v>408</v>
      </c>
    </row>
    <row r="69" spans="1:6" ht="16.5" customHeight="1" x14ac:dyDescent="0.3">
      <c r="A69" s="243" t="b">
        <v>1</v>
      </c>
      <c r="B69" s="243" t="s">
        <v>409</v>
      </c>
      <c r="C69" s="243" t="s">
        <v>410</v>
      </c>
      <c r="D69" s="244" t="s">
        <v>411</v>
      </c>
      <c r="E69" s="244" t="s">
        <v>412</v>
      </c>
      <c r="F69" s="244" t="s">
        <v>412</v>
      </c>
    </row>
    <row r="70" spans="1:6" ht="16.5" customHeight="1" x14ac:dyDescent="0.3">
      <c r="A70" s="243" t="b">
        <v>1</v>
      </c>
      <c r="B70" s="243" t="s">
        <v>413</v>
      </c>
      <c r="C70" s="243" t="s">
        <v>414</v>
      </c>
      <c r="D70" s="244" t="s">
        <v>415</v>
      </c>
      <c r="E70" s="244" t="s">
        <v>416</v>
      </c>
      <c r="F70" s="244" t="s">
        <v>416</v>
      </c>
    </row>
    <row r="71" spans="1:6" ht="16.5" customHeight="1" x14ac:dyDescent="0.3">
      <c r="A71" s="243" t="b">
        <v>1</v>
      </c>
      <c r="B71" s="243" t="s">
        <v>417</v>
      </c>
      <c r="C71" s="243" t="s">
        <v>418</v>
      </c>
      <c r="D71" s="244" t="s">
        <v>419</v>
      </c>
      <c r="E71" s="244" t="s">
        <v>420</v>
      </c>
      <c r="F71" s="244" t="s">
        <v>420</v>
      </c>
    </row>
    <row r="72" spans="1:6" ht="16.5" customHeight="1" x14ac:dyDescent="0.3">
      <c r="A72" s="243" t="b">
        <v>1</v>
      </c>
      <c r="B72" s="243" t="s">
        <v>421</v>
      </c>
      <c r="C72" s="243" t="s">
        <v>422</v>
      </c>
      <c r="D72" s="244" t="s">
        <v>423</v>
      </c>
      <c r="E72" s="244" t="s">
        <v>424</v>
      </c>
      <c r="F72" s="244" t="s">
        <v>424</v>
      </c>
    </row>
    <row r="73" spans="1:6" ht="16.5" customHeight="1" x14ac:dyDescent="0.3">
      <c r="A73" s="243" t="b">
        <v>1</v>
      </c>
      <c r="B73" s="243" t="s">
        <v>425</v>
      </c>
      <c r="C73" s="243" t="s">
        <v>426</v>
      </c>
      <c r="D73" s="244" t="s">
        <v>427</v>
      </c>
      <c r="E73" s="244" t="s">
        <v>428</v>
      </c>
      <c r="F73" s="244" t="s">
        <v>428</v>
      </c>
    </row>
    <row r="74" spans="1:6" ht="16.5" customHeight="1" x14ac:dyDescent="0.3">
      <c r="A74" s="247" t="b">
        <v>1</v>
      </c>
      <c r="B74" s="247" t="s">
        <v>429</v>
      </c>
      <c r="C74" s="247">
        <v>34501</v>
      </c>
      <c r="D74" s="248" t="s">
        <v>430</v>
      </c>
      <c r="E74" s="248" t="s">
        <v>431</v>
      </c>
      <c r="F74" s="248" t="s">
        <v>431</v>
      </c>
    </row>
    <row r="75" spans="1:6" ht="16.5" customHeight="1" x14ac:dyDescent="0.3">
      <c r="A75" s="247" t="b">
        <v>1</v>
      </c>
      <c r="B75" s="247" t="s">
        <v>432</v>
      </c>
      <c r="C75" s="247">
        <v>34502</v>
      </c>
      <c r="D75" s="248" t="s">
        <v>433</v>
      </c>
      <c r="E75" s="248" t="s">
        <v>434</v>
      </c>
      <c r="F75" s="248" t="s">
        <v>434</v>
      </c>
    </row>
    <row r="76" spans="1:6" ht="16.5" customHeight="1" x14ac:dyDescent="0.3">
      <c r="A76" s="247" t="b">
        <v>1</v>
      </c>
      <c r="B76" s="247" t="s">
        <v>435</v>
      </c>
      <c r="C76" s="247">
        <v>34503</v>
      </c>
      <c r="D76" s="248" t="s">
        <v>436</v>
      </c>
      <c r="E76" s="248" t="s">
        <v>437</v>
      </c>
      <c r="F76" s="248" t="s">
        <v>437</v>
      </c>
    </row>
    <row r="77" spans="1:6" ht="16.5" customHeight="1" x14ac:dyDescent="0.3">
      <c r="A77" s="247" t="b">
        <v>1</v>
      </c>
      <c r="B77" s="247" t="s">
        <v>438</v>
      </c>
      <c r="C77" s="247">
        <v>34504</v>
      </c>
      <c r="D77" s="248" t="s">
        <v>439</v>
      </c>
      <c r="E77" s="248" t="s">
        <v>440</v>
      </c>
      <c r="F77" s="248" t="s">
        <v>440</v>
      </c>
    </row>
    <row r="78" spans="1:6" ht="16.5" customHeight="1" x14ac:dyDescent="0.3">
      <c r="A78" s="247" t="b">
        <v>1</v>
      </c>
      <c r="B78" s="247" t="s">
        <v>441</v>
      </c>
      <c r="C78" s="247">
        <v>34505</v>
      </c>
      <c r="D78" s="248" t="s">
        <v>442</v>
      </c>
      <c r="E78" s="248" t="s">
        <v>443</v>
      </c>
      <c r="F78" s="248" t="s">
        <v>443</v>
      </c>
    </row>
    <row r="79" spans="1:6" ht="16.5" customHeight="1" x14ac:dyDescent="0.3">
      <c r="A79" s="247" t="b">
        <v>1</v>
      </c>
      <c r="B79" s="247" t="s">
        <v>444</v>
      </c>
      <c r="C79" s="247" t="s">
        <v>445</v>
      </c>
      <c r="D79" s="248" t="s">
        <v>446</v>
      </c>
      <c r="E79" s="248" t="s">
        <v>447</v>
      </c>
      <c r="F79" s="248" t="s">
        <v>447</v>
      </c>
    </row>
    <row r="80" spans="1:6" ht="16.5" customHeight="1" x14ac:dyDescent="0.3">
      <c r="A80" s="247" t="b">
        <v>1</v>
      </c>
      <c r="B80" s="247" t="s">
        <v>448</v>
      </c>
      <c r="C80" s="247" t="s">
        <v>449</v>
      </c>
      <c r="D80" s="248" t="s">
        <v>450</v>
      </c>
      <c r="E80" s="248" t="s">
        <v>451</v>
      </c>
      <c r="F80" s="248" t="s">
        <v>451</v>
      </c>
    </row>
    <row r="81" spans="1:6" ht="16.5" customHeight="1" x14ac:dyDescent="0.3">
      <c r="A81" s="247" t="b">
        <v>1</v>
      </c>
      <c r="B81" s="247" t="s">
        <v>452</v>
      </c>
      <c r="C81" s="247" t="s">
        <v>453</v>
      </c>
      <c r="D81" s="248" t="s">
        <v>454</v>
      </c>
      <c r="E81" s="248" t="s">
        <v>455</v>
      </c>
      <c r="F81" s="248" t="s">
        <v>455</v>
      </c>
    </row>
    <row r="82" spans="1:6" ht="16.5" customHeight="1" x14ac:dyDescent="0.3">
      <c r="A82" s="247" t="b">
        <v>1</v>
      </c>
      <c r="B82" s="247" t="s">
        <v>456</v>
      </c>
      <c r="C82" s="247" t="s">
        <v>457</v>
      </c>
      <c r="D82" s="248" t="s">
        <v>458</v>
      </c>
      <c r="E82" s="248" t="s">
        <v>459</v>
      </c>
      <c r="F82" s="248" t="s">
        <v>459</v>
      </c>
    </row>
    <row r="83" spans="1:6" ht="16.5" customHeight="1" x14ac:dyDescent="0.3">
      <c r="A83" s="247" t="b">
        <v>1</v>
      </c>
      <c r="B83" s="247" t="s">
        <v>460</v>
      </c>
      <c r="C83" s="247" t="s">
        <v>461</v>
      </c>
      <c r="D83" s="248" t="s">
        <v>462</v>
      </c>
      <c r="E83" s="248" t="s">
        <v>463</v>
      </c>
      <c r="F83" s="248" t="s">
        <v>463</v>
      </c>
    </row>
    <row r="84" spans="1:6" ht="16.5" customHeight="1" x14ac:dyDescent="0.3">
      <c r="A84" s="243" t="b">
        <v>1</v>
      </c>
      <c r="B84" s="243" t="s">
        <v>464</v>
      </c>
      <c r="C84" s="243">
        <v>35001</v>
      </c>
      <c r="D84" s="244" t="s">
        <v>465</v>
      </c>
      <c r="E84" s="244" t="s">
        <v>466</v>
      </c>
      <c r="F84" s="244" t="s">
        <v>466</v>
      </c>
    </row>
    <row r="85" spans="1:6" ht="16.5" customHeight="1" x14ac:dyDescent="0.3">
      <c r="A85" s="243" t="b">
        <v>1</v>
      </c>
      <c r="B85" s="243" t="s">
        <v>467</v>
      </c>
      <c r="C85" s="243">
        <v>35002</v>
      </c>
      <c r="D85" s="244" t="s">
        <v>468</v>
      </c>
      <c r="E85" s="244" t="s">
        <v>469</v>
      </c>
      <c r="F85" s="244" t="s">
        <v>469</v>
      </c>
    </row>
    <row r="86" spans="1:6" ht="16.5" customHeight="1" x14ac:dyDescent="0.3">
      <c r="A86" s="243" t="b">
        <v>1</v>
      </c>
      <c r="B86" s="243" t="s">
        <v>470</v>
      </c>
      <c r="C86" s="243">
        <v>35003</v>
      </c>
      <c r="D86" s="244" t="s">
        <v>471</v>
      </c>
      <c r="E86" s="244" t="s">
        <v>472</v>
      </c>
      <c r="F86" s="244" t="s">
        <v>472</v>
      </c>
    </row>
    <row r="87" spans="1:6" ht="16.5" customHeight="1" x14ac:dyDescent="0.3">
      <c r="A87" s="243" t="b">
        <v>1</v>
      </c>
      <c r="B87" s="243" t="s">
        <v>473</v>
      </c>
      <c r="C87" s="243">
        <v>35004</v>
      </c>
      <c r="D87" s="244" t="s">
        <v>474</v>
      </c>
      <c r="E87" s="244" t="s">
        <v>475</v>
      </c>
      <c r="F87" s="244" t="s">
        <v>251</v>
      </c>
    </row>
    <row r="88" spans="1:6" ht="16.5" customHeight="1" x14ac:dyDescent="0.3">
      <c r="A88" s="243" t="b">
        <v>1</v>
      </c>
      <c r="B88" s="243" t="s">
        <v>476</v>
      </c>
      <c r="C88" s="243">
        <v>35005</v>
      </c>
      <c r="D88" s="244" t="s">
        <v>477</v>
      </c>
      <c r="E88" s="244" t="s">
        <v>478</v>
      </c>
      <c r="F88" s="244" t="s">
        <v>478</v>
      </c>
    </row>
    <row r="89" spans="1:6" ht="16.5" customHeight="1" x14ac:dyDescent="0.3">
      <c r="A89" s="243" t="b">
        <v>1</v>
      </c>
      <c r="B89" s="243" t="s">
        <v>479</v>
      </c>
      <c r="C89" s="243">
        <v>35006</v>
      </c>
      <c r="D89" s="244" t="s">
        <v>480</v>
      </c>
      <c r="E89" s="244" t="s">
        <v>481</v>
      </c>
      <c r="F89" s="244" t="s">
        <v>481</v>
      </c>
    </row>
    <row r="90" spans="1:6" ht="16.5" customHeight="1" x14ac:dyDescent="0.3">
      <c r="A90" s="243" t="b">
        <v>1</v>
      </c>
      <c r="B90" s="243" t="s">
        <v>482</v>
      </c>
      <c r="C90" s="243">
        <v>35007</v>
      </c>
      <c r="D90" s="244" t="s">
        <v>483</v>
      </c>
      <c r="E90" s="244" t="s">
        <v>484</v>
      </c>
      <c r="F90" s="244" t="s">
        <v>483</v>
      </c>
    </row>
    <row r="91" spans="1:6" ht="16.5" customHeight="1" x14ac:dyDescent="0.3">
      <c r="A91" s="243" t="b">
        <v>1</v>
      </c>
      <c r="B91" s="243" t="s">
        <v>485</v>
      </c>
      <c r="C91" s="243">
        <v>35008</v>
      </c>
      <c r="D91" s="244" t="s">
        <v>486</v>
      </c>
      <c r="E91" s="244" t="s">
        <v>487</v>
      </c>
      <c r="F91" s="244" t="s">
        <v>486</v>
      </c>
    </row>
    <row r="92" spans="1:6" ht="16.5" customHeight="1" x14ac:dyDescent="0.3">
      <c r="A92" s="243" t="b">
        <v>1</v>
      </c>
      <c r="B92" s="243" t="s">
        <v>488</v>
      </c>
      <c r="C92" s="243">
        <v>35009</v>
      </c>
      <c r="D92" s="244" t="s">
        <v>489</v>
      </c>
      <c r="E92" s="244" t="s">
        <v>490</v>
      </c>
      <c r="F92" s="244" t="s">
        <v>489</v>
      </c>
    </row>
    <row r="93" spans="1:6" ht="16.5" customHeight="1" x14ac:dyDescent="0.3">
      <c r="A93" s="243" t="b">
        <v>1</v>
      </c>
      <c r="B93" s="243" t="s">
        <v>491</v>
      </c>
      <c r="C93" s="243">
        <v>35010</v>
      </c>
      <c r="D93" s="244" t="s">
        <v>492</v>
      </c>
      <c r="E93" s="244" t="s">
        <v>493</v>
      </c>
      <c r="F93" s="244" t="s">
        <v>492</v>
      </c>
    </row>
    <row r="94" spans="1:6" ht="16.5" customHeight="1" x14ac:dyDescent="0.3">
      <c r="A94" s="243" t="b">
        <v>1</v>
      </c>
      <c r="B94" s="243" t="s">
        <v>494</v>
      </c>
      <c r="C94" s="243" t="s">
        <v>495</v>
      </c>
      <c r="D94" s="244" t="s">
        <v>496</v>
      </c>
      <c r="E94" s="244" t="s">
        <v>497</v>
      </c>
      <c r="F94" s="244" t="s">
        <v>497</v>
      </c>
    </row>
    <row r="95" spans="1:6" ht="16.5" customHeight="1" x14ac:dyDescent="0.3">
      <c r="A95" s="243" t="b">
        <v>1</v>
      </c>
      <c r="B95" s="243" t="s">
        <v>498</v>
      </c>
      <c r="C95" s="243" t="s">
        <v>499</v>
      </c>
      <c r="D95" s="244" t="s">
        <v>500</v>
      </c>
      <c r="E95" s="244" t="s">
        <v>501</v>
      </c>
      <c r="F95" s="244" t="s">
        <v>501</v>
      </c>
    </row>
    <row r="96" spans="1:6" ht="16.5" customHeight="1" x14ac:dyDescent="0.3">
      <c r="A96" s="243" t="b">
        <v>1</v>
      </c>
      <c r="B96" s="243" t="s">
        <v>502</v>
      </c>
      <c r="C96" s="243" t="s">
        <v>503</v>
      </c>
      <c r="D96" s="244" t="s">
        <v>504</v>
      </c>
      <c r="E96" s="244" t="s">
        <v>505</v>
      </c>
      <c r="F96" s="244" t="s">
        <v>505</v>
      </c>
    </row>
    <row r="97" spans="1:6" ht="16.5" customHeight="1" x14ac:dyDescent="0.3">
      <c r="A97" s="243" t="b">
        <v>1</v>
      </c>
      <c r="B97" s="243" t="s">
        <v>506</v>
      </c>
      <c r="C97" s="243" t="s">
        <v>507</v>
      </c>
      <c r="D97" s="244" t="s">
        <v>508</v>
      </c>
      <c r="E97" s="244" t="s">
        <v>285</v>
      </c>
      <c r="F97" s="244" t="s">
        <v>285</v>
      </c>
    </row>
    <row r="98" spans="1:6" ht="16.5" customHeight="1" x14ac:dyDescent="0.3">
      <c r="A98" s="243" t="b">
        <v>1</v>
      </c>
      <c r="B98" s="243" t="s">
        <v>509</v>
      </c>
      <c r="C98" s="243" t="s">
        <v>510</v>
      </c>
      <c r="D98" s="244" t="s">
        <v>511</v>
      </c>
      <c r="E98" s="244" t="s">
        <v>512</v>
      </c>
      <c r="F98" s="244" t="s">
        <v>512</v>
      </c>
    </row>
    <row r="99" spans="1:6" ht="16.5" customHeight="1" x14ac:dyDescent="0.3">
      <c r="A99" s="243" t="b">
        <v>1</v>
      </c>
      <c r="B99" s="243" t="s">
        <v>513</v>
      </c>
      <c r="C99" s="243" t="s">
        <v>514</v>
      </c>
      <c r="D99" s="244" t="s">
        <v>515</v>
      </c>
      <c r="E99" s="244" t="s">
        <v>516</v>
      </c>
      <c r="F99" s="244" t="s">
        <v>516</v>
      </c>
    </row>
    <row r="100" spans="1:6" ht="16.5" customHeight="1" x14ac:dyDescent="0.3">
      <c r="A100" s="249" t="b">
        <v>1</v>
      </c>
      <c r="B100" s="249" t="s">
        <v>517</v>
      </c>
      <c r="C100" s="249">
        <v>35101</v>
      </c>
      <c r="D100" s="250" t="s">
        <v>295</v>
      </c>
      <c r="E100" s="250" t="s">
        <v>296</v>
      </c>
      <c r="F100" s="250" t="s">
        <v>296</v>
      </c>
    </row>
    <row r="101" spans="1:6" ht="16.5" customHeight="1" x14ac:dyDescent="0.3">
      <c r="A101" s="249" t="b">
        <v>1</v>
      </c>
      <c r="B101" s="249" t="s">
        <v>518</v>
      </c>
      <c r="C101" s="249">
        <v>35102</v>
      </c>
      <c r="D101" s="250" t="s">
        <v>298</v>
      </c>
      <c r="E101" s="250" t="s">
        <v>299</v>
      </c>
      <c r="F101" s="250" t="s">
        <v>299</v>
      </c>
    </row>
    <row r="102" spans="1:6" ht="16.5" customHeight="1" x14ac:dyDescent="0.3">
      <c r="A102" s="249" t="b">
        <v>1</v>
      </c>
      <c r="B102" s="249" t="s">
        <v>519</v>
      </c>
      <c r="C102" s="249">
        <v>35103</v>
      </c>
      <c r="D102" s="250" t="s">
        <v>301</v>
      </c>
      <c r="E102" s="250" t="s">
        <v>302</v>
      </c>
      <c r="F102" s="250" t="s">
        <v>302</v>
      </c>
    </row>
    <row r="103" spans="1:6" ht="16.5" customHeight="1" x14ac:dyDescent="0.3">
      <c r="A103" s="249" t="b">
        <v>1</v>
      </c>
      <c r="B103" s="249" t="s">
        <v>520</v>
      </c>
      <c r="C103" s="249">
        <v>35104</v>
      </c>
      <c r="D103" s="250" t="s">
        <v>304</v>
      </c>
      <c r="E103" s="250" t="s">
        <v>305</v>
      </c>
      <c r="F103" s="250" t="s">
        <v>305</v>
      </c>
    </row>
    <row r="104" spans="1:6" ht="16.5" customHeight="1" x14ac:dyDescent="0.3">
      <c r="A104" s="249" t="b">
        <v>1</v>
      </c>
      <c r="B104" s="249" t="s">
        <v>521</v>
      </c>
      <c r="C104" s="249">
        <v>35105</v>
      </c>
      <c r="D104" s="250" t="s">
        <v>307</v>
      </c>
      <c r="E104" s="250" t="s">
        <v>308</v>
      </c>
      <c r="F104" s="250" t="s">
        <v>308</v>
      </c>
    </row>
    <row r="105" spans="1:6" ht="16.5" customHeight="1" x14ac:dyDescent="0.3">
      <c r="A105" s="249" t="b">
        <v>1</v>
      </c>
      <c r="B105" s="249" t="s">
        <v>522</v>
      </c>
      <c r="C105" s="249" t="s">
        <v>523</v>
      </c>
      <c r="D105" s="250" t="s">
        <v>311</v>
      </c>
      <c r="E105" s="250" t="s">
        <v>312</v>
      </c>
      <c r="F105" s="250" t="s">
        <v>312</v>
      </c>
    </row>
    <row r="106" spans="1:6" ht="16.5" customHeight="1" x14ac:dyDescent="0.3">
      <c r="A106" s="249" t="b">
        <v>1</v>
      </c>
      <c r="B106" s="249" t="s">
        <v>524</v>
      </c>
      <c r="C106" s="249" t="s">
        <v>525</v>
      </c>
      <c r="D106" s="250" t="s">
        <v>315</v>
      </c>
      <c r="E106" s="250" t="s">
        <v>316</v>
      </c>
      <c r="F106" s="250" t="s">
        <v>316</v>
      </c>
    </row>
    <row r="107" spans="1:6" ht="16.5" customHeight="1" x14ac:dyDescent="0.3">
      <c r="A107" s="249" t="b">
        <v>1</v>
      </c>
      <c r="B107" s="249" t="s">
        <v>526</v>
      </c>
      <c r="C107" s="249" t="s">
        <v>527</v>
      </c>
      <c r="D107" s="250" t="s">
        <v>319</v>
      </c>
      <c r="E107" s="250" t="s">
        <v>320</v>
      </c>
      <c r="F107" s="250" t="s">
        <v>320</v>
      </c>
    </row>
    <row r="108" spans="1:6" ht="16.5" customHeight="1" x14ac:dyDescent="0.3">
      <c r="A108" s="249" t="b">
        <v>1</v>
      </c>
      <c r="B108" s="249" t="s">
        <v>528</v>
      </c>
      <c r="C108" s="249" t="s">
        <v>529</v>
      </c>
      <c r="D108" s="250" t="s">
        <v>323</v>
      </c>
      <c r="E108" s="250" t="s">
        <v>324</v>
      </c>
      <c r="F108" s="250" t="s">
        <v>324</v>
      </c>
    </row>
    <row r="109" spans="1:6" ht="16.5" customHeight="1" x14ac:dyDescent="0.3">
      <c r="A109" s="249" t="b">
        <v>1</v>
      </c>
      <c r="B109" s="249" t="s">
        <v>530</v>
      </c>
      <c r="C109" s="249" t="s">
        <v>531</v>
      </c>
      <c r="D109" s="250" t="s">
        <v>327</v>
      </c>
      <c r="E109" s="250" t="s">
        <v>328</v>
      </c>
      <c r="F109" s="250" t="s">
        <v>328</v>
      </c>
    </row>
    <row r="110" spans="1:6" ht="16.5" customHeight="1" x14ac:dyDescent="0.3">
      <c r="A110" s="243" t="b">
        <v>1</v>
      </c>
      <c r="B110" s="243" t="s">
        <v>532</v>
      </c>
      <c r="C110" s="243">
        <v>35201</v>
      </c>
      <c r="D110" s="244" t="s">
        <v>330</v>
      </c>
      <c r="E110" s="244" t="s">
        <v>331</v>
      </c>
      <c r="F110" s="244" t="s">
        <v>331</v>
      </c>
    </row>
    <row r="111" spans="1:6" ht="16.5" customHeight="1" x14ac:dyDescent="0.3">
      <c r="A111" s="243" t="b">
        <v>1</v>
      </c>
      <c r="B111" s="243" t="s">
        <v>533</v>
      </c>
      <c r="C111" s="243">
        <v>35202</v>
      </c>
      <c r="D111" s="244" t="s">
        <v>333</v>
      </c>
      <c r="E111" s="244" t="s">
        <v>334</v>
      </c>
      <c r="F111" s="244" t="s">
        <v>334</v>
      </c>
    </row>
    <row r="112" spans="1:6" ht="16.5" customHeight="1" x14ac:dyDescent="0.3">
      <c r="A112" s="243" t="b">
        <v>1</v>
      </c>
      <c r="B112" s="243" t="s">
        <v>534</v>
      </c>
      <c r="C112" s="243">
        <v>35203</v>
      </c>
      <c r="D112" s="244" t="s">
        <v>336</v>
      </c>
      <c r="E112" s="244" t="s">
        <v>337</v>
      </c>
      <c r="F112" s="244" t="s">
        <v>337</v>
      </c>
    </row>
    <row r="113" spans="1:6" ht="16.5" customHeight="1" x14ac:dyDescent="0.3">
      <c r="A113" s="243" t="b">
        <v>1</v>
      </c>
      <c r="B113" s="243" t="s">
        <v>535</v>
      </c>
      <c r="C113" s="243">
        <v>35204</v>
      </c>
      <c r="D113" s="244" t="s">
        <v>339</v>
      </c>
      <c r="E113" s="244" t="s">
        <v>340</v>
      </c>
      <c r="F113" s="244" t="s">
        <v>340</v>
      </c>
    </row>
    <row r="114" spans="1:6" ht="16.5" customHeight="1" x14ac:dyDescent="0.3">
      <c r="A114" s="243" t="b">
        <v>1</v>
      </c>
      <c r="B114" s="243" t="s">
        <v>536</v>
      </c>
      <c r="C114" s="243">
        <v>35205</v>
      </c>
      <c r="D114" s="244" t="s">
        <v>342</v>
      </c>
      <c r="E114" s="244" t="s">
        <v>343</v>
      </c>
      <c r="F114" s="244" t="s">
        <v>343</v>
      </c>
    </row>
    <row r="115" spans="1:6" ht="16.5" customHeight="1" x14ac:dyDescent="0.3">
      <c r="A115" s="243" t="b">
        <v>1</v>
      </c>
      <c r="B115" s="243" t="s">
        <v>537</v>
      </c>
      <c r="C115" s="243" t="s">
        <v>538</v>
      </c>
      <c r="D115" s="244" t="s">
        <v>346</v>
      </c>
      <c r="E115" s="244" t="s">
        <v>347</v>
      </c>
      <c r="F115" s="244" t="s">
        <v>347</v>
      </c>
    </row>
    <row r="116" spans="1:6" ht="16.5" customHeight="1" x14ac:dyDescent="0.3">
      <c r="A116" s="243" t="b">
        <v>1</v>
      </c>
      <c r="B116" s="243" t="s">
        <v>539</v>
      </c>
      <c r="C116" s="243" t="s">
        <v>540</v>
      </c>
      <c r="D116" s="244" t="s">
        <v>350</v>
      </c>
      <c r="E116" s="244" t="s">
        <v>351</v>
      </c>
      <c r="F116" s="244" t="s">
        <v>351</v>
      </c>
    </row>
    <row r="117" spans="1:6" ht="16.5" customHeight="1" x14ac:dyDescent="0.3">
      <c r="A117" s="243" t="b">
        <v>1</v>
      </c>
      <c r="B117" s="243" t="s">
        <v>541</v>
      </c>
      <c r="C117" s="243" t="s">
        <v>542</v>
      </c>
      <c r="D117" s="244" t="s">
        <v>354</v>
      </c>
      <c r="E117" s="244" t="s">
        <v>355</v>
      </c>
      <c r="F117" s="244" t="s">
        <v>355</v>
      </c>
    </row>
    <row r="118" spans="1:6" ht="16.5" customHeight="1" x14ac:dyDescent="0.3">
      <c r="A118" s="243" t="b">
        <v>1</v>
      </c>
      <c r="B118" s="243" t="s">
        <v>543</v>
      </c>
      <c r="C118" s="243" t="s">
        <v>544</v>
      </c>
      <c r="D118" s="244" t="s">
        <v>358</v>
      </c>
      <c r="E118" s="244" t="s">
        <v>359</v>
      </c>
      <c r="F118" s="244" t="s">
        <v>359</v>
      </c>
    </row>
    <row r="119" spans="1:6" ht="16.5" customHeight="1" x14ac:dyDescent="0.3">
      <c r="A119" s="243" t="b">
        <v>1</v>
      </c>
      <c r="B119" s="243" t="s">
        <v>545</v>
      </c>
      <c r="C119" s="243" t="s">
        <v>546</v>
      </c>
      <c r="D119" s="244" t="s">
        <v>362</v>
      </c>
      <c r="E119" s="244" t="s">
        <v>363</v>
      </c>
      <c r="F119" s="244" t="s">
        <v>363</v>
      </c>
    </row>
    <row r="120" spans="1:6" ht="16.5" customHeight="1" x14ac:dyDescent="0.3">
      <c r="A120" s="249" t="b">
        <v>1</v>
      </c>
      <c r="B120" s="249" t="s">
        <v>547</v>
      </c>
      <c r="C120" s="249">
        <v>35301</v>
      </c>
      <c r="D120" s="250" t="s">
        <v>365</v>
      </c>
      <c r="E120" s="250" t="s">
        <v>366</v>
      </c>
      <c r="F120" s="250" t="s">
        <v>366</v>
      </c>
    </row>
    <row r="121" spans="1:6" ht="16.5" customHeight="1" x14ac:dyDescent="0.3">
      <c r="A121" s="249" t="b">
        <v>1</v>
      </c>
      <c r="B121" s="249" t="s">
        <v>548</v>
      </c>
      <c r="C121" s="249">
        <v>35302</v>
      </c>
      <c r="D121" s="250" t="s">
        <v>368</v>
      </c>
      <c r="E121" s="250" t="s">
        <v>369</v>
      </c>
      <c r="F121" s="250" t="s">
        <v>369</v>
      </c>
    </row>
    <row r="122" spans="1:6" ht="16.5" customHeight="1" x14ac:dyDescent="0.3">
      <c r="A122" s="249" t="b">
        <v>1</v>
      </c>
      <c r="B122" s="249" t="s">
        <v>549</v>
      </c>
      <c r="C122" s="249">
        <v>35303</v>
      </c>
      <c r="D122" s="250" t="s">
        <v>2523</v>
      </c>
      <c r="E122" s="250" t="s">
        <v>372</v>
      </c>
      <c r="F122" s="250" t="s">
        <v>372</v>
      </c>
    </row>
    <row r="123" spans="1:6" ht="16.5" customHeight="1" x14ac:dyDescent="0.3">
      <c r="A123" s="249" t="b">
        <v>1</v>
      </c>
      <c r="B123" s="249" t="s">
        <v>550</v>
      </c>
      <c r="C123" s="249">
        <v>35304</v>
      </c>
      <c r="D123" s="250" t="s">
        <v>374</v>
      </c>
      <c r="E123" s="250" t="s">
        <v>375</v>
      </c>
      <c r="F123" s="250" t="s">
        <v>375</v>
      </c>
    </row>
    <row r="124" spans="1:6" ht="16.5" customHeight="1" x14ac:dyDescent="0.3">
      <c r="A124" s="249" t="b">
        <v>1</v>
      </c>
      <c r="B124" s="249" t="s">
        <v>551</v>
      </c>
      <c r="C124" s="249">
        <v>35305</v>
      </c>
      <c r="D124" s="250" t="s">
        <v>377</v>
      </c>
      <c r="E124" s="250" t="s">
        <v>378</v>
      </c>
      <c r="F124" s="250" t="s">
        <v>378</v>
      </c>
    </row>
    <row r="125" spans="1:6" ht="16.5" customHeight="1" x14ac:dyDescent="0.3">
      <c r="A125" s="249" t="b">
        <v>1</v>
      </c>
      <c r="B125" s="249" t="s">
        <v>552</v>
      </c>
      <c r="C125" s="249" t="s">
        <v>553</v>
      </c>
      <c r="D125" s="250" t="s">
        <v>380</v>
      </c>
      <c r="E125" s="250" t="s">
        <v>381</v>
      </c>
      <c r="F125" s="250" t="s">
        <v>381</v>
      </c>
    </row>
    <row r="126" spans="1:6" ht="16.5" customHeight="1" x14ac:dyDescent="0.3">
      <c r="A126" s="249" t="b">
        <v>1</v>
      </c>
      <c r="B126" s="249" t="s">
        <v>554</v>
      </c>
      <c r="C126" s="249" t="s">
        <v>555</v>
      </c>
      <c r="D126" s="250" t="s">
        <v>383</v>
      </c>
      <c r="E126" s="250" t="s">
        <v>384</v>
      </c>
      <c r="F126" s="250" t="s">
        <v>384</v>
      </c>
    </row>
    <row r="127" spans="1:6" ht="16.5" customHeight="1" x14ac:dyDescent="0.3">
      <c r="A127" s="249" t="b">
        <v>1</v>
      </c>
      <c r="B127" s="249" t="s">
        <v>556</v>
      </c>
      <c r="C127" s="249" t="s">
        <v>557</v>
      </c>
      <c r="D127" s="250" t="s">
        <v>386</v>
      </c>
      <c r="E127" s="250" t="s">
        <v>387</v>
      </c>
      <c r="F127" s="250" t="s">
        <v>387</v>
      </c>
    </row>
    <row r="128" spans="1:6" ht="16.5" customHeight="1" x14ac:dyDescent="0.3">
      <c r="A128" s="249" t="b">
        <v>1</v>
      </c>
      <c r="B128" s="249" t="s">
        <v>558</v>
      </c>
      <c r="C128" s="249" t="s">
        <v>559</v>
      </c>
      <c r="D128" s="250" t="s">
        <v>389</v>
      </c>
      <c r="E128" s="250" t="s">
        <v>390</v>
      </c>
      <c r="F128" s="250" t="s">
        <v>390</v>
      </c>
    </row>
    <row r="129" spans="1:6" ht="16.5" customHeight="1" x14ac:dyDescent="0.3">
      <c r="A129" s="249" t="b">
        <v>1</v>
      </c>
      <c r="B129" s="249" t="s">
        <v>560</v>
      </c>
      <c r="C129" s="249" t="s">
        <v>561</v>
      </c>
      <c r="D129" s="250" t="s">
        <v>392</v>
      </c>
      <c r="E129" s="250" t="s">
        <v>393</v>
      </c>
      <c r="F129" s="250" t="s">
        <v>393</v>
      </c>
    </row>
    <row r="130" spans="1:6" ht="16.5" customHeight="1" x14ac:dyDescent="0.3">
      <c r="A130" s="243" t="b">
        <v>1</v>
      </c>
      <c r="B130" s="243" t="s">
        <v>562</v>
      </c>
      <c r="C130" s="243">
        <v>35401</v>
      </c>
      <c r="D130" s="244" t="s">
        <v>395</v>
      </c>
      <c r="E130" s="244" t="s">
        <v>396</v>
      </c>
      <c r="F130" s="244" t="s">
        <v>396</v>
      </c>
    </row>
    <row r="131" spans="1:6" ht="16.5" customHeight="1" x14ac:dyDescent="0.3">
      <c r="A131" s="243" t="b">
        <v>1</v>
      </c>
      <c r="B131" s="243" t="s">
        <v>563</v>
      </c>
      <c r="C131" s="243">
        <v>35402</v>
      </c>
      <c r="D131" s="244" t="s">
        <v>398</v>
      </c>
      <c r="E131" s="244" t="s">
        <v>399</v>
      </c>
      <c r="F131" s="244" t="s">
        <v>399</v>
      </c>
    </row>
    <row r="132" spans="1:6" ht="16.5" customHeight="1" x14ac:dyDescent="0.3">
      <c r="A132" s="243" t="b">
        <v>1</v>
      </c>
      <c r="B132" s="243" t="s">
        <v>564</v>
      </c>
      <c r="C132" s="243">
        <v>35403</v>
      </c>
      <c r="D132" s="244" t="s">
        <v>401</v>
      </c>
      <c r="E132" s="244" t="s">
        <v>402</v>
      </c>
      <c r="F132" s="244" t="s">
        <v>402</v>
      </c>
    </row>
    <row r="133" spans="1:6" ht="16.5" customHeight="1" x14ac:dyDescent="0.3">
      <c r="A133" s="243" t="b">
        <v>1</v>
      </c>
      <c r="B133" s="243" t="s">
        <v>565</v>
      </c>
      <c r="C133" s="243">
        <v>35404</v>
      </c>
      <c r="D133" s="244" t="s">
        <v>404</v>
      </c>
      <c r="E133" s="244" t="s">
        <v>405</v>
      </c>
      <c r="F133" s="244" t="s">
        <v>405</v>
      </c>
    </row>
    <row r="134" spans="1:6" ht="16.5" customHeight="1" x14ac:dyDescent="0.3">
      <c r="A134" s="243" t="b">
        <v>1</v>
      </c>
      <c r="B134" s="243" t="s">
        <v>566</v>
      </c>
      <c r="C134" s="243">
        <v>35405</v>
      </c>
      <c r="D134" s="244" t="s">
        <v>407</v>
      </c>
      <c r="E134" s="244" t="s">
        <v>408</v>
      </c>
      <c r="F134" s="244" t="s">
        <v>408</v>
      </c>
    </row>
    <row r="135" spans="1:6" ht="16.5" customHeight="1" x14ac:dyDescent="0.3">
      <c r="A135" s="243" t="b">
        <v>1</v>
      </c>
      <c r="B135" s="243" t="s">
        <v>567</v>
      </c>
      <c r="C135" s="243" t="s">
        <v>568</v>
      </c>
      <c r="D135" s="244" t="s">
        <v>411</v>
      </c>
      <c r="E135" s="244" t="s">
        <v>412</v>
      </c>
      <c r="F135" s="244" t="s">
        <v>412</v>
      </c>
    </row>
    <row r="136" spans="1:6" ht="16.5" customHeight="1" x14ac:dyDescent="0.3">
      <c r="A136" s="243" t="b">
        <v>1</v>
      </c>
      <c r="B136" s="243" t="s">
        <v>569</v>
      </c>
      <c r="C136" s="243" t="s">
        <v>570</v>
      </c>
      <c r="D136" s="244" t="s">
        <v>415</v>
      </c>
      <c r="E136" s="244" t="s">
        <v>416</v>
      </c>
      <c r="F136" s="244" t="s">
        <v>416</v>
      </c>
    </row>
    <row r="137" spans="1:6" ht="16.5" customHeight="1" x14ac:dyDescent="0.3">
      <c r="A137" s="243" t="b">
        <v>1</v>
      </c>
      <c r="B137" s="243" t="s">
        <v>571</v>
      </c>
      <c r="C137" s="243" t="s">
        <v>572</v>
      </c>
      <c r="D137" s="244" t="s">
        <v>419</v>
      </c>
      <c r="E137" s="244" t="s">
        <v>420</v>
      </c>
      <c r="F137" s="244" t="s">
        <v>420</v>
      </c>
    </row>
    <row r="138" spans="1:6" ht="16.5" customHeight="1" x14ac:dyDescent="0.3">
      <c r="A138" s="243" t="b">
        <v>1</v>
      </c>
      <c r="B138" s="243" t="s">
        <v>573</v>
      </c>
      <c r="C138" s="243" t="s">
        <v>574</v>
      </c>
      <c r="D138" s="244" t="s">
        <v>423</v>
      </c>
      <c r="E138" s="244" t="s">
        <v>424</v>
      </c>
      <c r="F138" s="244" t="s">
        <v>424</v>
      </c>
    </row>
    <row r="139" spans="1:6" ht="16.5" customHeight="1" x14ac:dyDescent="0.3">
      <c r="A139" s="243" t="b">
        <v>1</v>
      </c>
      <c r="B139" s="243" t="s">
        <v>575</v>
      </c>
      <c r="C139" s="243" t="s">
        <v>576</v>
      </c>
      <c r="D139" s="244" t="s">
        <v>427</v>
      </c>
      <c r="E139" s="244" t="s">
        <v>428</v>
      </c>
      <c r="F139" s="244" t="s">
        <v>428</v>
      </c>
    </row>
    <row r="140" spans="1:6" ht="16.5" customHeight="1" x14ac:dyDescent="0.3">
      <c r="A140" s="249" t="b">
        <v>1</v>
      </c>
      <c r="B140" s="249" t="s">
        <v>577</v>
      </c>
      <c r="C140" s="249">
        <v>35501</v>
      </c>
      <c r="D140" s="250" t="s">
        <v>430</v>
      </c>
      <c r="E140" s="250" t="s">
        <v>431</v>
      </c>
      <c r="F140" s="250" t="s">
        <v>431</v>
      </c>
    </row>
    <row r="141" spans="1:6" ht="16.5" customHeight="1" x14ac:dyDescent="0.3">
      <c r="A141" s="249" t="b">
        <v>1</v>
      </c>
      <c r="B141" s="249" t="s">
        <v>578</v>
      </c>
      <c r="C141" s="249">
        <v>35502</v>
      </c>
      <c r="D141" s="250" t="s">
        <v>433</v>
      </c>
      <c r="E141" s="250" t="s">
        <v>434</v>
      </c>
      <c r="F141" s="250" t="s">
        <v>434</v>
      </c>
    </row>
    <row r="142" spans="1:6" ht="16.5" customHeight="1" x14ac:dyDescent="0.3">
      <c r="A142" s="249" t="b">
        <v>1</v>
      </c>
      <c r="B142" s="249" t="s">
        <v>579</v>
      </c>
      <c r="C142" s="249">
        <v>35503</v>
      </c>
      <c r="D142" s="250" t="s">
        <v>436</v>
      </c>
      <c r="E142" s="250" t="s">
        <v>437</v>
      </c>
      <c r="F142" s="250" t="s">
        <v>437</v>
      </c>
    </row>
    <row r="143" spans="1:6" ht="16.5" customHeight="1" x14ac:dyDescent="0.3">
      <c r="A143" s="249" t="b">
        <v>1</v>
      </c>
      <c r="B143" s="249" t="s">
        <v>580</v>
      </c>
      <c r="C143" s="249">
        <v>35504</v>
      </c>
      <c r="D143" s="250" t="s">
        <v>439</v>
      </c>
      <c r="E143" s="250" t="s">
        <v>440</v>
      </c>
      <c r="F143" s="250" t="s">
        <v>440</v>
      </c>
    </row>
    <row r="144" spans="1:6" ht="16.5" customHeight="1" x14ac:dyDescent="0.3">
      <c r="A144" s="249" t="b">
        <v>1</v>
      </c>
      <c r="B144" s="249" t="s">
        <v>581</v>
      </c>
      <c r="C144" s="249">
        <v>35505</v>
      </c>
      <c r="D144" s="250" t="s">
        <v>442</v>
      </c>
      <c r="E144" s="250" t="s">
        <v>443</v>
      </c>
      <c r="F144" s="250" t="s">
        <v>443</v>
      </c>
    </row>
    <row r="145" spans="1:6" ht="16.5" customHeight="1" x14ac:dyDescent="0.3">
      <c r="A145" s="249" t="b">
        <v>1</v>
      </c>
      <c r="B145" s="249" t="s">
        <v>582</v>
      </c>
      <c r="C145" s="249" t="s">
        <v>583</v>
      </c>
      <c r="D145" s="250" t="s">
        <v>446</v>
      </c>
      <c r="E145" s="250" t="s">
        <v>447</v>
      </c>
      <c r="F145" s="250" t="s">
        <v>447</v>
      </c>
    </row>
    <row r="146" spans="1:6" ht="16.5" customHeight="1" x14ac:dyDescent="0.3">
      <c r="A146" s="249" t="b">
        <v>1</v>
      </c>
      <c r="B146" s="249" t="s">
        <v>584</v>
      </c>
      <c r="C146" s="249" t="s">
        <v>585</v>
      </c>
      <c r="D146" s="250" t="s">
        <v>450</v>
      </c>
      <c r="E146" s="250" t="s">
        <v>451</v>
      </c>
      <c r="F146" s="250" t="s">
        <v>451</v>
      </c>
    </row>
    <row r="147" spans="1:6" ht="16.5" customHeight="1" x14ac:dyDescent="0.3">
      <c r="A147" s="249" t="b">
        <v>1</v>
      </c>
      <c r="B147" s="249" t="s">
        <v>586</v>
      </c>
      <c r="C147" s="249" t="s">
        <v>587</v>
      </c>
      <c r="D147" s="250" t="s">
        <v>454</v>
      </c>
      <c r="E147" s="250" t="s">
        <v>455</v>
      </c>
      <c r="F147" s="250" t="s">
        <v>455</v>
      </c>
    </row>
    <row r="148" spans="1:6" ht="16.5" customHeight="1" x14ac:dyDescent="0.3">
      <c r="A148" s="249" t="b">
        <v>1</v>
      </c>
      <c r="B148" s="249" t="s">
        <v>588</v>
      </c>
      <c r="C148" s="249" t="s">
        <v>589</v>
      </c>
      <c r="D148" s="250" t="s">
        <v>458</v>
      </c>
      <c r="E148" s="250" t="s">
        <v>459</v>
      </c>
      <c r="F148" s="250" t="s">
        <v>459</v>
      </c>
    </row>
    <row r="149" spans="1:6" ht="16.5" customHeight="1" x14ac:dyDescent="0.3">
      <c r="A149" s="249" t="b">
        <v>1</v>
      </c>
      <c r="B149" s="249" t="s">
        <v>590</v>
      </c>
      <c r="C149" s="249" t="s">
        <v>591</v>
      </c>
      <c r="D149" s="250" t="s">
        <v>462</v>
      </c>
      <c r="E149" s="250" t="s">
        <v>463</v>
      </c>
      <c r="F149" s="250" t="s">
        <v>463</v>
      </c>
    </row>
    <row r="150" spans="1:6" ht="16.5" customHeight="1" x14ac:dyDescent="0.3">
      <c r="A150" s="243" t="b">
        <v>1</v>
      </c>
      <c r="B150" s="243" t="s">
        <v>592</v>
      </c>
      <c r="C150" s="243">
        <v>36001</v>
      </c>
      <c r="D150" s="244" t="s">
        <v>593</v>
      </c>
      <c r="E150" s="244" t="s">
        <v>594</v>
      </c>
      <c r="F150" s="244" t="s">
        <v>594</v>
      </c>
    </row>
    <row r="151" spans="1:6" ht="16.5" customHeight="1" x14ac:dyDescent="0.3">
      <c r="A151" s="243" t="b">
        <v>1</v>
      </c>
      <c r="B151" s="243" t="s">
        <v>595</v>
      </c>
      <c r="C151" s="243">
        <v>36002</v>
      </c>
      <c r="D151" s="244" t="s">
        <v>596</v>
      </c>
      <c r="E151" s="244" t="s">
        <v>597</v>
      </c>
      <c r="F151" s="244" t="s">
        <v>597</v>
      </c>
    </row>
    <row r="152" spans="1:6" ht="16.5" customHeight="1" x14ac:dyDescent="0.3">
      <c r="A152" s="243" t="b">
        <v>1</v>
      </c>
      <c r="B152" s="243" t="s">
        <v>598</v>
      </c>
      <c r="C152" s="243">
        <v>36003</v>
      </c>
      <c r="D152" s="244" t="s">
        <v>599</v>
      </c>
      <c r="E152" s="244" t="s">
        <v>600</v>
      </c>
      <c r="F152" s="244" t="s">
        <v>600</v>
      </c>
    </row>
    <row r="153" spans="1:6" ht="16.5" customHeight="1" x14ac:dyDescent="0.3">
      <c r="A153" s="243" t="b">
        <v>1</v>
      </c>
      <c r="B153" s="243" t="s">
        <v>601</v>
      </c>
      <c r="C153" s="243">
        <v>36004</v>
      </c>
      <c r="D153" s="244" t="s">
        <v>602</v>
      </c>
      <c r="E153" s="244" t="s">
        <v>603</v>
      </c>
      <c r="F153" s="244" t="s">
        <v>251</v>
      </c>
    </row>
    <row r="154" spans="1:6" ht="16.5" customHeight="1" x14ac:dyDescent="0.3">
      <c r="A154" s="243" t="b">
        <v>1</v>
      </c>
      <c r="B154" s="243" t="s">
        <v>604</v>
      </c>
      <c r="C154" s="243">
        <v>36005</v>
      </c>
      <c r="D154" s="244" t="s">
        <v>605</v>
      </c>
      <c r="E154" s="244" t="s">
        <v>606</v>
      </c>
      <c r="F154" s="244" t="s">
        <v>606</v>
      </c>
    </row>
    <row r="155" spans="1:6" ht="16.5" customHeight="1" x14ac:dyDescent="0.3">
      <c r="A155" s="243" t="b">
        <v>1</v>
      </c>
      <c r="B155" s="243" t="s">
        <v>607</v>
      </c>
      <c r="C155" s="243">
        <v>36006</v>
      </c>
      <c r="D155" s="244" t="s">
        <v>608</v>
      </c>
      <c r="E155" s="244" t="s">
        <v>609</v>
      </c>
      <c r="F155" s="244" t="s">
        <v>609</v>
      </c>
    </row>
    <row r="156" spans="1:6" ht="16.5" customHeight="1" x14ac:dyDescent="0.3">
      <c r="A156" s="243" t="b">
        <v>1</v>
      </c>
      <c r="B156" s="243" t="s">
        <v>610</v>
      </c>
      <c r="C156" s="243">
        <v>36007</v>
      </c>
      <c r="D156" s="244" t="s">
        <v>611</v>
      </c>
      <c r="E156" s="244" t="s">
        <v>612</v>
      </c>
      <c r="F156" s="244" t="s">
        <v>611</v>
      </c>
    </row>
    <row r="157" spans="1:6" ht="16.5" customHeight="1" x14ac:dyDescent="0.3">
      <c r="A157" s="243" t="b">
        <v>1</v>
      </c>
      <c r="B157" s="243" t="s">
        <v>613</v>
      </c>
      <c r="C157" s="243">
        <v>36008</v>
      </c>
      <c r="D157" s="244" t="s">
        <v>614</v>
      </c>
      <c r="E157" s="244" t="s">
        <v>615</v>
      </c>
      <c r="F157" s="244" t="s">
        <v>614</v>
      </c>
    </row>
    <row r="158" spans="1:6" ht="16.5" customHeight="1" x14ac:dyDescent="0.3">
      <c r="A158" s="243" t="b">
        <v>1</v>
      </c>
      <c r="B158" s="243" t="s">
        <v>616</v>
      </c>
      <c r="C158" s="243">
        <v>36009</v>
      </c>
      <c r="D158" s="244" t="s">
        <v>617</v>
      </c>
      <c r="E158" s="244" t="s">
        <v>618</v>
      </c>
      <c r="F158" s="244" t="s">
        <v>617</v>
      </c>
    </row>
    <row r="159" spans="1:6" ht="16.5" customHeight="1" x14ac:dyDescent="0.3">
      <c r="A159" s="243" t="b">
        <v>1</v>
      </c>
      <c r="B159" s="243" t="s">
        <v>619</v>
      </c>
      <c r="C159" s="243">
        <v>36010</v>
      </c>
      <c r="D159" s="244" t="s">
        <v>620</v>
      </c>
      <c r="E159" s="244" t="s">
        <v>621</v>
      </c>
      <c r="F159" s="244" t="s">
        <v>620</v>
      </c>
    </row>
    <row r="160" spans="1:6" ht="16.5" customHeight="1" x14ac:dyDescent="0.3">
      <c r="A160" s="243" t="b">
        <v>1</v>
      </c>
      <c r="B160" s="243" t="s">
        <v>622</v>
      </c>
      <c r="C160" s="243" t="s">
        <v>623</v>
      </c>
      <c r="D160" s="244" t="s">
        <v>624</v>
      </c>
      <c r="E160" s="244" t="s">
        <v>625</v>
      </c>
      <c r="F160" s="244" t="s">
        <v>625</v>
      </c>
    </row>
    <row r="161" spans="1:6" ht="16.5" customHeight="1" x14ac:dyDescent="0.3">
      <c r="A161" s="243" t="b">
        <v>1</v>
      </c>
      <c r="B161" s="243" t="s">
        <v>626</v>
      </c>
      <c r="C161" s="243" t="s">
        <v>627</v>
      </c>
      <c r="D161" s="244" t="s">
        <v>628</v>
      </c>
      <c r="E161" s="244" t="s">
        <v>629</v>
      </c>
      <c r="F161" s="244" t="s">
        <v>629</v>
      </c>
    </row>
    <row r="162" spans="1:6" ht="16.5" customHeight="1" x14ac:dyDescent="0.3">
      <c r="A162" s="243" t="b">
        <v>1</v>
      </c>
      <c r="B162" s="243" t="s">
        <v>630</v>
      </c>
      <c r="C162" s="243" t="s">
        <v>631</v>
      </c>
      <c r="D162" s="244" t="s">
        <v>632</v>
      </c>
      <c r="E162" s="244" t="s">
        <v>633</v>
      </c>
      <c r="F162" s="244" t="s">
        <v>633</v>
      </c>
    </row>
    <row r="163" spans="1:6" ht="16.5" customHeight="1" x14ac:dyDescent="0.3">
      <c r="A163" s="243" t="b">
        <v>1</v>
      </c>
      <c r="B163" s="243" t="s">
        <v>634</v>
      </c>
      <c r="C163" s="243" t="s">
        <v>635</v>
      </c>
      <c r="D163" s="244" t="s">
        <v>636</v>
      </c>
      <c r="E163" s="244" t="s">
        <v>285</v>
      </c>
      <c r="F163" s="244" t="s">
        <v>285</v>
      </c>
    </row>
    <row r="164" spans="1:6" ht="16.5" customHeight="1" x14ac:dyDescent="0.3">
      <c r="A164" s="243" t="b">
        <v>1</v>
      </c>
      <c r="B164" s="243" t="s">
        <v>637</v>
      </c>
      <c r="C164" s="243" t="s">
        <v>638</v>
      </c>
      <c r="D164" s="244" t="s">
        <v>639</v>
      </c>
      <c r="E164" s="244" t="s">
        <v>640</v>
      </c>
      <c r="F164" s="244" t="s">
        <v>640</v>
      </c>
    </row>
    <row r="165" spans="1:6" ht="16.5" customHeight="1" x14ac:dyDescent="0.3">
      <c r="A165" s="243" t="b">
        <v>1</v>
      </c>
      <c r="B165" s="243" t="s">
        <v>641</v>
      </c>
      <c r="C165" s="243" t="s">
        <v>642</v>
      </c>
      <c r="D165" s="244" t="s">
        <v>643</v>
      </c>
      <c r="E165" s="244" t="s">
        <v>644</v>
      </c>
      <c r="F165" s="244" t="s">
        <v>644</v>
      </c>
    </row>
    <row r="166" spans="1:6" ht="16.5" customHeight="1" x14ac:dyDescent="0.3">
      <c r="A166" s="245" t="b">
        <v>1</v>
      </c>
      <c r="B166" s="245" t="s">
        <v>645</v>
      </c>
      <c r="C166" s="245">
        <v>36101</v>
      </c>
      <c r="D166" s="246" t="s">
        <v>295</v>
      </c>
      <c r="E166" s="246" t="s">
        <v>296</v>
      </c>
      <c r="F166" s="246" t="s">
        <v>296</v>
      </c>
    </row>
    <row r="167" spans="1:6" ht="16.5" customHeight="1" x14ac:dyDescent="0.3">
      <c r="A167" s="245" t="b">
        <v>1</v>
      </c>
      <c r="B167" s="245" t="s">
        <v>646</v>
      </c>
      <c r="C167" s="245">
        <v>36102</v>
      </c>
      <c r="D167" s="246" t="s">
        <v>298</v>
      </c>
      <c r="E167" s="246" t="s">
        <v>299</v>
      </c>
      <c r="F167" s="246" t="s">
        <v>299</v>
      </c>
    </row>
    <row r="168" spans="1:6" ht="16.5" customHeight="1" x14ac:dyDescent="0.3">
      <c r="A168" s="245" t="b">
        <v>1</v>
      </c>
      <c r="B168" s="245" t="s">
        <v>647</v>
      </c>
      <c r="C168" s="245">
        <v>36103</v>
      </c>
      <c r="D168" s="246" t="s">
        <v>301</v>
      </c>
      <c r="E168" s="246" t="s">
        <v>302</v>
      </c>
      <c r="F168" s="246" t="s">
        <v>302</v>
      </c>
    </row>
    <row r="169" spans="1:6" ht="16.5" customHeight="1" x14ac:dyDescent="0.3">
      <c r="A169" s="245" t="b">
        <v>1</v>
      </c>
      <c r="B169" s="245" t="s">
        <v>648</v>
      </c>
      <c r="C169" s="245">
        <v>36104</v>
      </c>
      <c r="D169" s="246" t="s">
        <v>304</v>
      </c>
      <c r="E169" s="246" t="s">
        <v>305</v>
      </c>
      <c r="F169" s="246" t="s">
        <v>305</v>
      </c>
    </row>
    <row r="170" spans="1:6" ht="16.5" customHeight="1" x14ac:dyDescent="0.3">
      <c r="A170" s="245" t="b">
        <v>1</v>
      </c>
      <c r="B170" s="245" t="s">
        <v>649</v>
      </c>
      <c r="C170" s="245">
        <v>36105</v>
      </c>
      <c r="D170" s="246" t="s">
        <v>307</v>
      </c>
      <c r="E170" s="246" t="s">
        <v>308</v>
      </c>
      <c r="F170" s="246" t="s">
        <v>308</v>
      </c>
    </row>
    <row r="171" spans="1:6" ht="16.5" customHeight="1" x14ac:dyDescent="0.3">
      <c r="A171" s="245" t="b">
        <v>1</v>
      </c>
      <c r="B171" s="245" t="s">
        <v>650</v>
      </c>
      <c r="C171" s="245" t="s">
        <v>651</v>
      </c>
      <c r="D171" s="246" t="s">
        <v>311</v>
      </c>
      <c r="E171" s="246" t="s">
        <v>312</v>
      </c>
      <c r="F171" s="246" t="s">
        <v>312</v>
      </c>
    </row>
    <row r="172" spans="1:6" ht="16.5" customHeight="1" x14ac:dyDescent="0.3">
      <c r="A172" s="245" t="b">
        <v>1</v>
      </c>
      <c r="B172" s="245" t="s">
        <v>652</v>
      </c>
      <c r="C172" s="245" t="s">
        <v>653</v>
      </c>
      <c r="D172" s="246" t="s">
        <v>315</v>
      </c>
      <c r="E172" s="246" t="s">
        <v>316</v>
      </c>
      <c r="F172" s="246" t="s">
        <v>316</v>
      </c>
    </row>
    <row r="173" spans="1:6" ht="16.5" customHeight="1" x14ac:dyDescent="0.3">
      <c r="A173" s="245" t="b">
        <v>1</v>
      </c>
      <c r="B173" s="245" t="s">
        <v>654</v>
      </c>
      <c r="C173" s="245" t="s">
        <v>655</v>
      </c>
      <c r="D173" s="246" t="s">
        <v>319</v>
      </c>
      <c r="E173" s="246" t="s">
        <v>320</v>
      </c>
      <c r="F173" s="246" t="s">
        <v>320</v>
      </c>
    </row>
    <row r="174" spans="1:6" ht="16.5" customHeight="1" x14ac:dyDescent="0.3">
      <c r="A174" s="245" t="b">
        <v>1</v>
      </c>
      <c r="B174" s="245" t="s">
        <v>656</v>
      </c>
      <c r="C174" s="245" t="s">
        <v>657</v>
      </c>
      <c r="D174" s="246" t="s">
        <v>323</v>
      </c>
      <c r="E174" s="246" t="s">
        <v>324</v>
      </c>
      <c r="F174" s="246" t="s">
        <v>324</v>
      </c>
    </row>
    <row r="175" spans="1:6" ht="16.5" customHeight="1" x14ac:dyDescent="0.3">
      <c r="A175" s="245" t="b">
        <v>1</v>
      </c>
      <c r="B175" s="245" t="s">
        <v>658</v>
      </c>
      <c r="C175" s="245" t="s">
        <v>659</v>
      </c>
      <c r="D175" s="246" t="s">
        <v>327</v>
      </c>
      <c r="E175" s="246" t="s">
        <v>328</v>
      </c>
      <c r="F175" s="246" t="s">
        <v>328</v>
      </c>
    </row>
    <row r="176" spans="1:6" ht="16.5" customHeight="1" x14ac:dyDescent="0.3">
      <c r="A176" s="243" t="b">
        <v>1</v>
      </c>
      <c r="B176" s="243" t="s">
        <v>660</v>
      </c>
      <c r="C176" s="243">
        <v>36201</v>
      </c>
      <c r="D176" s="244" t="s">
        <v>330</v>
      </c>
      <c r="E176" s="244" t="s">
        <v>331</v>
      </c>
      <c r="F176" s="244" t="s">
        <v>331</v>
      </c>
    </row>
    <row r="177" spans="1:6" ht="16.5" customHeight="1" x14ac:dyDescent="0.3">
      <c r="A177" s="243" t="b">
        <v>1</v>
      </c>
      <c r="B177" s="243" t="s">
        <v>661</v>
      </c>
      <c r="C177" s="243">
        <v>36202</v>
      </c>
      <c r="D177" s="244" t="s">
        <v>333</v>
      </c>
      <c r="E177" s="244" t="s">
        <v>334</v>
      </c>
      <c r="F177" s="244" t="s">
        <v>334</v>
      </c>
    </row>
    <row r="178" spans="1:6" ht="16.5" customHeight="1" x14ac:dyDescent="0.3">
      <c r="A178" s="243" t="b">
        <v>1</v>
      </c>
      <c r="B178" s="243" t="s">
        <v>662</v>
      </c>
      <c r="C178" s="243">
        <v>36203</v>
      </c>
      <c r="D178" s="244" t="s">
        <v>336</v>
      </c>
      <c r="E178" s="244" t="s">
        <v>337</v>
      </c>
      <c r="F178" s="244" t="s">
        <v>337</v>
      </c>
    </row>
    <row r="179" spans="1:6" ht="16.5" customHeight="1" x14ac:dyDescent="0.3">
      <c r="A179" s="243" t="b">
        <v>1</v>
      </c>
      <c r="B179" s="243" t="s">
        <v>663</v>
      </c>
      <c r="C179" s="243">
        <v>36204</v>
      </c>
      <c r="D179" s="244" t="s">
        <v>339</v>
      </c>
      <c r="E179" s="244" t="s">
        <v>340</v>
      </c>
      <c r="F179" s="244" t="s">
        <v>340</v>
      </c>
    </row>
    <row r="180" spans="1:6" ht="16.5" customHeight="1" x14ac:dyDescent="0.3">
      <c r="A180" s="243" t="b">
        <v>1</v>
      </c>
      <c r="B180" s="243" t="s">
        <v>664</v>
      </c>
      <c r="C180" s="243">
        <v>36205</v>
      </c>
      <c r="D180" s="244" t="s">
        <v>342</v>
      </c>
      <c r="E180" s="244" t="s">
        <v>343</v>
      </c>
      <c r="F180" s="244" t="s">
        <v>343</v>
      </c>
    </row>
    <row r="181" spans="1:6" ht="16.5" customHeight="1" x14ac:dyDescent="0.3">
      <c r="A181" s="243" t="b">
        <v>1</v>
      </c>
      <c r="B181" s="243" t="s">
        <v>665</v>
      </c>
      <c r="C181" s="243" t="s">
        <v>666</v>
      </c>
      <c r="D181" s="244" t="s">
        <v>346</v>
      </c>
      <c r="E181" s="244" t="s">
        <v>347</v>
      </c>
      <c r="F181" s="244" t="s">
        <v>347</v>
      </c>
    </row>
    <row r="182" spans="1:6" ht="16.5" customHeight="1" x14ac:dyDescent="0.3">
      <c r="A182" s="243" t="b">
        <v>1</v>
      </c>
      <c r="B182" s="243" t="s">
        <v>667</v>
      </c>
      <c r="C182" s="243" t="s">
        <v>668</v>
      </c>
      <c r="D182" s="244" t="s">
        <v>350</v>
      </c>
      <c r="E182" s="244" t="s">
        <v>351</v>
      </c>
      <c r="F182" s="244" t="s">
        <v>351</v>
      </c>
    </row>
    <row r="183" spans="1:6" ht="16.5" customHeight="1" x14ac:dyDescent="0.3">
      <c r="A183" s="243" t="b">
        <v>1</v>
      </c>
      <c r="B183" s="243" t="s">
        <v>669</v>
      </c>
      <c r="C183" s="243" t="s">
        <v>670</v>
      </c>
      <c r="D183" s="244" t="s">
        <v>354</v>
      </c>
      <c r="E183" s="244" t="s">
        <v>355</v>
      </c>
      <c r="F183" s="244" t="s">
        <v>355</v>
      </c>
    </row>
    <row r="184" spans="1:6" ht="16.5" customHeight="1" x14ac:dyDescent="0.3">
      <c r="A184" s="243" t="b">
        <v>1</v>
      </c>
      <c r="B184" s="243" t="s">
        <v>671</v>
      </c>
      <c r="C184" s="243" t="s">
        <v>672</v>
      </c>
      <c r="D184" s="244" t="s">
        <v>358</v>
      </c>
      <c r="E184" s="244" t="s">
        <v>359</v>
      </c>
      <c r="F184" s="244" t="s">
        <v>359</v>
      </c>
    </row>
    <row r="185" spans="1:6" ht="16.5" customHeight="1" x14ac:dyDescent="0.3">
      <c r="A185" s="243" t="b">
        <v>1</v>
      </c>
      <c r="B185" s="243" t="s">
        <v>673</v>
      </c>
      <c r="C185" s="243" t="s">
        <v>674</v>
      </c>
      <c r="D185" s="244" t="s">
        <v>362</v>
      </c>
      <c r="E185" s="244" t="s">
        <v>363</v>
      </c>
      <c r="F185" s="244" t="s">
        <v>363</v>
      </c>
    </row>
    <row r="186" spans="1:6" ht="16.5" customHeight="1" x14ac:dyDescent="0.3">
      <c r="A186" s="245" t="b">
        <v>1</v>
      </c>
      <c r="B186" s="245" t="s">
        <v>675</v>
      </c>
      <c r="C186" s="245">
        <v>36301</v>
      </c>
      <c r="D186" s="246" t="s">
        <v>365</v>
      </c>
      <c r="E186" s="246" t="s">
        <v>366</v>
      </c>
      <c r="F186" s="246" t="s">
        <v>366</v>
      </c>
    </row>
    <row r="187" spans="1:6" ht="16.5" customHeight="1" x14ac:dyDescent="0.3">
      <c r="A187" s="245" t="b">
        <v>1</v>
      </c>
      <c r="B187" s="245" t="s">
        <v>676</v>
      </c>
      <c r="C187" s="245">
        <v>36302</v>
      </c>
      <c r="D187" s="246" t="s">
        <v>368</v>
      </c>
      <c r="E187" s="246" t="s">
        <v>369</v>
      </c>
      <c r="F187" s="246" t="s">
        <v>369</v>
      </c>
    </row>
    <row r="188" spans="1:6" ht="16.5" customHeight="1" x14ac:dyDescent="0.3">
      <c r="A188" s="245" t="b">
        <v>1</v>
      </c>
      <c r="B188" s="245" t="s">
        <v>677</v>
      </c>
      <c r="C188" s="245">
        <v>36303</v>
      </c>
      <c r="D188" s="246" t="s">
        <v>371</v>
      </c>
      <c r="E188" s="246" t="s">
        <v>372</v>
      </c>
      <c r="F188" s="246" t="s">
        <v>372</v>
      </c>
    </row>
    <row r="189" spans="1:6" ht="16.5" customHeight="1" x14ac:dyDescent="0.3">
      <c r="A189" s="245" t="b">
        <v>1</v>
      </c>
      <c r="B189" s="245" t="s">
        <v>678</v>
      </c>
      <c r="C189" s="245">
        <v>36304</v>
      </c>
      <c r="D189" s="246" t="s">
        <v>374</v>
      </c>
      <c r="E189" s="246" t="s">
        <v>375</v>
      </c>
      <c r="F189" s="246" t="s">
        <v>375</v>
      </c>
    </row>
    <row r="190" spans="1:6" ht="16.5" customHeight="1" x14ac:dyDescent="0.3">
      <c r="A190" s="245" t="b">
        <v>1</v>
      </c>
      <c r="B190" s="245" t="s">
        <v>679</v>
      </c>
      <c r="C190" s="245">
        <v>36305</v>
      </c>
      <c r="D190" s="246" t="s">
        <v>377</v>
      </c>
      <c r="E190" s="246" t="s">
        <v>378</v>
      </c>
      <c r="F190" s="246" t="s">
        <v>378</v>
      </c>
    </row>
    <row r="191" spans="1:6" ht="16.5" customHeight="1" x14ac:dyDescent="0.3">
      <c r="A191" s="245" t="b">
        <v>1</v>
      </c>
      <c r="B191" s="245" t="s">
        <v>680</v>
      </c>
      <c r="C191" s="245" t="s">
        <v>681</v>
      </c>
      <c r="D191" s="246" t="s">
        <v>380</v>
      </c>
      <c r="E191" s="246" t="s">
        <v>381</v>
      </c>
      <c r="F191" s="246" t="s">
        <v>381</v>
      </c>
    </row>
    <row r="192" spans="1:6" ht="16.5" customHeight="1" x14ac:dyDescent="0.3">
      <c r="A192" s="245" t="b">
        <v>1</v>
      </c>
      <c r="B192" s="245" t="s">
        <v>682</v>
      </c>
      <c r="C192" s="245" t="s">
        <v>683</v>
      </c>
      <c r="D192" s="246" t="s">
        <v>383</v>
      </c>
      <c r="E192" s="246" t="s">
        <v>384</v>
      </c>
      <c r="F192" s="246" t="s">
        <v>384</v>
      </c>
    </row>
    <row r="193" spans="1:6" ht="16.5" customHeight="1" x14ac:dyDescent="0.3">
      <c r="A193" s="245" t="b">
        <v>1</v>
      </c>
      <c r="B193" s="245" t="s">
        <v>684</v>
      </c>
      <c r="C193" s="245" t="s">
        <v>685</v>
      </c>
      <c r="D193" s="246" t="s">
        <v>386</v>
      </c>
      <c r="E193" s="246" t="s">
        <v>387</v>
      </c>
      <c r="F193" s="246" t="s">
        <v>387</v>
      </c>
    </row>
    <row r="194" spans="1:6" ht="16.5" customHeight="1" x14ac:dyDescent="0.3">
      <c r="A194" s="245" t="b">
        <v>1</v>
      </c>
      <c r="B194" s="245" t="s">
        <v>686</v>
      </c>
      <c r="C194" s="245" t="s">
        <v>687</v>
      </c>
      <c r="D194" s="246" t="s">
        <v>389</v>
      </c>
      <c r="E194" s="246" t="s">
        <v>390</v>
      </c>
      <c r="F194" s="246" t="s">
        <v>390</v>
      </c>
    </row>
    <row r="195" spans="1:6" ht="16.5" customHeight="1" x14ac:dyDescent="0.3">
      <c r="A195" s="245" t="b">
        <v>1</v>
      </c>
      <c r="B195" s="245" t="s">
        <v>688</v>
      </c>
      <c r="C195" s="245" t="s">
        <v>689</v>
      </c>
      <c r="D195" s="246" t="s">
        <v>392</v>
      </c>
      <c r="E195" s="246" t="s">
        <v>393</v>
      </c>
      <c r="F195" s="246" t="s">
        <v>393</v>
      </c>
    </row>
    <row r="196" spans="1:6" ht="16.5" customHeight="1" x14ac:dyDescent="0.3">
      <c r="A196" s="243" t="b">
        <v>1</v>
      </c>
      <c r="B196" s="243" t="s">
        <v>690</v>
      </c>
      <c r="C196" s="243">
        <v>36401</v>
      </c>
      <c r="D196" s="244" t="s">
        <v>395</v>
      </c>
      <c r="E196" s="244" t="s">
        <v>396</v>
      </c>
      <c r="F196" s="244" t="s">
        <v>396</v>
      </c>
    </row>
    <row r="197" spans="1:6" ht="16.5" customHeight="1" x14ac:dyDescent="0.3">
      <c r="A197" s="243" t="b">
        <v>1</v>
      </c>
      <c r="B197" s="243" t="s">
        <v>691</v>
      </c>
      <c r="C197" s="243">
        <v>36402</v>
      </c>
      <c r="D197" s="244" t="s">
        <v>398</v>
      </c>
      <c r="E197" s="244" t="s">
        <v>399</v>
      </c>
      <c r="F197" s="244" t="s">
        <v>399</v>
      </c>
    </row>
    <row r="198" spans="1:6" ht="16.5" customHeight="1" x14ac:dyDescent="0.3">
      <c r="A198" s="243" t="b">
        <v>1</v>
      </c>
      <c r="B198" s="243" t="s">
        <v>692</v>
      </c>
      <c r="C198" s="243">
        <v>36403</v>
      </c>
      <c r="D198" s="244" t="s">
        <v>401</v>
      </c>
      <c r="E198" s="244" t="s">
        <v>402</v>
      </c>
      <c r="F198" s="244" t="s">
        <v>402</v>
      </c>
    </row>
    <row r="199" spans="1:6" ht="16.5" customHeight="1" x14ac:dyDescent="0.3">
      <c r="A199" s="243" t="b">
        <v>1</v>
      </c>
      <c r="B199" s="243" t="s">
        <v>693</v>
      </c>
      <c r="C199" s="243">
        <v>36404</v>
      </c>
      <c r="D199" s="244" t="s">
        <v>404</v>
      </c>
      <c r="E199" s="244" t="s">
        <v>405</v>
      </c>
      <c r="F199" s="244" t="s">
        <v>405</v>
      </c>
    </row>
    <row r="200" spans="1:6" ht="16.5" customHeight="1" x14ac:dyDescent="0.3">
      <c r="A200" s="243" t="b">
        <v>1</v>
      </c>
      <c r="B200" s="243" t="s">
        <v>694</v>
      </c>
      <c r="C200" s="243">
        <v>36405</v>
      </c>
      <c r="D200" s="244" t="s">
        <v>407</v>
      </c>
      <c r="E200" s="244" t="s">
        <v>408</v>
      </c>
      <c r="F200" s="244" t="s">
        <v>408</v>
      </c>
    </row>
    <row r="201" spans="1:6" ht="16.5" customHeight="1" x14ac:dyDescent="0.3">
      <c r="A201" s="243" t="b">
        <v>1</v>
      </c>
      <c r="B201" s="243" t="s">
        <v>695</v>
      </c>
      <c r="C201" s="243" t="s">
        <v>696</v>
      </c>
      <c r="D201" s="244" t="s">
        <v>411</v>
      </c>
      <c r="E201" s="244" t="s">
        <v>412</v>
      </c>
      <c r="F201" s="244" t="s">
        <v>412</v>
      </c>
    </row>
    <row r="202" spans="1:6" ht="16.5" customHeight="1" x14ac:dyDescent="0.3">
      <c r="A202" s="243" t="b">
        <v>1</v>
      </c>
      <c r="B202" s="243" t="s">
        <v>697</v>
      </c>
      <c r="C202" s="243" t="s">
        <v>698</v>
      </c>
      <c r="D202" s="244" t="s">
        <v>415</v>
      </c>
      <c r="E202" s="244" t="s">
        <v>416</v>
      </c>
      <c r="F202" s="244" t="s">
        <v>416</v>
      </c>
    </row>
    <row r="203" spans="1:6" ht="16.5" customHeight="1" x14ac:dyDescent="0.3">
      <c r="A203" s="243" t="b">
        <v>1</v>
      </c>
      <c r="B203" s="243" t="s">
        <v>699</v>
      </c>
      <c r="C203" s="243" t="s">
        <v>700</v>
      </c>
      <c r="D203" s="244" t="s">
        <v>419</v>
      </c>
      <c r="E203" s="244" t="s">
        <v>420</v>
      </c>
      <c r="F203" s="244" t="s">
        <v>420</v>
      </c>
    </row>
    <row r="204" spans="1:6" ht="16.5" customHeight="1" x14ac:dyDescent="0.3">
      <c r="A204" s="243" t="b">
        <v>1</v>
      </c>
      <c r="B204" s="243" t="s">
        <v>701</v>
      </c>
      <c r="C204" s="243" t="s">
        <v>702</v>
      </c>
      <c r="D204" s="244" t="s">
        <v>423</v>
      </c>
      <c r="E204" s="244" t="s">
        <v>424</v>
      </c>
      <c r="F204" s="244" t="s">
        <v>424</v>
      </c>
    </row>
    <row r="205" spans="1:6" ht="16.5" customHeight="1" x14ac:dyDescent="0.3">
      <c r="A205" s="243" t="b">
        <v>1</v>
      </c>
      <c r="B205" s="243" t="s">
        <v>703</v>
      </c>
      <c r="C205" s="243" t="s">
        <v>704</v>
      </c>
      <c r="D205" s="244" t="s">
        <v>427</v>
      </c>
      <c r="E205" s="244" t="s">
        <v>428</v>
      </c>
      <c r="F205" s="244" t="s">
        <v>428</v>
      </c>
    </row>
    <row r="206" spans="1:6" ht="16.5" customHeight="1" x14ac:dyDescent="0.3">
      <c r="A206" s="245" t="b">
        <v>1</v>
      </c>
      <c r="B206" s="245" t="s">
        <v>705</v>
      </c>
      <c r="C206" s="245">
        <v>36501</v>
      </c>
      <c r="D206" s="246" t="s">
        <v>430</v>
      </c>
      <c r="E206" s="246" t="s">
        <v>431</v>
      </c>
      <c r="F206" s="246" t="s">
        <v>431</v>
      </c>
    </row>
    <row r="207" spans="1:6" ht="16.5" customHeight="1" x14ac:dyDescent="0.3">
      <c r="A207" s="245" t="b">
        <v>1</v>
      </c>
      <c r="B207" s="245" t="s">
        <v>706</v>
      </c>
      <c r="C207" s="245">
        <v>36502</v>
      </c>
      <c r="D207" s="246" t="s">
        <v>433</v>
      </c>
      <c r="E207" s="246" t="s">
        <v>434</v>
      </c>
      <c r="F207" s="246" t="s">
        <v>434</v>
      </c>
    </row>
    <row r="208" spans="1:6" ht="16.5" customHeight="1" x14ac:dyDescent="0.3">
      <c r="A208" s="245" t="b">
        <v>1</v>
      </c>
      <c r="B208" s="245" t="s">
        <v>707</v>
      </c>
      <c r="C208" s="245">
        <v>36503</v>
      </c>
      <c r="D208" s="246" t="s">
        <v>436</v>
      </c>
      <c r="E208" s="246" t="s">
        <v>437</v>
      </c>
      <c r="F208" s="246" t="s">
        <v>437</v>
      </c>
    </row>
    <row r="209" spans="1:6" ht="16.5" customHeight="1" x14ac:dyDescent="0.3">
      <c r="A209" s="245" t="b">
        <v>1</v>
      </c>
      <c r="B209" s="245" t="s">
        <v>708</v>
      </c>
      <c r="C209" s="245">
        <v>36504</v>
      </c>
      <c r="D209" s="246" t="s">
        <v>439</v>
      </c>
      <c r="E209" s="246" t="s">
        <v>440</v>
      </c>
      <c r="F209" s="246" t="s">
        <v>440</v>
      </c>
    </row>
    <row r="210" spans="1:6" ht="16.5" customHeight="1" x14ac:dyDescent="0.3">
      <c r="A210" s="245" t="b">
        <v>1</v>
      </c>
      <c r="B210" s="245" t="s">
        <v>709</v>
      </c>
      <c r="C210" s="245">
        <v>36505</v>
      </c>
      <c r="D210" s="246" t="s">
        <v>442</v>
      </c>
      <c r="E210" s="246" t="s">
        <v>443</v>
      </c>
      <c r="F210" s="246" t="s">
        <v>443</v>
      </c>
    </row>
    <row r="211" spans="1:6" ht="16.5" customHeight="1" x14ac:dyDescent="0.3">
      <c r="A211" s="245" t="b">
        <v>1</v>
      </c>
      <c r="B211" s="245" t="s">
        <v>710</v>
      </c>
      <c r="C211" s="245" t="s">
        <v>711</v>
      </c>
      <c r="D211" s="246" t="s">
        <v>446</v>
      </c>
      <c r="E211" s="246" t="s">
        <v>447</v>
      </c>
      <c r="F211" s="246" t="s">
        <v>447</v>
      </c>
    </row>
    <row r="212" spans="1:6" ht="16.5" customHeight="1" x14ac:dyDescent="0.3">
      <c r="A212" s="245" t="b">
        <v>1</v>
      </c>
      <c r="B212" s="245" t="s">
        <v>712</v>
      </c>
      <c r="C212" s="245" t="s">
        <v>713</v>
      </c>
      <c r="D212" s="246" t="s">
        <v>450</v>
      </c>
      <c r="E212" s="246" t="s">
        <v>451</v>
      </c>
      <c r="F212" s="246" t="s">
        <v>451</v>
      </c>
    </row>
    <row r="213" spans="1:6" ht="16.5" customHeight="1" x14ac:dyDescent="0.3">
      <c r="A213" s="245" t="b">
        <v>1</v>
      </c>
      <c r="B213" s="245" t="s">
        <v>714</v>
      </c>
      <c r="C213" s="245" t="s">
        <v>715</v>
      </c>
      <c r="D213" s="246" t="s">
        <v>454</v>
      </c>
      <c r="E213" s="246" t="s">
        <v>455</v>
      </c>
      <c r="F213" s="246" t="s">
        <v>455</v>
      </c>
    </row>
    <row r="214" spans="1:6" ht="16.5" customHeight="1" x14ac:dyDescent="0.3">
      <c r="A214" s="245" t="b">
        <v>1</v>
      </c>
      <c r="B214" s="245" t="s">
        <v>716</v>
      </c>
      <c r="C214" s="245" t="s">
        <v>717</v>
      </c>
      <c r="D214" s="246" t="s">
        <v>458</v>
      </c>
      <c r="E214" s="246" t="s">
        <v>459</v>
      </c>
      <c r="F214" s="246" t="s">
        <v>459</v>
      </c>
    </row>
    <row r="215" spans="1:6" ht="16.5" customHeight="1" x14ac:dyDescent="0.3">
      <c r="A215" s="245" t="b">
        <v>1</v>
      </c>
      <c r="B215" s="245" t="s">
        <v>718</v>
      </c>
      <c r="C215" s="245" t="s">
        <v>719</v>
      </c>
      <c r="D215" s="246" t="s">
        <v>462</v>
      </c>
      <c r="E215" s="246" t="s">
        <v>463</v>
      </c>
      <c r="F215" s="246" t="s">
        <v>463</v>
      </c>
    </row>
    <row r="216" spans="1:6" ht="16.5" customHeight="1" x14ac:dyDescent="0.3">
      <c r="A216" s="243" t="b">
        <v>1</v>
      </c>
      <c r="B216" s="243" t="s">
        <v>720</v>
      </c>
      <c r="C216" s="243" t="s">
        <v>721</v>
      </c>
      <c r="D216" s="244" t="s">
        <v>722</v>
      </c>
      <c r="E216" s="244" t="s">
        <v>723</v>
      </c>
      <c r="F216" s="244" t="s">
        <v>723</v>
      </c>
    </row>
    <row r="217" spans="1:6" ht="16.5" customHeight="1" x14ac:dyDescent="0.3">
      <c r="A217" s="243" t="b">
        <v>1</v>
      </c>
      <c r="B217" s="243" t="s">
        <v>724</v>
      </c>
      <c r="C217" s="243" t="s">
        <v>725</v>
      </c>
      <c r="D217" s="244" t="s">
        <v>726</v>
      </c>
      <c r="E217" s="244" t="s">
        <v>727</v>
      </c>
      <c r="F217" s="244" t="s">
        <v>727</v>
      </c>
    </row>
    <row r="218" spans="1:6" ht="16.5" customHeight="1" x14ac:dyDescent="0.3">
      <c r="A218" s="243" t="b">
        <v>1</v>
      </c>
      <c r="B218" s="243" t="s">
        <v>728</v>
      </c>
      <c r="C218" s="243" t="s">
        <v>729</v>
      </c>
      <c r="D218" s="244" t="s">
        <v>730</v>
      </c>
      <c r="E218" s="244" t="s">
        <v>731</v>
      </c>
      <c r="F218" s="244" t="s">
        <v>731</v>
      </c>
    </row>
    <row r="219" spans="1:6" ht="16.5" customHeight="1" x14ac:dyDescent="0.3">
      <c r="A219" s="243" t="b">
        <v>1</v>
      </c>
      <c r="B219" s="243" t="s">
        <v>732</v>
      </c>
      <c r="C219" s="243" t="s">
        <v>733</v>
      </c>
      <c r="D219" s="244" t="s">
        <v>734</v>
      </c>
      <c r="E219" s="244" t="s">
        <v>735</v>
      </c>
      <c r="F219" s="244" t="s">
        <v>251</v>
      </c>
    </row>
    <row r="220" spans="1:6" ht="16.5" customHeight="1" x14ac:dyDescent="0.3">
      <c r="A220" s="243" t="b">
        <v>1</v>
      </c>
      <c r="B220" s="243" t="s">
        <v>736</v>
      </c>
      <c r="C220" s="243" t="s">
        <v>737</v>
      </c>
      <c r="D220" s="244" t="s">
        <v>738</v>
      </c>
      <c r="E220" s="244" t="s">
        <v>739</v>
      </c>
      <c r="F220" s="244" t="s">
        <v>739</v>
      </c>
    </row>
    <row r="221" spans="1:6" ht="16.5" customHeight="1" x14ac:dyDescent="0.3">
      <c r="A221" s="243" t="b">
        <v>1</v>
      </c>
      <c r="B221" s="243" t="s">
        <v>740</v>
      </c>
      <c r="C221" s="243" t="s">
        <v>741</v>
      </c>
      <c r="D221" s="244" t="s">
        <v>742</v>
      </c>
      <c r="E221" s="244" t="s">
        <v>743</v>
      </c>
      <c r="F221" s="244" t="s">
        <v>743</v>
      </c>
    </row>
    <row r="222" spans="1:6" ht="16.5" customHeight="1" x14ac:dyDescent="0.3">
      <c r="A222" s="243" t="b">
        <v>1</v>
      </c>
      <c r="B222" s="243" t="s">
        <v>744</v>
      </c>
      <c r="C222" s="243" t="s">
        <v>745</v>
      </c>
      <c r="D222" s="244" t="s">
        <v>744</v>
      </c>
      <c r="E222" s="244" t="s">
        <v>746</v>
      </c>
      <c r="F222" s="244" t="s">
        <v>744</v>
      </c>
    </row>
    <row r="223" spans="1:6" ht="16.5" customHeight="1" x14ac:dyDescent="0.3">
      <c r="A223" s="243" t="b">
        <v>1</v>
      </c>
      <c r="B223" s="243" t="s">
        <v>747</v>
      </c>
      <c r="C223" s="243" t="s">
        <v>748</v>
      </c>
      <c r="D223" s="244" t="s">
        <v>747</v>
      </c>
      <c r="E223" s="244" t="s">
        <v>749</v>
      </c>
      <c r="F223" s="244" t="s">
        <v>747</v>
      </c>
    </row>
    <row r="224" spans="1:6" ht="16.5" customHeight="1" x14ac:dyDescent="0.3">
      <c r="A224" s="243" t="b">
        <v>1</v>
      </c>
      <c r="B224" s="243" t="s">
        <v>750</v>
      </c>
      <c r="C224" s="243" t="s">
        <v>751</v>
      </c>
      <c r="D224" s="244" t="s">
        <v>750</v>
      </c>
      <c r="E224" s="244" t="s">
        <v>752</v>
      </c>
      <c r="F224" s="244" t="s">
        <v>750</v>
      </c>
    </row>
    <row r="225" spans="1:6" ht="16.5" customHeight="1" x14ac:dyDescent="0.3">
      <c r="A225" s="243" t="b">
        <v>1</v>
      </c>
      <c r="B225" s="243" t="s">
        <v>753</v>
      </c>
      <c r="C225" s="243" t="s">
        <v>754</v>
      </c>
      <c r="D225" s="244" t="s">
        <v>753</v>
      </c>
      <c r="E225" s="244" t="s">
        <v>755</v>
      </c>
      <c r="F225" s="244" t="s">
        <v>753</v>
      </c>
    </row>
    <row r="226" spans="1:6" ht="16.5" customHeight="1" x14ac:dyDescent="0.3">
      <c r="A226" s="243" t="b">
        <v>1</v>
      </c>
      <c r="B226" s="243" t="s">
        <v>756</v>
      </c>
      <c r="C226" s="243" t="s">
        <v>757</v>
      </c>
      <c r="D226" s="244" t="s">
        <v>758</v>
      </c>
      <c r="E226" s="244" t="s">
        <v>759</v>
      </c>
      <c r="F226" s="244" t="s">
        <v>759</v>
      </c>
    </row>
    <row r="227" spans="1:6" ht="16.5" customHeight="1" x14ac:dyDescent="0.3">
      <c r="A227" s="243" t="b">
        <v>1</v>
      </c>
      <c r="B227" s="243" t="s">
        <v>760</v>
      </c>
      <c r="C227" s="243" t="s">
        <v>761</v>
      </c>
      <c r="D227" s="244" t="s">
        <v>762</v>
      </c>
      <c r="E227" s="244" t="s">
        <v>763</v>
      </c>
      <c r="F227" s="244" t="s">
        <v>763</v>
      </c>
    </row>
    <row r="228" spans="1:6" ht="16.5" customHeight="1" x14ac:dyDescent="0.3">
      <c r="A228" s="243" t="b">
        <v>1</v>
      </c>
      <c r="B228" s="243" t="s">
        <v>764</v>
      </c>
      <c r="C228" s="243" t="s">
        <v>765</v>
      </c>
      <c r="D228" s="244" t="s">
        <v>766</v>
      </c>
      <c r="E228" s="244" t="s">
        <v>767</v>
      </c>
      <c r="F228" s="244" t="s">
        <v>767</v>
      </c>
    </row>
    <row r="229" spans="1:6" ht="16.5" customHeight="1" x14ac:dyDescent="0.3">
      <c r="A229" s="243" t="b">
        <v>1</v>
      </c>
      <c r="B229" s="243" t="s">
        <v>768</v>
      </c>
      <c r="C229" s="243" t="s">
        <v>769</v>
      </c>
      <c r="D229" s="244" t="s">
        <v>770</v>
      </c>
      <c r="E229" s="244" t="s">
        <v>285</v>
      </c>
      <c r="F229" s="244" t="s">
        <v>285</v>
      </c>
    </row>
    <row r="230" spans="1:6" ht="16.5" customHeight="1" x14ac:dyDescent="0.3">
      <c r="A230" s="243" t="b">
        <v>1</v>
      </c>
      <c r="B230" s="243" t="s">
        <v>771</v>
      </c>
      <c r="C230" s="243" t="s">
        <v>772</v>
      </c>
      <c r="D230" s="244" t="s">
        <v>773</v>
      </c>
      <c r="E230" s="244" t="s">
        <v>774</v>
      </c>
      <c r="F230" s="244" t="s">
        <v>774</v>
      </c>
    </row>
    <row r="231" spans="1:6" ht="16.5" customHeight="1" x14ac:dyDescent="0.3">
      <c r="A231" s="243" t="b">
        <v>1</v>
      </c>
      <c r="B231" s="243" t="s">
        <v>775</v>
      </c>
      <c r="C231" s="243" t="s">
        <v>776</v>
      </c>
      <c r="D231" s="244" t="s">
        <v>777</v>
      </c>
      <c r="E231" s="244" t="s">
        <v>778</v>
      </c>
      <c r="F231" s="244" t="s">
        <v>778</v>
      </c>
    </row>
    <row r="232" spans="1:6" ht="16.5" customHeight="1" x14ac:dyDescent="0.3">
      <c r="A232" s="249" t="b">
        <v>1</v>
      </c>
      <c r="B232" s="249" t="s">
        <v>779</v>
      </c>
      <c r="C232" s="249" t="s">
        <v>780</v>
      </c>
      <c r="D232" s="250" t="s">
        <v>295</v>
      </c>
      <c r="E232" s="250" t="s">
        <v>296</v>
      </c>
      <c r="F232" s="250" t="s">
        <v>296</v>
      </c>
    </row>
    <row r="233" spans="1:6" ht="16.5" customHeight="1" x14ac:dyDescent="0.3">
      <c r="A233" s="249" t="b">
        <v>1</v>
      </c>
      <c r="B233" s="249" t="s">
        <v>781</v>
      </c>
      <c r="C233" s="249" t="s">
        <v>782</v>
      </c>
      <c r="D233" s="250" t="s">
        <v>298</v>
      </c>
      <c r="E233" s="250" t="s">
        <v>299</v>
      </c>
      <c r="F233" s="250" t="s">
        <v>299</v>
      </c>
    </row>
    <row r="234" spans="1:6" ht="16.5" customHeight="1" x14ac:dyDescent="0.3">
      <c r="A234" s="249" t="b">
        <v>1</v>
      </c>
      <c r="B234" s="249" t="s">
        <v>783</v>
      </c>
      <c r="C234" s="249">
        <v>37103</v>
      </c>
      <c r="D234" s="250" t="s">
        <v>301</v>
      </c>
      <c r="E234" s="250" t="s">
        <v>302</v>
      </c>
      <c r="F234" s="250" t="s">
        <v>302</v>
      </c>
    </row>
    <row r="235" spans="1:6" ht="16.5" customHeight="1" x14ac:dyDescent="0.3">
      <c r="A235" s="249" t="b">
        <v>1</v>
      </c>
      <c r="B235" s="249" t="s">
        <v>784</v>
      </c>
      <c r="C235" s="249">
        <v>37104</v>
      </c>
      <c r="D235" s="250" t="s">
        <v>304</v>
      </c>
      <c r="E235" s="250" t="s">
        <v>305</v>
      </c>
      <c r="F235" s="250" t="s">
        <v>305</v>
      </c>
    </row>
    <row r="236" spans="1:6" ht="16.5" customHeight="1" x14ac:dyDescent="0.3">
      <c r="A236" s="249" t="b">
        <v>1</v>
      </c>
      <c r="B236" s="249" t="s">
        <v>785</v>
      </c>
      <c r="C236" s="249">
        <v>37105</v>
      </c>
      <c r="D236" s="250" t="s">
        <v>307</v>
      </c>
      <c r="E236" s="250" t="s">
        <v>308</v>
      </c>
      <c r="F236" s="250" t="s">
        <v>308</v>
      </c>
    </row>
    <row r="237" spans="1:6" ht="16.5" customHeight="1" x14ac:dyDescent="0.3">
      <c r="A237" s="249" t="b">
        <v>1</v>
      </c>
      <c r="B237" s="249" t="s">
        <v>786</v>
      </c>
      <c r="C237" s="249" t="s">
        <v>787</v>
      </c>
      <c r="D237" s="250" t="s">
        <v>311</v>
      </c>
      <c r="E237" s="250" t="s">
        <v>312</v>
      </c>
      <c r="F237" s="250" t="s">
        <v>312</v>
      </c>
    </row>
    <row r="238" spans="1:6" ht="16.5" customHeight="1" x14ac:dyDescent="0.3">
      <c r="A238" s="249" t="b">
        <v>1</v>
      </c>
      <c r="B238" s="249" t="s">
        <v>788</v>
      </c>
      <c r="C238" s="249" t="s">
        <v>789</v>
      </c>
      <c r="D238" s="250" t="s">
        <v>315</v>
      </c>
      <c r="E238" s="250" t="s">
        <v>316</v>
      </c>
      <c r="F238" s="250" t="s">
        <v>316</v>
      </c>
    </row>
    <row r="239" spans="1:6" ht="16.5" customHeight="1" x14ac:dyDescent="0.3">
      <c r="A239" s="249" t="b">
        <v>1</v>
      </c>
      <c r="B239" s="249" t="s">
        <v>790</v>
      </c>
      <c r="C239" s="249" t="s">
        <v>791</v>
      </c>
      <c r="D239" s="250" t="s">
        <v>319</v>
      </c>
      <c r="E239" s="250" t="s">
        <v>320</v>
      </c>
      <c r="F239" s="250" t="s">
        <v>320</v>
      </c>
    </row>
    <row r="240" spans="1:6" ht="16.5" customHeight="1" x14ac:dyDescent="0.3">
      <c r="A240" s="249" t="b">
        <v>1</v>
      </c>
      <c r="B240" s="249" t="s">
        <v>792</v>
      </c>
      <c r="C240" s="249" t="s">
        <v>793</v>
      </c>
      <c r="D240" s="250" t="s">
        <v>323</v>
      </c>
      <c r="E240" s="250" t="s">
        <v>324</v>
      </c>
      <c r="F240" s="250" t="s">
        <v>324</v>
      </c>
    </row>
    <row r="241" spans="1:6" ht="16.5" customHeight="1" x14ac:dyDescent="0.3">
      <c r="A241" s="249" t="b">
        <v>1</v>
      </c>
      <c r="B241" s="249" t="s">
        <v>794</v>
      </c>
      <c r="C241" s="249" t="s">
        <v>795</v>
      </c>
      <c r="D241" s="250" t="s">
        <v>327</v>
      </c>
      <c r="E241" s="250" t="s">
        <v>328</v>
      </c>
      <c r="F241" s="250" t="s">
        <v>328</v>
      </c>
    </row>
    <row r="242" spans="1:6" ht="16.5" customHeight="1" x14ac:dyDescent="0.3">
      <c r="A242" s="243" t="b">
        <v>1</v>
      </c>
      <c r="B242" s="243" t="s">
        <v>796</v>
      </c>
      <c r="C242" s="243">
        <v>37201</v>
      </c>
      <c r="D242" s="244" t="s">
        <v>330</v>
      </c>
      <c r="E242" s="244" t="s">
        <v>331</v>
      </c>
      <c r="F242" s="244" t="s">
        <v>331</v>
      </c>
    </row>
    <row r="243" spans="1:6" ht="16.5" customHeight="1" x14ac:dyDescent="0.3">
      <c r="A243" s="243" t="b">
        <v>1</v>
      </c>
      <c r="B243" s="243" t="s">
        <v>797</v>
      </c>
      <c r="C243" s="243">
        <v>37202</v>
      </c>
      <c r="D243" s="244" t="s">
        <v>333</v>
      </c>
      <c r="E243" s="244" t="s">
        <v>334</v>
      </c>
      <c r="F243" s="244" t="s">
        <v>334</v>
      </c>
    </row>
    <row r="244" spans="1:6" ht="16.5" customHeight="1" x14ac:dyDescent="0.3">
      <c r="A244" s="243" t="b">
        <v>1</v>
      </c>
      <c r="B244" s="243" t="s">
        <v>798</v>
      </c>
      <c r="C244" s="243">
        <v>37203</v>
      </c>
      <c r="D244" s="244" t="s">
        <v>336</v>
      </c>
      <c r="E244" s="244" t="s">
        <v>337</v>
      </c>
      <c r="F244" s="244" t="s">
        <v>337</v>
      </c>
    </row>
    <row r="245" spans="1:6" ht="16.5" customHeight="1" x14ac:dyDescent="0.3">
      <c r="A245" s="243" t="b">
        <v>1</v>
      </c>
      <c r="B245" s="243" t="s">
        <v>799</v>
      </c>
      <c r="C245" s="243">
        <v>37204</v>
      </c>
      <c r="D245" s="244" t="s">
        <v>339</v>
      </c>
      <c r="E245" s="244" t="s">
        <v>340</v>
      </c>
      <c r="F245" s="244" t="s">
        <v>340</v>
      </c>
    </row>
    <row r="246" spans="1:6" ht="16.5" customHeight="1" x14ac:dyDescent="0.3">
      <c r="A246" s="243" t="b">
        <v>1</v>
      </c>
      <c r="B246" s="243" t="s">
        <v>800</v>
      </c>
      <c r="C246" s="243">
        <v>37205</v>
      </c>
      <c r="D246" s="244" t="s">
        <v>342</v>
      </c>
      <c r="E246" s="244" t="s">
        <v>343</v>
      </c>
      <c r="F246" s="244" t="s">
        <v>343</v>
      </c>
    </row>
    <row r="247" spans="1:6" ht="16.5" customHeight="1" x14ac:dyDescent="0.3">
      <c r="A247" s="243" t="b">
        <v>1</v>
      </c>
      <c r="B247" s="243" t="s">
        <v>801</v>
      </c>
      <c r="C247" s="243" t="s">
        <v>802</v>
      </c>
      <c r="D247" s="244" t="s">
        <v>346</v>
      </c>
      <c r="E247" s="244" t="s">
        <v>347</v>
      </c>
      <c r="F247" s="244" t="s">
        <v>347</v>
      </c>
    </row>
    <row r="248" spans="1:6" ht="16.5" customHeight="1" x14ac:dyDescent="0.3">
      <c r="A248" s="243" t="b">
        <v>1</v>
      </c>
      <c r="B248" s="243" t="s">
        <v>803</v>
      </c>
      <c r="C248" s="243" t="s">
        <v>804</v>
      </c>
      <c r="D248" s="244" t="s">
        <v>350</v>
      </c>
      <c r="E248" s="244" t="s">
        <v>351</v>
      </c>
      <c r="F248" s="244" t="s">
        <v>351</v>
      </c>
    </row>
    <row r="249" spans="1:6" ht="16.5" customHeight="1" x14ac:dyDescent="0.3">
      <c r="A249" s="243" t="b">
        <v>1</v>
      </c>
      <c r="B249" s="243" t="s">
        <v>805</v>
      </c>
      <c r="C249" s="243" t="s">
        <v>806</v>
      </c>
      <c r="D249" s="244" t="s">
        <v>354</v>
      </c>
      <c r="E249" s="244" t="s">
        <v>355</v>
      </c>
      <c r="F249" s="244" t="s">
        <v>355</v>
      </c>
    </row>
    <row r="250" spans="1:6" ht="16.5" customHeight="1" x14ac:dyDescent="0.3">
      <c r="A250" s="243" t="b">
        <v>1</v>
      </c>
      <c r="B250" s="243" t="s">
        <v>807</v>
      </c>
      <c r="C250" s="243" t="s">
        <v>808</v>
      </c>
      <c r="D250" s="244" t="s">
        <v>358</v>
      </c>
      <c r="E250" s="244" t="s">
        <v>359</v>
      </c>
      <c r="F250" s="244" t="s">
        <v>359</v>
      </c>
    </row>
    <row r="251" spans="1:6" ht="16.5" customHeight="1" x14ac:dyDescent="0.3">
      <c r="A251" s="243" t="b">
        <v>1</v>
      </c>
      <c r="B251" s="243" t="s">
        <v>809</v>
      </c>
      <c r="C251" s="243" t="s">
        <v>810</v>
      </c>
      <c r="D251" s="244" t="s">
        <v>362</v>
      </c>
      <c r="E251" s="244" t="s">
        <v>363</v>
      </c>
      <c r="F251" s="244" t="s">
        <v>363</v>
      </c>
    </row>
    <row r="252" spans="1:6" ht="16.5" customHeight="1" x14ac:dyDescent="0.3">
      <c r="A252" s="249" t="b">
        <v>1</v>
      </c>
      <c r="B252" s="249" t="s">
        <v>811</v>
      </c>
      <c r="C252" s="249">
        <v>37301</v>
      </c>
      <c r="D252" s="250" t="s">
        <v>365</v>
      </c>
      <c r="E252" s="250" t="s">
        <v>366</v>
      </c>
      <c r="F252" s="250" t="s">
        <v>366</v>
      </c>
    </row>
    <row r="253" spans="1:6" ht="16.5" customHeight="1" x14ac:dyDescent="0.3">
      <c r="A253" s="249" t="b">
        <v>1</v>
      </c>
      <c r="B253" s="249" t="s">
        <v>812</v>
      </c>
      <c r="C253" s="249">
        <v>37302</v>
      </c>
      <c r="D253" s="250" t="s">
        <v>368</v>
      </c>
      <c r="E253" s="250" t="s">
        <v>369</v>
      </c>
      <c r="F253" s="250" t="s">
        <v>369</v>
      </c>
    </row>
    <row r="254" spans="1:6" ht="16.5" customHeight="1" x14ac:dyDescent="0.3">
      <c r="A254" s="249" t="b">
        <v>1</v>
      </c>
      <c r="B254" s="249" t="s">
        <v>813</v>
      </c>
      <c r="C254" s="249">
        <v>37303</v>
      </c>
      <c r="D254" s="250" t="s">
        <v>371</v>
      </c>
      <c r="E254" s="250" t="s">
        <v>372</v>
      </c>
      <c r="F254" s="250" t="s">
        <v>372</v>
      </c>
    </row>
    <row r="255" spans="1:6" ht="16.5" customHeight="1" x14ac:dyDescent="0.3">
      <c r="A255" s="249" t="b">
        <v>1</v>
      </c>
      <c r="B255" s="249" t="s">
        <v>814</v>
      </c>
      <c r="C255" s="249">
        <v>37304</v>
      </c>
      <c r="D255" s="250" t="s">
        <v>374</v>
      </c>
      <c r="E255" s="250" t="s">
        <v>375</v>
      </c>
      <c r="F255" s="250" t="s">
        <v>375</v>
      </c>
    </row>
    <row r="256" spans="1:6" ht="16.5" customHeight="1" x14ac:dyDescent="0.3">
      <c r="A256" s="249" t="b">
        <v>1</v>
      </c>
      <c r="B256" s="249" t="s">
        <v>815</v>
      </c>
      <c r="C256" s="249">
        <v>37305</v>
      </c>
      <c r="D256" s="250" t="s">
        <v>377</v>
      </c>
      <c r="E256" s="250" t="s">
        <v>378</v>
      </c>
      <c r="F256" s="250" t="s">
        <v>378</v>
      </c>
    </row>
    <row r="257" spans="1:6" ht="16.5" customHeight="1" x14ac:dyDescent="0.3">
      <c r="A257" s="249" t="b">
        <v>1</v>
      </c>
      <c r="B257" s="249" t="s">
        <v>816</v>
      </c>
      <c r="C257" s="249" t="s">
        <v>817</v>
      </c>
      <c r="D257" s="250" t="s">
        <v>380</v>
      </c>
      <c r="E257" s="250" t="s">
        <v>381</v>
      </c>
      <c r="F257" s="250" t="s">
        <v>381</v>
      </c>
    </row>
    <row r="258" spans="1:6" ht="16.5" customHeight="1" x14ac:dyDescent="0.3">
      <c r="A258" s="249" t="b">
        <v>1</v>
      </c>
      <c r="B258" s="249" t="s">
        <v>818</v>
      </c>
      <c r="C258" s="249" t="s">
        <v>819</v>
      </c>
      <c r="D258" s="250" t="s">
        <v>383</v>
      </c>
      <c r="E258" s="250" t="s">
        <v>384</v>
      </c>
      <c r="F258" s="250" t="s">
        <v>384</v>
      </c>
    </row>
    <row r="259" spans="1:6" ht="16.5" customHeight="1" x14ac:dyDescent="0.3">
      <c r="A259" s="249" t="b">
        <v>1</v>
      </c>
      <c r="B259" s="249" t="s">
        <v>820</v>
      </c>
      <c r="C259" s="249" t="s">
        <v>821</v>
      </c>
      <c r="D259" s="250" t="s">
        <v>386</v>
      </c>
      <c r="E259" s="250" t="s">
        <v>387</v>
      </c>
      <c r="F259" s="250" t="s">
        <v>387</v>
      </c>
    </row>
    <row r="260" spans="1:6" ht="16.5" customHeight="1" x14ac:dyDescent="0.3">
      <c r="A260" s="249" t="b">
        <v>1</v>
      </c>
      <c r="B260" s="249" t="s">
        <v>822</v>
      </c>
      <c r="C260" s="249" t="s">
        <v>823</v>
      </c>
      <c r="D260" s="250" t="s">
        <v>389</v>
      </c>
      <c r="E260" s="250" t="s">
        <v>390</v>
      </c>
      <c r="F260" s="250" t="s">
        <v>390</v>
      </c>
    </row>
    <row r="261" spans="1:6" ht="16.5" customHeight="1" x14ac:dyDescent="0.3">
      <c r="A261" s="249" t="b">
        <v>1</v>
      </c>
      <c r="B261" s="249" t="s">
        <v>824</v>
      </c>
      <c r="C261" s="249" t="s">
        <v>825</v>
      </c>
      <c r="D261" s="250" t="s">
        <v>392</v>
      </c>
      <c r="E261" s="250" t="s">
        <v>393</v>
      </c>
      <c r="F261" s="250" t="s">
        <v>393</v>
      </c>
    </row>
    <row r="262" spans="1:6" ht="16.5" customHeight="1" x14ac:dyDescent="0.3">
      <c r="A262" s="243" t="b">
        <v>1</v>
      </c>
      <c r="B262" s="243" t="s">
        <v>826</v>
      </c>
      <c r="C262" s="243">
        <v>37401</v>
      </c>
      <c r="D262" s="244" t="s">
        <v>395</v>
      </c>
      <c r="E262" s="244" t="s">
        <v>396</v>
      </c>
      <c r="F262" s="244" t="s">
        <v>396</v>
      </c>
    </row>
    <row r="263" spans="1:6" ht="16.5" customHeight="1" x14ac:dyDescent="0.3">
      <c r="A263" s="243" t="b">
        <v>1</v>
      </c>
      <c r="B263" s="243" t="s">
        <v>827</v>
      </c>
      <c r="C263" s="243">
        <v>37402</v>
      </c>
      <c r="D263" s="244" t="s">
        <v>398</v>
      </c>
      <c r="E263" s="244" t="s">
        <v>399</v>
      </c>
      <c r="F263" s="244" t="s">
        <v>399</v>
      </c>
    </row>
    <row r="264" spans="1:6" ht="16.5" customHeight="1" x14ac:dyDescent="0.3">
      <c r="A264" s="243" t="b">
        <v>1</v>
      </c>
      <c r="B264" s="243" t="s">
        <v>828</v>
      </c>
      <c r="C264" s="243">
        <v>37403</v>
      </c>
      <c r="D264" s="244" t="s">
        <v>401</v>
      </c>
      <c r="E264" s="244" t="s">
        <v>402</v>
      </c>
      <c r="F264" s="244" t="s">
        <v>402</v>
      </c>
    </row>
    <row r="265" spans="1:6" ht="16.5" customHeight="1" x14ac:dyDescent="0.3">
      <c r="A265" s="243" t="b">
        <v>1</v>
      </c>
      <c r="B265" s="243" t="s">
        <v>829</v>
      </c>
      <c r="C265" s="243">
        <v>37404</v>
      </c>
      <c r="D265" s="244" t="s">
        <v>404</v>
      </c>
      <c r="E265" s="244" t="s">
        <v>405</v>
      </c>
      <c r="F265" s="244" t="s">
        <v>405</v>
      </c>
    </row>
    <row r="266" spans="1:6" ht="16.5" customHeight="1" x14ac:dyDescent="0.3">
      <c r="A266" s="243" t="b">
        <v>1</v>
      </c>
      <c r="B266" s="243" t="s">
        <v>830</v>
      </c>
      <c r="C266" s="243">
        <v>37405</v>
      </c>
      <c r="D266" s="244" t="s">
        <v>407</v>
      </c>
      <c r="E266" s="244" t="s">
        <v>408</v>
      </c>
      <c r="F266" s="244" t="s">
        <v>408</v>
      </c>
    </row>
    <row r="267" spans="1:6" ht="16.5" customHeight="1" x14ac:dyDescent="0.3">
      <c r="A267" s="243" t="b">
        <v>1</v>
      </c>
      <c r="B267" s="243" t="s">
        <v>831</v>
      </c>
      <c r="C267" s="243" t="s">
        <v>832</v>
      </c>
      <c r="D267" s="244" t="s">
        <v>411</v>
      </c>
      <c r="E267" s="244" t="s">
        <v>412</v>
      </c>
      <c r="F267" s="244" t="s">
        <v>412</v>
      </c>
    </row>
    <row r="268" spans="1:6" ht="16.5" customHeight="1" x14ac:dyDescent="0.3">
      <c r="A268" s="243" t="b">
        <v>1</v>
      </c>
      <c r="B268" s="243" t="s">
        <v>833</v>
      </c>
      <c r="C268" s="243" t="s">
        <v>834</v>
      </c>
      <c r="D268" s="244" t="s">
        <v>415</v>
      </c>
      <c r="E268" s="244" t="s">
        <v>416</v>
      </c>
      <c r="F268" s="244" t="s">
        <v>416</v>
      </c>
    </row>
    <row r="269" spans="1:6" ht="16.5" customHeight="1" x14ac:dyDescent="0.3">
      <c r="A269" s="243" t="b">
        <v>1</v>
      </c>
      <c r="B269" s="243" t="s">
        <v>835</v>
      </c>
      <c r="C269" s="243" t="s">
        <v>836</v>
      </c>
      <c r="D269" s="244" t="s">
        <v>419</v>
      </c>
      <c r="E269" s="244" t="s">
        <v>420</v>
      </c>
      <c r="F269" s="244" t="s">
        <v>420</v>
      </c>
    </row>
    <row r="270" spans="1:6" ht="16.5" customHeight="1" x14ac:dyDescent="0.3">
      <c r="A270" s="243" t="b">
        <v>1</v>
      </c>
      <c r="B270" s="243" t="s">
        <v>837</v>
      </c>
      <c r="C270" s="243" t="s">
        <v>838</v>
      </c>
      <c r="D270" s="244" t="s">
        <v>423</v>
      </c>
      <c r="E270" s="244" t="s">
        <v>424</v>
      </c>
      <c r="F270" s="244" t="s">
        <v>424</v>
      </c>
    </row>
    <row r="271" spans="1:6" ht="16.5" customHeight="1" x14ac:dyDescent="0.3">
      <c r="A271" s="243" t="b">
        <v>1</v>
      </c>
      <c r="B271" s="243" t="s">
        <v>839</v>
      </c>
      <c r="C271" s="243" t="s">
        <v>840</v>
      </c>
      <c r="D271" s="244" t="s">
        <v>427</v>
      </c>
      <c r="E271" s="244" t="s">
        <v>428</v>
      </c>
      <c r="F271" s="244" t="s">
        <v>428</v>
      </c>
    </row>
    <row r="272" spans="1:6" ht="16.5" customHeight="1" x14ac:dyDescent="0.3">
      <c r="A272" s="249" t="b">
        <v>1</v>
      </c>
      <c r="B272" s="249" t="s">
        <v>841</v>
      </c>
      <c r="C272" s="249">
        <v>37501</v>
      </c>
      <c r="D272" s="250" t="s">
        <v>430</v>
      </c>
      <c r="E272" s="250" t="s">
        <v>431</v>
      </c>
      <c r="F272" s="250" t="s">
        <v>431</v>
      </c>
    </row>
    <row r="273" spans="1:6" ht="16.5" customHeight="1" x14ac:dyDescent="0.3">
      <c r="A273" s="249" t="b">
        <v>1</v>
      </c>
      <c r="B273" s="249" t="s">
        <v>842</v>
      </c>
      <c r="C273" s="249">
        <v>37502</v>
      </c>
      <c r="D273" s="250" t="s">
        <v>433</v>
      </c>
      <c r="E273" s="250" t="s">
        <v>434</v>
      </c>
      <c r="F273" s="250" t="s">
        <v>434</v>
      </c>
    </row>
    <row r="274" spans="1:6" ht="16.5" customHeight="1" x14ac:dyDescent="0.3">
      <c r="A274" s="249" t="b">
        <v>1</v>
      </c>
      <c r="B274" s="249" t="s">
        <v>843</v>
      </c>
      <c r="C274" s="249">
        <v>37503</v>
      </c>
      <c r="D274" s="250" t="s">
        <v>436</v>
      </c>
      <c r="E274" s="250" t="s">
        <v>437</v>
      </c>
      <c r="F274" s="250" t="s">
        <v>437</v>
      </c>
    </row>
    <row r="275" spans="1:6" ht="16.5" customHeight="1" x14ac:dyDescent="0.3">
      <c r="A275" s="249" t="b">
        <v>1</v>
      </c>
      <c r="B275" s="249" t="s">
        <v>844</v>
      </c>
      <c r="C275" s="249">
        <v>37504</v>
      </c>
      <c r="D275" s="250" t="s">
        <v>439</v>
      </c>
      <c r="E275" s="250" t="s">
        <v>440</v>
      </c>
      <c r="F275" s="250" t="s">
        <v>440</v>
      </c>
    </row>
    <row r="276" spans="1:6" ht="16.5" customHeight="1" x14ac:dyDescent="0.3">
      <c r="A276" s="249" t="b">
        <v>1</v>
      </c>
      <c r="B276" s="249" t="s">
        <v>845</v>
      </c>
      <c r="C276" s="249">
        <v>37505</v>
      </c>
      <c r="D276" s="250" t="s">
        <v>442</v>
      </c>
      <c r="E276" s="250" t="s">
        <v>443</v>
      </c>
      <c r="F276" s="250" t="s">
        <v>443</v>
      </c>
    </row>
    <row r="277" spans="1:6" ht="16.5" customHeight="1" x14ac:dyDescent="0.3">
      <c r="A277" s="249" t="b">
        <v>1</v>
      </c>
      <c r="B277" s="249" t="s">
        <v>846</v>
      </c>
      <c r="C277" s="249" t="s">
        <v>847</v>
      </c>
      <c r="D277" s="250" t="s">
        <v>446</v>
      </c>
      <c r="E277" s="250" t="s">
        <v>447</v>
      </c>
      <c r="F277" s="250" t="s">
        <v>447</v>
      </c>
    </row>
    <row r="278" spans="1:6" ht="16.5" customHeight="1" x14ac:dyDescent="0.3">
      <c r="A278" s="249" t="b">
        <v>1</v>
      </c>
      <c r="B278" s="249" t="s">
        <v>848</v>
      </c>
      <c r="C278" s="249" t="s">
        <v>849</v>
      </c>
      <c r="D278" s="250" t="s">
        <v>450</v>
      </c>
      <c r="E278" s="250" t="s">
        <v>451</v>
      </c>
      <c r="F278" s="250" t="s">
        <v>451</v>
      </c>
    </row>
    <row r="279" spans="1:6" ht="16.5" customHeight="1" x14ac:dyDescent="0.3">
      <c r="A279" s="249" t="b">
        <v>1</v>
      </c>
      <c r="B279" s="249" t="s">
        <v>850</v>
      </c>
      <c r="C279" s="249" t="s">
        <v>851</v>
      </c>
      <c r="D279" s="250" t="s">
        <v>454</v>
      </c>
      <c r="E279" s="250" t="s">
        <v>455</v>
      </c>
      <c r="F279" s="250" t="s">
        <v>455</v>
      </c>
    </row>
    <row r="280" spans="1:6" ht="16.5" customHeight="1" x14ac:dyDescent="0.3">
      <c r="A280" s="249" t="b">
        <v>1</v>
      </c>
      <c r="B280" s="249" t="s">
        <v>852</v>
      </c>
      <c r="C280" s="249" t="s">
        <v>853</v>
      </c>
      <c r="D280" s="250" t="s">
        <v>458</v>
      </c>
      <c r="E280" s="250" t="s">
        <v>459</v>
      </c>
      <c r="F280" s="250" t="s">
        <v>459</v>
      </c>
    </row>
    <row r="281" spans="1:6" ht="16.5" customHeight="1" x14ac:dyDescent="0.3">
      <c r="A281" s="249" t="b">
        <v>1</v>
      </c>
      <c r="B281" s="249" t="s">
        <v>854</v>
      </c>
      <c r="C281" s="249" t="s">
        <v>855</v>
      </c>
      <c r="D281" s="250" t="s">
        <v>462</v>
      </c>
      <c r="E281" s="250" t="s">
        <v>463</v>
      </c>
      <c r="F281" s="250" t="s">
        <v>463</v>
      </c>
    </row>
    <row r="282" spans="1:6" ht="16.5" customHeight="1" x14ac:dyDescent="0.3">
      <c r="A282" s="243" t="b">
        <v>1</v>
      </c>
      <c r="B282" s="243" t="s">
        <v>856</v>
      </c>
      <c r="C282" s="243">
        <v>38001</v>
      </c>
      <c r="D282" s="244" t="s">
        <v>856</v>
      </c>
      <c r="E282" s="244" t="s">
        <v>857</v>
      </c>
      <c r="F282" s="244" t="s">
        <v>857</v>
      </c>
    </row>
    <row r="283" spans="1:6" ht="16.5" customHeight="1" x14ac:dyDescent="0.3">
      <c r="A283" s="243" t="b">
        <v>1</v>
      </c>
      <c r="B283" s="243" t="s">
        <v>856</v>
      </c>
      <c r="C283" s="243" t="s">
        <v>858</v>
      </c>
      <c r="D283" s="244" t="s">
        <v>859</v>
      </c>
      <c r="E283" s="244" t="s">
        <v>860</v>
      </c>
      <c r="F283" s="244" t="s">
        <v>860</v>
      </c>
    </row>
    <row r="284" spans="1:6" ht="16.5" customHeight="1" x14ac:dyDescent="0.3">
      <c r="A284" s="247" t="b">
        <v>1</v>
      </c>
      <c r="B284" s="247" t="s">
        <v>861</v>
      </c>
      <c r="C284" s="247">
        <v>38101</v>
      </c>
      <c r="D284" s="248" t="s">
        <v>862</v>
      </c>
      <c r="E284" s="248" t="s">
        <v>863</v>
      </c>
      <c r="F284" s="248" t="s">
        <v>863</v>
      </c>
    </row>
    <row r="285" spans="1:6" ht="16.5" customHeight="1" x14ac:dyDescent="0.3">
      <c r="A285" s="247" t="b">
        <v>1</v>
      </c>
      <c r="B285" s="247" t="s">
        <v>864</v>
      </c>
      <c r="C285" s="247">
        <v>38102</v>
      </c>
      <c r="D285" s="248" t="s">
        <v>865</v>
      </c>
      <c r="E285" s="248" t="s">
        <v>866</v>
      </c>
      <c r="F285" s="248" t="s">
        <v>866</v>
      </c>
    </row>
    <row r="286" spans="1:6" ht="16.5" customHeight="1" x14ac:dyDescent="0.3">
      <c r="A286" s="247" t="b">
        <v>1</v>
      </c>
      <c r="B286" s="247" t="s">
        <v>867</v>
      </c>
      <c r="C286" s="247">
        <v>38103</v>
      </c>
      <c r="D286" s="248" t="s">
        <v>868</v>
      </c>
      <c r="E286" s="248" t="s">
        <v>869</v>
      </c>
      <c r="F286" s="248" t="s">
        <v>869</v>
      </c>
    </row>
    <row r="287" spans="1:6" ht="16.5" customHeight="1" x14ac:dyDescent="0.3">
      <c r="A287" s="247" t="b">
        <v>1</v>
      </c>
      <c r="B287" s="247" t="s">
        <v>870</v>
      </c>
      <c r="C287" s="247">
        <v>38104</v>
      </c>
      <c r="D287" s="248" t="s">
        <v>871</v>
      </c>
      <c r="E287" s="248" t="s">
        <v>872</v>
      </c>
      <c r="F287" s="248" t="s">
        <v>872</v>
      </c>
    </row>
    <row r="288" spans="1:6" ht="16.5" customHeight="1" x14ac:dyDescent="0.3">
      <c r="A288" s="247" t="b">
        <v>1</v>
      </c>
      <c r="B288" s="247" t="s">
        <v>873</v>
      </c>
      <c r="C288" s="247">
        <v>38105</v>
      </c>
      <c r="D288" s="248" t="s">
        <v>874</v>
      </c>
      <c r="E288" s="248" t="s">
        <v>875</v>
      </c>
      <c r="F288" s="248" t="s">
        <v>875</v>
      </c>
    </row>
    <row r="289" spans="1:6" ht="16.5" customHeight="1" x14ac:dyDescent="0.3">
      <c r="A289" s="247" t="b">
        <v>1</v>
      </c>
      <c r="B289" s="247" t="s">
        <v>876</v>
      </c>
      <c r="C289" s="247">
        <v>38106</v>
      </c>
      <c r="D289" s="248" t="s">
        <v>877</v>
      </c>
      <c r="E289" s="248" t="s">
        <v>878</v>
      </c>
      <c r="F289" s="248" t="s">
        <v>878</v>
      </c>
    </row>
    <row r="290" spans="1:6" ht="16.5" customHeight="1" x14ac:dyDescent="0.3">
      <c r="A290" s="247" t="b">
        <v>1</v>
      </c>
      <c r="B290" s="247" t="s">
        <v>879</v>
      </c>
      <c r="C290" s="247">
        <v>38107</v>
      </c>
      <c r="D290" s="248" t="s">
        <v>880</v>
      </c>
      <c r="E290" s="248" t="s">
        <v>881</v>
      </c>
      <c r="F290" s="248" t="s">
        <v>881</v>
      </c>
    </row>
    <row r="291" spans="1:6" ht="16.5" customHeight="1" x14ac:dyDescent="0.3">
      <c r="A291" s="243" t="b">
        <v>1</v>
      </c>
      <c r="B291" s="243" t="s">
        <v>882</v>
      </c>
      <c r="C291" s="243">
        <v>38201</v>
      </c>
      <c r="D291" s="244" t="s">
        <v>883</v>
      </c>
      <c r="E291" s="244" t="s">
        <v>884</v>
      </c>
      <c r="F291" s="244" t="s">
        <v>884</v>
      </c>
    </row>
    <row r="292" spans="1:6" ht="16.5" customHeight="1" x14ac:dyDescent="0.3">
      <c r="A292" s="243" t="b">
        <v>1</v>
      </c>
      <c r="B292" s="243" t="s">
        <v>885</v>
      </c>
      <c r="C292" s="243">
        <v>38202</v>
      </c>
      <c r="D292" s="244" t="s">
        <v>886</v>
      </c>
      <c r="E292" s="244" t="s">
        <v>887</v>
      </c>
      <c r="F292" s="244" t="s">
        <v>887</v>
      </c>
    </row>
    <row r="293" spans="1:6" ht="16.5" customHeight="1" x14ac:dyDescent="0.3">
      <c r="A293" s="243" t="b">
        <v>1</v>
      </c>
      <c r="B293" s="243" t="s">
        <v>888</v>
      </c>
      <c r="C293" s="243">
        <v>38203</v>
      </c>
      <c r="D293" s="244" t="s">
        <v>889</v>
      </c>
      <c r="E293" s="244" t="s">
        <v>890</v>
      </c>
      <c r="F293" s="244" t="s">
        <v>890</v>
      </c>
    </row>
    <row r="294" spans="1:6" ht="16.5" customHeight="1" x14ac:dyDescent="0.3">
      <c r="A294" s="243" t="b">
        <v>1</v>
      </c>
      <c r="B294" s="243" t="s">
        <v>891</v>
      </c>
      <c r="C294" s="243">
        <v>38204</v>
      </c>
      <c r="D294" s="244" t="s">
        <v>892</v>
      </c>
      <c r="E294" s="244" t="s">
        <v>893</v>
      </c>
      <c r="F294" s="244" t="s">
        <v>893</v>
      </c>
    </row>
    <row r="295" spans="1:6" ht="16.5" customHeight="1" x14ac:dyDescent="0.3">
      <c r="A295" s="243" t="b">
        <v>1</v>
      </c>
      <c r="B295" s="243" t="s">
        <v>894</v>
      </c>
      <c r="C295" s="243">
        <v>38205</v>
      </c>
      <c r="D295" s="244" t="s">
        <v>895</v>
      </c>
      <c r="E295" s="244" t="s">
        <v>896</v>
      </c>
      <c r="F295" s="244" t="s">
        <v>896</v>
      </c>
    </row>
    <row r="296" spans="1:6" ht="16.5" customHeight="1" x14ac:dyDescent="0.3">
      <c r="A296" s="243" t="b">
        <v>1</v>
      </c>
      <c r="B296" s="243" t="s">
        <v>897</v>
      </c>
      <c r="C296" s="243">
        <v>38206</v>
      </c>
      <c r="D296" s="244" t="s">
        <v>898</v>
      </c>
      <c r="E296" s="244" t="s">
        <v>899</v>
      </c>
      <c r="F296" s="244" t="s">
        <v>899</v>
      </c>
    </row>
    <row r="297" spans="1:6" ht="16.5" customHeight="1" x14ac:dyDescent="0.3">
      <c r="A297" s="243" t="b">
        <v>1</v>
      </c>
      <c r="B297" s="243" t="s">
        <v>900</v>
      </c>
      <c r="C297" s="243">
        <v>38207</v>
      </c>
      <c r="D297" s="244" t="s">
        <v>901</v>
      </c>
      <c r="E297" s="244" t="s">
        <v>902</v>
      </c>
      <c r="F297" s="244" t="s">
        <v>902</v>
      </c>
    </row>
    <row r="298" spans="1:6" ht="16.5" customHeight="1" x14ac:dyDescent="0.3">
      <c r="A298" s="247" t="b">
        <v>1</v>
      </c>
      <c r="B298" s="247" t="s">
        <v>903</v>
      </c>
      <c r="C298" s="247">
        <v>38301</v>
      </c>
      <c r="D298" s="248" t="s">
        <v>904</v>
      </c>
      <c r="E298" s="248" t="s">
        <v>905</v>
      </c>
      <c r="F298" s="248" t="s">
        <v>905</v>
      </c>
    </row>
    <row r="299" spans="1:6" ht="16.5" customHeight="1" x14ac:dyDescent="0.3">
      <c r="A299" s="247" t="b">
        <v>1</v>
      </c>
      <c r="B299" s="247" t="s">
        <v>906</v>
      </c>
      <c r="C299" s="247">
        <v>38302</v>
      </c>
      <c r="D299" s="248" t="s">
        <v>907</v>
      </c>
      <c r="E299" s="248" t="s">
        <v>908</v>
      </c>
      <c r="F299" s="248" t="s">
        <v>908</v>
      </c>
    </row>
    <row r="300" spans="1:6" ht="16.5" customHeight="1" x14ac:dyDescent="0.3">
      <c r="A300" s="247" t="b">
        <v>1</v>
      </c>
      <c r="B300" s="247" t="s">
        <v>909</v>
      </c>
      <c r="C300" s="247">
        <v>38303</v>
      </c>
      <c r="D300" s="248" t="s">
        <v>910</v>
      </c>
      <c r="E300" s="248" t="s">
        <v>911</v>
      </c>
      <c r="F300" s="248" t="s">
        <v>911</v>
      </c>
    </row>
    <row r="301" spans="1:6" ht="16.5" customHeight="1" x14ac:dyDescent="0.3">
      <c r="A301" s="247" t="b">
        <v>1</v>
      </c>
      <c r="B301" s="247" t="s">
        <v>912</v>
      </c>
      <c r="C301" s="247">
        <v>38304</v>
      </c>
      <c r="D301" s="248" t="s">
        <v>913</v>
      </c>
      <c r="E301" s="248" t="s">
        <v>914</v>
      </c>
      <c r="F301" s="248" t="s">
        <v>914</v>
      </c>
    </row>
    <row r="302" spans="1:6" ht="16.5" customHeight="1" x14ac:dyDescent="0.3">
      <c r="A302" s="247" t="b">
        <v>1</v>
      </c>
      <c r="B302" s="247" t="s">
        <v>915</v>
      </c>
      <c r="C302" s="247">
        <v>38305</v>
      </c>
      <c r="D302" s="248" t="s">
        <v>916</v>
      </c>
      <c r="E302" s="248" t="s">
        <v>917</v>
      </c>
      <c r="F302" s="248" t="s">
        <v>917</v>
      </c>
    </row>
    <row r="303" spans="1:6" ht="16.5" customHeight="1" x14ac:dyDescent="0.3">
      <c r="A303" s="247" t="b">
        <v>1</v>
      </c>
      <c r="B303" s="247" t="s">
        <v>918</v>
      </c>
      <c r="C303" s="247">
        <v>38306</v>
      </c>
      <c r="D303" s="248" t="s">
        <v>919</v>
      </c>
      <c r="E303" s="248" t="s">
        <v>920</v>
      </c>
      <c r="F303" s="248" t="s">
        <v>920</v>
      </c>
    </row>
    <row r="304" spans="1:6" ht="16.5" customHeight="1" x14ac:dyDescent="0.3">
      <c r="A304" s="247" t="b">
        <v>1</v>
      </c>
      <c r="B304" s="247" t="s">
        <v>921</v>
      </c>
      <c r="C304" s="247">
        <v>38307</v>
      </c>
      <c r="D304" s="248" t="s">
        <v>922</v>
      </c>
      <c r="E304" s="248" t="s">
        <v>923</v>
      </c>
      <c r="F304" s="248" t="s">
        <v>923</v>
      </c>
    </row>
    <row r="305" spans="1:6" ht="16.5" customHeight="1" x14ac:dyDescent="0.3">
      <c r="A305" s="243" t="b">
        <v>1</v>
      </c>
      <c r="B305" s="243" t="s">
        <v>924</v>
      </c>
      <c r="C305" s="243">
        <v>38401</v>
      </c>
      <c r="D305" s="244" t="s">
        <v>925</v>
      </c>
      <c r="E305" s="244" t="s">
        <v>926</v>
      </c>
      <c r="F305" s="244" t="s">
        <v>926</v>
      </c>
    </row>
    <row r="306" spans="1:6" ht="16.5" customHeight="1" x14ac:dyDescent="0.3">
      <c r="A306" s="243" t="b">
        <v>1</v>
      </c>
      <c r="B306" s="243" t="s">
        <v>927</v>
      </c>
      <c r="C306" s="243">
        <v>38402</v>
      </c>
      <c r="D306" s="244" t="s">
        <v>928</v>
      </c>
      <c r="E306" s="244" t="s">
        <v>929</v>
      </c>
      <c r="F306" s="244" t="s">
        <v>929</v>
      </c>
    </row>
    <row r="307" spans="1:6" ht="16.5" customHeight="1" x14ac:dyDescent="0.3">
      <c r="A307" s="243" t="b">
        <v>1</v>
      </c>
      <c r="B307" s="243" t="s">
        <v>930</v>
      </c>
      <c r="C307" s="243">
        <v>38403</v>
      </c>
      <c r="D307" s="244" t="s">
        <v>931</v>
      </c>
      <c r="E307" s="244" t="s">
        <v>932</v>
      </c>
      <c r="F307" s="244" t="s">
        <v>932</v>
      </c>
    </row>
    <row r="308" spans="1:6" ht="16.5" customHeight="1" x14ac:dyDescent="0.3">
      <c r="A308" s="243" t="b">
        <v>1</v>
      </c>
      <c r="B308" s="243" t="s">
        <v>933</v>
      </c>
      <c r="C308" s="243">
        <v>38404</v>
      </c>
      <c r="D308" s="244" t="s">
        <v>934</v>
      </c>
      <c r="E308" s="244" t="s">
        <v>935</v>
      </c>
      <c r="F308" s="244" t="s">
        <v>935</v>
      </c>
    </row>
    <row r="309" spans="1:6" ht="16.5" customHeight="1" x14ac:dyDescent="0.3">
      <c r="A309" s="243" t="b">
        <v>1</v>
      </c>
      <c r="B309" s="243" t="s">
        <v>936</v>
      </c>
      <c r="C309" s="243">
        <v>38405</v>
      </c>
      <c r="D309" s="244" t="s">
        <v>937</v>
      </c>
      <c r="E309" s="244" t="s">
        <v>938</v>
      </c>
      <c r="F309" s="244" t="s">
        <v>938</v>
      </c>
    </row>
    <row r="310" spans="1:6" ht="16.5" customHeight="1" x14ac:dyDescent="0.3">
      <c r="A310" s="243" t="b">
        <v>1</v>
      </c>
      <c r="B310" s="243" t="s">
        <v>939</v>
      </c>
      <c r="C310" s="243">
        <v>38406</v>
      </c>
      <c r="D310" s="244" t="s">
        <v>940</v>
      </c>
      <c r="E310" s="244" t="s">
        <v>941</v>
      </c>
      <c r="F310" s="244" t="s">
        <v>941</v>
      </c>
    </row>
    <row r="311" spans="1:6" ht="16.5" customHeight="1" x14ac:dyDescent="0.3">
      <c r="A311" s="243" t="b">
        <v>1</v>
      </c>
      <c r="B311" s="243" t="s">
        <v>942</v>
      </c>
      <c r="C311" s="243">
        <v>38407</v>
      </c>
      <c r="D311" s="244" t="s">
        <v>943</v>
      </c>
      <c r="E311" s="244" t="s">
        <v>944</v>
      </c>
      <c r="F311" s="244" t="s">
        <v>944</v>
      </c>
    </row>
    <row r="312" spans="1:6" ht="16.5" customHeight="1" x14ac:dyDescent="0.3">
      <c r="A312" s="249" t="b">
        <v>1</v>
      </c>
      <c r="B312" s="249" t="s">
        <v>945</v>
      </c>
      <c r="C312" s="249" t="s">
        <v>946</v>
      </c>
      <c r="D312" s="250" t="s">
        <v>945</v>
      </c>
      <c r="E312" s="250" t="s">
        <v>947</v>
      </c>
      <c r="F312" s="250" t="s">
        <v>947</v>
      </c>
    </row>
    <row r="313" spans="1:6" ht="16.5" customHeight="1" x14ac:dyDescent="0.3">
      <c r="A313" s="249" t="b">
        <v>1</v>
      </c>
      <c r="B313" s="249" t="s">
        <v>948</v>
      </c>
      <c r="C313" s="249" t="s">
        <v>949</v>
      </c>
      <c r="D313" s="250" t="s">
        <v>950</v>
      </c>
      <c r="E313" s="250" t="s">
        <v>951</v>
      </c>
      <c r="F313" s="250" t="s">
        <v>951</v>
      </c>
    </row>
    <row r="314" spans="1:6" ht="16.5" customHeight="1" x14ac:dyDescent="0.3">
      <c r="A314" s="249" t="b">
        <v>1</v>
      </c>
      <c r="B314" s="249" t="s">
        <v>952</v>
      </c>
      <c r="C314" s="249" t="s">
        <v>953</v>
      </c>
      <c r="D314" s="250" t="s">
        <v>952</v>
      </c>
      <c r="E314" s="250" t="s">
        <v>954</v>
      </c>
      <c r="F314" s="250" t="s">
        <v>954</v>
      </c>
    </row>
    <row r="315" spans="1:6" ht="16.5" customHeight="1" x14ac:dyDescent="0.3">
      <c r="A315" s="249" t="b">
        <v>1</v>
      </c>
      <c r="B315" s="249" t="s">
        <v>955</v>
      </c>
      <c r="C315" s="249" t="s">
        <v>956</v>
      </c>
      <c r="D315" s="250" t="s">
        <v>955</v>
      </c>
      <c r="E315" s="250" t="s">
        <v>957</v>
      </c>
      <c r="F315" s="250" t="s">
        <v>957</v>
      </c>
    </row>
    <row r="316" spans="1:6" ht="16.5" customHeight="1" x14ac:dyDescent="0.3">
      <c r="A316" s="249" t="b">
        <v>1</v>
      </c>
      <c r="B316" s="249" t="s">
        <v>958</v>
      </c>
      <c r="C316" s="249" t="s">
        <v>959</v>
      </c>
      <c r="D316" s="250" t="s">
        <v>958</v>
      </c>
      <c r="E316" s="250" t="s">
        <v>960</v>
      </c>
      <c r="F316" s="250" t="s">
        <v>960</v>
      </c>
    </row>
    <row r="317" spans="1:6" ht="16.5" customHeight="1" x14ac:dyDescent="0.3">
      <c r="A317" s="249" t="b">
        <v>1</v>
      </c>
      <c r="B317" s="249" t="s">
        <v>961</v>
      </c>
      <c r="C317" s="249" t="s">
        <v>962</v>
      </c>
      <c r="D317" s="250" t="s">
        <v>963</v>
      </c>
      <c r="E317" s="250" t="s">
        <v>964</v>
      </c>
      <c r="F317" s="250" t="s">
        <v>964</v>
      </c>
    </row>
    <row r="318" spans="1:6" ht="16.5" customHeight="1" x14ac:dyDescent="0.3">
      <c r="A318" s="249" t="b">
        <v>1</v>
      </c>
      <c r="B318" s="249" t="s">
        <v>965</v>
      </c>
      <c r="C318" s="249" t="s">
        <v>966</v>
      </c>
      <c r="D318" s="250" t="s">
        <v>967</v>
      </c>
      <c r="E318" s="250" t="s">
        <v>968</v>
      </c>
      <c r="F318" s="250" t="s">
        <v>968</v>
      </c>
    </row>
    <row r="319" spans="1:6" ht="16.5" customHeight="1" x14ac:dyDescent="0.3">
      <c r="A319" s="251" t="b">
        <v>1</v>
      </c>
      <c r="B319" s="251" t="s">
        <v>109</v>
      </c>
      <c r="C319" s="251" t="s">
        <v>110</v>
      </c>
      <c r="D319" s="252" t="s">
        <v>109</v>
      </c>
      <c r="E319" s="252" t="s">
        <v>969</v>
      </c>
      <c r="F319" s="252" t="s">
        <v>109</v>
      </c>
    </row>
    <row r="320" spans="1:6" ht="16.5" customHeight="1" x14ac:dyDescent="0.3">
      <c r="A320" s="251" t="b">
        <v>1</v>
      </c>
      <c r="B320" s="251" t="s">
        <v>113</v>
      </c>
      <c r="C320" s="251" t="s">
        <v>114</v>
      </c>
      <c r="D320" s="252" t="s">
        <v>113</v>
      </c>
      <c r="E320" s="252" t="s">
        <v>970</v>
      </c>
      <c r="F320" s="252" t="s">
        <v>113</v>
      </c>
    </row>
    <row r="321" spans="1:6" ht="16.5" customHeight="1" x14ac:dyDescent="0.3">
      <c r="A321" s="243" t="b">
        <v>1</v>
      </c>
      <c r="B321" s="243" t="s">
        <v>971</v>
      </c>
      <c r="C321" s="243" t="s">
        <v>117</v>
      </c>
      <c r="D321" s="244" t="s">
        <v>971</v>
      </c>
      <c r="E321" s="253" t="s">
        <v>971</v>
      </c>
      <c r="F321" s="244" t="s">
        <v>971</v>
      </c>
    </row>
    <row r="322" spans="1:6" ht="16.5" customHeight="1" x14ac:dyDescent="0.3">
      <c r="A322" s="243" t="b">
        <v>1</v>
      </c>
      <c r="B322" s="243" t="s">
        <v>972</v>
      </c>
      <c r="C322" s="243" t="s">
        <v>120</v>
      </c>
      <c r="D322" s="244" t="s">
        <v>972</v>
      </c>
      <c r="E322" s="244" t="s">
        <v>973</v>
      </c>
      <c r="F322" s="244" t="s">
        <v>972</v>
      </c>
    </row>
    <row r="323" spans="1:6" ht="16.5" customHeight="1" x14ac:dyDescent="0.3">
      <c r="A323" s="243" t="b">
        <v>1</v>
      </c>
      <c r="B323" s="243" t="s">
        <v>974</v>
      </c>
      <c r="C323" s="243" t="s">
        <v>123</v>
      </c>
      <c r="D323" s="244" t="s">
        <v>974</v>
      </c>
      <c r="E323" s="244" t="s">
        <v>975</v>
      </c>
      <c r="F323" s="244" t="s">
        <v>974</v>
      </c>
    </row>
    <row r="324" spans="1:6" ht="16.5" customHeight="1" x14ac:dyDescent="0.3">
      <c r="A324" s="243" t="b">
        <v>1</v>
      </c>
      <c r="B324" s="243" t="s">
        <v>125</v>
      </c>
      <c r="C324" s="243" t="s">
        <v>126</v>
      </c>
      <c r="D324" s="244" t="s">
        <v>976</v>
      </c>
      <c r="E324" s="244" t="s">
        <v>977</v>
      </c>
      <c r="F324" s="244" t="s">
        <v>976</v>
      </c>
    </row>
    <row r="325" spans="1:6" ht="16.5" customHeight="1" x14ac:dyDescent="0.3">
      <c r="A325" s="251" t="b">
        <v>1</v>
      </c>
      <c r="B325" s="251" t="s">
        <v>128</v>
      </c>
      <c r="C325" s="251" t="s">
        <v>129</v>
      </c>
      <c r="D325" s="252" t="s">
        <v>128</v>
      </c>
      <c r="E325" s="252" t="s">
        <v>978</v>
      </c>
      <c r="F325" s="252" t="s">
        <v>128</v>
      </c>
    </row>
    <row r="326" spans="1:6" ht="16.5" customHeight="1" x14ac:dyDescent="0.3">
      <c r="A326" s="251" t="b">
        <v>1</v>
      </c>
      <c r="B326" s="251" t="s">
        <v>109</v>
      </c>
      <c r="C326" s="251" t="s">
        <v>111</v>
      </c>
      <c r="D326" s="252" t="s">
        <v>979</v>
      </c>
      <c r="E326" s="252" t="s">
        <v>980</v>
      </c>
      <c r="F326" s="252" t="s">
        <v>979</v>
      </c>
    </row>
    <row r="327" spans="1:6" ht="16.5" customHeight="1" x14ac:dyDescent="0.3">
      <c r="A327" s="251" t="b">
        <v>1</v>
      </c>
      <c r="B327" s="251" t="s">
        <v>113</v>
      </c>
      <c r="C327" s="251" t="s">
        <v>115</v>
      </c>
      <c r="D327" s="252" t="s">
        <v>981</v>
      </c>
      <c r="E327" s="252" t="s">
        <v>982</v>
      </c>
      <c r="F327" s="252" t="s">
        <v>981</v>
      </c>
    </row>
    <row r="328" spans="1:6" ht="16.5" customHeight="1" x14ac:dyDescent="0.3">
      <c r="A328" s="243" t="b">
        <v>1</v>
      </c>
      <c r="B328" s="243" t="s">
        <v>116</v>
      </c>
      <c r="C328" s="243" t="s">
        <v>118</v>
      </c>
      <c r="D328" s="244" t="s">
        <v>983</v>
      </c>
      <c r="E328" s="253" t="s">
        <v>983</v>
      </c>
      <c r="F328" s="244" t="s">
        <v>983</v>
      </c>
    </row>
    <row r="329" spans="1:6" ht="16.5" customHeight="1" x14ac:dyDescent="0.3">
      <c r="A329" s="243" t="b">
        <v>1</v>
      </c>
      <c r="B329" s="243" t="s">
        <v>119</v>
      </c>
      <c r="C329" s="243" t="s">
        <v>121</v>
      </c>
      <c r="D329" s="244" t="s">
        <v>984</v>
      </c>
      <c r="E329" s="253" t="s">
        <v>984</v>
      </c>
      <c r="F329" s="244" t="s">
        <v>984</v>
      </c>
    </row>
    <row r="330" spans="1:6" ht="16.5" customHeight="1" x14ac:dyDescent="0.3">
      <c r="A330" s="243" t="b">
        <v>1</v>
      </c>
      <c r="B330" s="243" t="s">
        <v>122</v>
      </c>
      <c r="C330" s="243" t="s">
        <v>124</v>
      </c>
      <c r="D330" s="244" t="s">
        <v>985</v>
      </c>
      <c r="E330" s="253" t="s">
        <v>985</v>
      </c>
      <c r="F330" s="244" t="s">
        <v>985</v>
      </c>
    </row>
    <row r="331" spans="1:6" ht="16.5" customHeight="1" x14ac:dyDescent="0.3">
      <c r="A331" s="243" t="b">
        <v>1</v>
      </c>
      <c r="B331" s="243" t="s">
        <v>125</v>
      </c>
      <c r="C331" s="243" t="s">
        <v>127</v>
      </c>
      <c r="D331" s="244" t="s">
        <v>986</v>
      </c>
      <c r="E331" s="253" t="s">
        <v>986</v>
      </c>
      <c r="F331" s="244" t="s">
        <v>986</v>
      </c>
    </row>
    <row r="332" spans="1:6" ht="16.5" customHeight="1" x14ac:dyDescent="0.3">
      <c r="A332" s="251" t="b">
        <v>1</v>
      </c>
      <c r="B332" s="251" t="s">
        <v>128</v>
      </c>
      <c r="C332" s="251" t="s">
        <v>130</v>
      </c>
      <c r="D332" s="252" t="s">
        <v>128</v>
      </c>
      <c r="E332" s="252" t="s">
        <v>987</v>
      </c>
      <c r="F332" s="252" t="s">
        <v>128</v>
      </c>
    </row>
    <row r="333" spans="1:6" ht="16.5" customHeight="1" x14ac:dyDescent="0.3">
      <c r="A333" s="247" t="b">
        <v>1</v>
      </c>
      <c r="B333" s="247" t="s">
        <v>132</v>
      </c>
      <c r="C333" s="247" t="s">
        <v>133</v>
      </c>
      <c r="D333" s="248" t="s">
        <v>132</v>
      </c>
      <c r="E333" s="248" t="s">
        <v>988</v>
      </c>
      <c r="F333" s="248" t="s">
        <v>132</v>
      </c>
    </row>
    <row r="334" spans="1:6" ht="16.5" customHeight="1" x14ac:dyDescent="0.3">
      <c r="A334" s="247" t="b">
        <v>1</v>
      </c>
      <c r="B334" s="247" t="s">
        <v>135</v>
      </c>
      <c r="C334" s="247" t="s">
        <v>136</v>
      </c>
      <c r="D334" s="248" t="s">
        <v>989</v>
      </c>
      <c r="E334" s="248" t="s">
        <v>990</v>
      </c>
      <c r="F334" s="248" t="s">
        <v>989</v>
      </c>
    </row>
    <row r="335" spans="1:6" ht="16.5" customHeight="1" x14ac:dyDescent="0.3">
      <c r="A335" s="247" t="b">
        <v>1</v>
      </c>
      <c r="B335" s="247" t="s">
        <v>138</v>
      </c>
      <c r="C335" s="247" t="s">
        <v>139</v>
      </c>
      <c r="D335" s="248" t="s">
        <v>991</v>
      </c>
      <c r="E335" s="248" t="s">
        <v>992</v>
      </c>
      <c r="F335" s="248" t="s">
        <v>991</v>
      </c>
    </row>
    <row r="336" spans="1:6" ht="16.5" customHeight="1" x14ac:dyDescent="0.3">
      <c r="A336" s="247" t="b">
        <v>1</v>
      </c>
      <c r="B336" s="247" t="s">
        <v>141</v>
      </c>
      <c r="C336" s="247" t="s">
        <v>142</v>
      </c>
      <c r="D336" s="248" t="s">
        <v>993</v>
      </c>
      <c r="E336" s="248" t="s">
        <v>994</v>
      </c>
      <c r="F336" s="248" t="s">
        <v>993</v>
      </c>
    </row>
    <row r="337" spans="1:6" ht="16.5" customHeight="1" x14ac:dyDescent="0.3">
      <c r="A337" s="249" t="b">
        <v>1</v>
      </c>
      <c r="B337" s="249" t="s">
        <v>132</v>
      </c>
      <c r="C337" s="249" t="s">
        <v>134</v>
      </c>
      <c r="D337" s="250" t="s">
        <v>995</v>
      </c>
      <c r="E337" s="250" t="s">
        <v>996</v>
      </c>
      <c r="F337" s="250" t="s">
        <v>995</v>
      </c>
    </row>
    <row r="338" spans="1:6" ht="16.5" customHeight="1" x14ac:dyDescent="0.3">
      <c r="A338" s="249" t="b">
        <v>1</v>
      </c>
      <c r="B338" s="249" t="s">
        <v>135</v>
      </c>
      <c r="C338" s="249" t="s">
        <v>137</v>
      </c>
      <c r="D338" s="250" t="s">
        <v>997</v>
      </c>
      <c r="E338" s="250" t="s">
        <v>998</v>
      </c>
      <c r="F338" s="250" t="s">
        <v>997</v>
      </c>
    </row>
    <row r="339" spans="1:6" ht="16.5" customHeight="1" x14ac:dyDescent="0.3">
      <c r="A339" s="249" t="b">
        <v>1</v>
      </c>
      <c r="B339" s="249" t="s">
        <v>138</v>
      </c>
      <c r="C339" s="249" t="s">
        <v>140</v>
      </c>
      <c r="D339" s="250" t="s">
        <v>999</v>
      </c>
      <c r="E339" s="250" t="s">
        <v>1000</v>
      </c>
      <c r="F339" s="250" t="s">
        <v>999</v>
      </c>
    </row>
    <row r="340" spans="1:6" ht="16.5" customHeight="1" x14ac:dyDescent="0.3">
      <c r="A340" s="249" t="b">
        <v>1</v>
      </c>
      <c r="B340" s="249" t="s">
        <v>141</v>
      </c>
      <c r="C340" s="249" t="s">
        <v>143</v>
      </c>
      <c r="D340" s="250" t="s">
        <v>1001</v>
      </c>
      <c r="E340" s="250" t="s">
        <v>1002</v>
      </c>
      <c r="F340" s="250" t="s">
        <v>1001</v>
      </c>
    </row>
    <row r="341" spans="1:6" ht="16.5" customHeight="1" x14ac:dyDescent="0.3">
      <c r="A341" s="245" t="b">
        <v>1</v>
      </c>
      <c r="B341" s="245" t="s">
        <v>1003</v>
      </c>
      <c r="C341" s="245" t="s">
        <v>1004</v>
      </c>
      <c r="D341" s="246" t="s">
        <v>1003</v>
      </c>
      <c r="E341" s="246" t="s">
        <v>1005</v>
      </c>
      <c r="F341" s="246" t="s">
        <v>1005</v>
      </c>
    </row>
    <row r="342" spans="1:6" ht="16.5" customHeight="1" x14ac:dyDescent="0.3">
      <c r="A342" s="245" t="b">
        <v>1</v>
      </c>
      <c r="B342" s="245" t="s">
        <v>1006</v>
      </c>
      <c r="C342" s="245" t="s">
        <v>1007</v>
      </c>
      <c r="D342" s="246" t="s">
        <v>1006</v>
      </c>
      <c r="E342" s="246" t="s">
        <v>1008</v>
      </c>
      <c r="F342" s="246" t="s">
        <v>1008</v>
      </c>
    </row>
    <row r="343" spans="1:6" ht="16.5" customHeight="1" x14ac:dyDescent="0.3">
      <c r="A343" s="245" t="b">
        <v>1</v>
      </c>
      <c r="B343" s="245" t="s">
        <v>1009</v>
      </c>
      <c r="C343" s="245" t="s">
        <v>1010</v>
      </c>
      <c r="D343" s="246" t="s">
        <v>1009</v>
      </c>
      <c r="E343" s="246" t="s">
        <v>1011</v>
      </c>
      <c r="F343" s="246" t="s">
        <v>1011</v>
      </c>
    </row>
    <row r="344" spans="1:6" ht="16.5" customHeight="1" x14ac:dyDescent="0.3">
      <c r="A344" s="245" t="b">
        <v>1</v>
      </c>
      <c r="B344" s="245" t="s">
        <v>1012</v>
      </c>
      <c r="C344" s="245" t="s">
        <v>1013</v>
      </c>
      <c r="D344" s="246" t="s">
        <v>1012</v>
      </c>
      <c r="E344" s="246" t="s">
        <v>1014</v>
      </c>
      <c r="F344" s="246" t="s">
        <v>1014</v>
      </c>
    </row>
    <row r="345" spans="1:6" ht="16.5" customHeight="1" x14ac:dyDescent="0.3">
      <c r="A345" s="245" t="b">
        <v>1</v>
      </c>
      <c r="B345" s="245" t="s">
        <v>1015</v>
      </c>
      <c r="C345" s="245" t="s">
        <v>1016</v>
      </c>
      <c r="D345" s="246" t="s">
        <v>1015</v>
      </c>
      <c r="E345" s="246" t="s">
        <v>1017</v>
      </c>
      <c r="F345" s="246" t="s">
        <v>1017</v>
      </c>
    </row>
    <row r="346" spans="1:6" ht="16.5" customHeight="1" x14ac:dyDescent="0.3">
      <c r="A346" s="245" t="b">
        <v>1</v>
      </c>
      <c r="B346" s="245" t="s">
        <v>1018</v>
      </c>
      <c r="C346" s="245" t="s">
        <v>1019</v>
      </c>
      <c r="D346" s="246" t="s">
        <v>1018</v>
      </c>
      <c r="E346" s="246" t="s">
        <v>1020</v>
      </c>
      <c r="F346" s="246" t="s">
        <v>1020</v>
      </c>
    </row>
    <row r="347" spans="1:6" ht="16.5" customHeight="1" x14ac:dyDescent="0.3">
      <c r="A347" s="245" t="b">
        <v>1</v>
      </c>
      <c r="B347" s="245" t="s">
        <v>1021</v>
      </c>
      <c r="C347" s="245" t="s">
        <v>1022</v>
      </c>
      <c r="D347" s="246" t="s">
        <v>1021</v>
      </c>
      <c r="E347" s="246" t="s">
        <v>1023</v>
      </c>
      <c r="F347" s="246" t="s">
        <v>1023</v>
      </c>
    </row>
    <row r="348" spans="1:6" ht="16.5" customHeight="1" x14ac:dyDescent="0.3">
      <c r="A348" s="245" t="b">
        <v>1</v>
      </c>
      <c r="B348" s="245" t="s">
        <v>1024</v>
      </c>
      <c r="C348" s="245" t="s">
        <v>1025</v>
      </c>
      <c r="D348" s="246" t="s">
        <v>1024</v>
      </c>
      <c r="E348" s="246" t="s">
        <v>1026</v>
      </c>
      <c r="F348" s="246" t="s">
        <v>1026</v>
      </c>
    </row>
    <row r="349" spans="1:6" ht="16.5" customHeight="1" x14ac:dyDescent="0.3">
      <c r="A349" s="245" t="b">
        <v>1</v>
      </c>
      <c r="B349" s="245" t="s">
        <v>1027</v>
      </c>
      <c r="C349" s="245" t="s">
        <v>1028</v>
      </c>
      <c r="D349" s="246" t="s">
        <v>1027</v>
      </c>
      <c r="E349" s="246" t="s">
        <v>1029</v>
      </c>
      <c r="F349" s="246" t="s">
        <v>1029</v>
      </c>
    </row>
    <row r="350" spans="1:6" ht="16.5" customHeight="1" x14ac:dyDescent="0.3">
      <c r="A350" s="245" t="b">
        <v>1</v>
      </c>
      <c r="B350" s="245" t="s">
        <v>1030</v>
      </c>
      <c r="C350" s="245" t="s">
        <v>1031</v>
      </c>
      <c r="D350" s="246" t="s">
        <v>1030</v>
      </c>
      <c r="E350" s="246" t="s">
        <v>1032</v>
      </c>
      <c r="F350" s="246" t="s">
        <v>1032</v>
      </c>
    </row>
    <row r="351" spans="1:6" ht="16.5" customHeight="1" x14ac:dyDescent="0.3">
      <c r="A351" s="245" t="b">
        <v>1</v>
      </c>
      <c r="B351" s="245" t="s">
        <v>1033</v>
      </c>
      <c r="C351" s="245" t="s">
        <v>1034</v>
      </c>
      <c r="D351" s="246" t="s">
        <v>1033</v>
      </c>
      <c r="E351" s="246" t="s">
        <v>1035</v>
      </c>
      <c r="F351" s="246" t="s">
        <v>1035</v>
      </c>
    </row>
    <row r="352" spans="1:6" ht="16.5" customHeight="1" x14ac:dyDescent="0.3">
      <c r="A352" s="245" t="b">
        <v>1</v>
      </c>
      <c r="B352" s="245" t="s">
        <v>1036</v>
      </c>
      <c r="C352" s="245" t="s">
        <v>1037</v>
      </c>
      <c r="D352" s="246" t="s">
        <v>1036</v>
      </c>
      <c r="E352" s="246" t="s">
        <v>1038</v>
      </c>
      <c r="F352" s="246" t="s">
        <v>1038</v>
      </c>
    </row>
    <row r="353" spans="1:6" ht="16.5" customHeight="1" x14ac:dyDescent="0.3">
      <c r="A353" s="245" t="b">
        <v>1</v>
      </c>
      <c r="B353" s="245" t="s">
        <v>1039</v>
      </c>
      <c r="C353" s="245" t="s">
        <v>1040</v>
      </c>
      <c r="D353" s="246" t="s">
        <v>1039</v>
      </c>
      <c r="E353" s="246" t="s">
        <v>1041</v>
      </c>
      <c r="F353" s="246" t="s">
        <v>1041</v>
      </c>
    </row>
    <row r="354" spans="1:6" ht="16.5" customHeight="1" x14ac:dyDescent="0.3">
      <c r="A354" s="245" t="b">
        <v>1</v>
      </c>
      <c r="B354" s="245" t="s">
        <v>1042</v>
      </c>
      <c r="C354" s="245" t="s">
        <v>1043</v>
      </c>
      <c r="D354" s="246" t="s">
        <v>1042</v>
      </c>
      <c r="E354" s="246" t="s">
        <v>1044</v>
      </c>
      <c r="F354" s="246" t="s">
        <v>1044</v>
      </c>
    </row>
    <row r="355" spans="1:6" ht="16.5" customHeight="1" x14ac:dyDescent="0.3">
      <c r="A355" s="245" t="b">
        <v>1</v>
      </c>
      <c r="B355" s="245" t="s">
        <v>1045</v>
      </c>
      <c r="C355" s="245" t="s">
        <v>1046</v>
      </c>
      <c r="D355" s="246" t="s">
        <v>1045</v>
      </c>
      <c r="E355" s="246" t="s">
        <v>1047</v>
      </c>
      <c r="F355" s="246" t="s">
        <v>1047</v>
      </c>
    </row>
    <row r="356" spans="1:6" ht="16.5" customHeight="1" x14ac:dyDescent="0.3">
      <c r="A356" s="247" t="b">
        <v>1</v>
      </c>
      <c r="B356" s="247" t="s">
        <v>1048</v>
      </c>
      <c r="C356" s="247" t="s">
        <v>1049</v>
      </c>
      <c r="D356" s="254" t="s">
        <v>1050</v>
      </c>
      <c r="E356" s="248" t="s">
        <v>1051</v>
      </c>
      <c r="F356" s="248" t="s">
        <v>1052</v>
      </c>
    </row>
    <row r="357" spans="1:6" ht="16.5" customHeight="1" x14ac:dyDescent="0.3">
      <c r="A357" s="247" t="b">
        <v>1</v>
      </c>
      <c r="B357" s="247" t="s">
        <v>1053</v>
      </c>
      <c r="C357" s="247" t="s">
        <v>1054</v>
      </c>
      <c r="D357" s="254" t="s">
        <v>1055</v>
      </c>
      <c r="E357" s="248" t="s">
        <v>1056</v>
      </c>
      <c r="F357" s="248" t="s">
        <v>1057</v>
      </c>
    </row>
    <row r="358" spans="1:6" ht="16.5" customHeight="1" x14ac:dyDescent="0.3">
      <c r="A358" s="247" t="b">
        <v>1</v>
      </c>
      <c r="B358" s="247" t="s">
        <v>1058</v>
      </c>
      <c r="C358" s="247" t="s">
        <v>1059</v>
      </c>
      <c r="D358" s="248" t="s">
        <v>1060</v>
      </c>
      <c r="E358" s="248" t="s">
        <v>1061</v>
      </c>
      <c r="F358" s="248" t="s">
        <v>1060</v>
      </c>
    </row>
    <row r="359" spans="1:6" ht="16.5" customHeight="1" x14ac:dyDescent="0.3">
      <c r="A359" s="247" t="b">
        <v>1</v>
      </c>
      <c r="B359" s="247" t="s">
        <v>1062</v>
      </c>
      <c r="C359" s="247" t="s">
        <v>1063</v>
      </c>
      <c r="D359" s="254" t="s">
        <v>1064</v>
      </c>
      <c r="E359" s="248" t="s">
        <v>1065</v>
      </c>
      <c r="F359" s="248" t="s">
        <v>1066</v>
      </c>
    </row>
    <row r="360" spans="1:6" ht="16.5" customHeight="1" x14ac:dyDescent="0.3">
      <c r="A360" s="247" t="b">
        <v>1</v>
      </c>
      <c r="B360" s="247" t="s">
        <v>1067</v>
      </c>
      <c r="C360" s="247" t="s">
        <v>1068</v>
      </c>
      <c r="D360" s="248" t="s">
        <v>1069</v>
      </c>
      <c r="E360" s="248" t="s">
        <v>1070</v>
      </c>
      <c r="F360" s="248" t="s">
        <v>1071</v>
      </c>
    </row>
    <row r="361" spans="1:6" ht="16.5" customHeight="1" x14ac:dyDescent="0.3">
      <c r="A361" s="247" t="b">
        <v>1</v>
      </c>
      <c r="B361" s="247" t="s">
        <v>1072</v>
      </c>
      <c r="C361" s="247" t="s">
        <v>1073</v>
      </c>
      <c r="D361" s="248" t="s">
        <v>1074</v>
      </c>
      <c r="E361" s="248" t="s">
        <v>1075</v>
      </c>
      <c r="F361" s="248" t="s">
        <v>1074</v>
      </c>
    </row>
    <row r="362" spans="1:6" ht="16.5" customHeight="1" x14ac:dyDescent="0.3">
      <c r="A362" s="247" t="b">
        <v>1</v>
      </c>
      <c r="B362" s="247" t="s">
        <v>1076</v>
      </c>
      <c r="C362" s="247" t="s">
        <v>1077</v>
      </c>
      <c r="D362" s="254" t="s">
        <v>1078</v>
      </c>
      <c r="E362" s="248" t="s">
        <v>1079</v>
      </c>
      <c r="F362" s="248" t="s">
        <v>1080</v>
      </c>
    </row>
    <row r="363" spans="1:6" ht="16.5" customHeight="1" x14ac:dyDescent="0.3">
      <c r="A363" s="247" t="b">
        <v>1</v>
      </c>
      <c r="B363" s="247" t="s">
        <v>1081</v>
      </c>
      <c r="C363" s="247" t="s">
        <v>1082</v>
      </c>
      <c r="D363" s="248" t="s">
        <v>1083</v>
      </c>
      <c r="E363" s="248" t="s">
        <v>1084</v>
      </c>
      <c r="F363" s="248" t="s">
        <v>1083</v>
      </c>
    </row>
    <row r="364" spans="1:6" ht="16.5" customHeight="1" x14ac:dyDescent="0.3">
      <c r="A364" s="247" t="b">
        <v>1</v>
      </c>
      <c r="B364" s="247" t="s">
        <v>1085</v>
      </c>
      <c r="C364" s="247" t="s">
        <v>1086</v>
      </c>
      <c r="D364" s="248" t="s">
        <v>1087</v>
      </c>
      <c r="E364" s="248" t="s">
        <v>1088</v>
      </c>
      <c r="F364" s="248" t="s">
        <v>1089</v>
      </c>
    </row>
    <row r="365" spans="1:6" ht="16.5" customHeight="1" x14ac:dyDescent="0.3">
      <c r="A365" s="247" t="b">
        <v>1</v>
      </c>
      <c r="B365" s="247" t="s">
        <v>1090</v>
      </c>
      <c r="C365" s="247" t="s">
        <v>1091</v>
      </c>
      <c r="D365" s="248" t="s">
        <v>1092</v>
      </c>
      <c r="E365" s="248" t="s">
        <v>1093</v>
      </c>
      <c r="F365" s="248" t="s">
        <v>1092</v>
      </c>
    </row>
    <row r="366" spans="1:6" ht="16.5" customHeight="1" x14ac:dyDescent="0.3">
      <c r="A366" s="247" t="b">
        <v>1</v>
      </c>
      <c r="B366" s="247" t="s">
        <v>1094</v>
      </c>
      <c r="C366" s="247" t="s">
        <v>1095</v>
      </c>
      <c r="D366" s="248" t="s">
        <v>1096</v>
      </c>
      <c r="E366" s="248" t="s">
        <v>1097</v>
      </c>
      <c r="F366" s="248" t="s">
        <v>1096</v>
      </c>
    </row>
    <row r="367" spans="1:6" ht="16.5" customHeight="1" x14ac:dyDescent="0.3">
      <c r="A367" s="247" t="b">
        <v>1</v>
      </c>
      <c r="B367" s="247" t="s">
        <v>1098</v>
      </c>
      <c r="C367" s="247" t="s">
        <v>1099</v>
      </c>
      <c r="D367" s="248" t="s">
        <v>1100</v>
      </c>
      <c r="E367" s="248" t="s">
        <v>1101</v>
      </c>
      <c r="F367" s="248" t="s">
        <v>1100</v>
      </c>
    </row>
    <row r="368" spans="1:6" ht="16.5" customHeight="1" x14ac:dyDescent="0.3">
      <c r="A368" s="247" t="b">
        <v>1</v>
      </c>
      <c r="B368" s="247" t="s">
        <v>1102</v>
      </c>
      <c r="C368" s="247" t="s">
        <v>1103</v>
      </c>
      <c r="D368" s="248" t="s">
        <v>1104</v>
      </c>
      <c r="E368" s="248" t="s">
        <v>1105</v>
      </c>
      <c r="F368" s="248" t="s">
        <v>1104</v>
      </c>
    </row>
    <row r="369" spans="1:6" ht="16.5" customHeight="1" x14ac:dyDescent="0.3">
      <c r="A369" s="247" t="b">
        <v>1</v>
      </c>
      <c r="B369" s="247" t="s">
        <v>1106</v>
      </c>
      <c r="C369" s="247" t="s">
        <v>1107</v>
      </c>
      <c r="D369" s="248" t="s">
        <v>1108</v>
      </c>
      <c r="E369" s="248" t="s">
        <v>1109</v>
      </c>
      <c r="F369" s="248" t="s">
        <v>1108</v>
      </c>
    </row>
    <row r="370" spans="1:6" ht="16.5" customHeight="1" x14ac:dyDescent="0.3">
      <c r="A370" s="247" t="b">
        <v>1</v>
      </c>
      <c r="B370" s="247" t="s">
        <v>1110</v>
      </c>
      <c r="C370" s="247" t="s">
        <v>1111</v>
      </c>
      <c r="D370" s="248" t="s">
        <v>1112</v>
      </c>
      <c r="E370" s="248" t="s">
        <v>1113</v>
      </c>
      <c r="F370" s="248" t="s">
        <v>1112</v>
      </c>
    </row>
    <row r="371" spans="1:6" ht="16.5" customHeight="1" x14ac:dyDescent="0.3">
      <c r="A371" s="255" t="b">
        <v>1</v>
      </c>
      <c r="B371" s="255" t="s">
        <v>1114</v>
      </c>
      <c r="C371" s="255" t="s">
        <v>1115</v>
      </c>
      <c r="D371" s="256" t="s">
        <v>1116</v>
      </c>
      <c r="E371" s="256" t="s">
        <v>1117</v>
      </c>
      <c r="F371" s="256" t="s">
        <v>1118</v>
      </c>
    </row>
    <row r="372" spans="1:6" ht="16.5" customHeight="1" x14ac:dyDescent="0.3">
      <c r="A372" s="255" t="b">
        <v>1</v>
      </c>
      <c r="B372" s="255" t="s">
        <v>1119</v>
      </c>
      <c r="C372" s="255" t="s">
        <v>1120</v>
      </c>
      <c r="D372" s="256" t="s">
        <v>1121</v>
      </c>
      <c r="E372" s="256" t="s">
        <v>1122</v>
      </c>
      <c r="F372" s="256" t="s">
        <v>1123</v>
      </c>
    </row>
    <row r="373" spans="1:6" ht="16.5" customHeight="1" x14ac:dyDescent="0.3">
      <c r="A373" s="255" t="b">
        <v>1</v>
      </c>
      <c r="B373" s="255" t="s">
        <v>1124</v>
      </c>
      <c r="C373" s="255" t="s">
        <v>1125</v>
      </c>
      <c r="D373" s="256" t="s">
        <v>1126</v>
      </c>
      <c r="E373" s="256" t="s">
        <v>1127</v>
      </c>
      <c r="F373" s="256" t="s">
        <v>1128</v>
      </c>
    </row>
    <row r="374" spans="1:6" ht="16.5" customHeight="1" x14ac:dyDescent="0.3">
      <c r="A374" s="255" t="b">
        <v>1</v>
      </c>
      <c r="B374" s="255" t="s">
        <v>1129</v>
      </c>
      <c r="C374" s="255" t="s">
        <v>1130</v>
      </c>
      <c r="D374" s="256" t="s">
        <v>1131</v>
      </c>
      <c r="E374" s="256" t="s">
        <v>1132</v>
      </c>
      <c r="F374" s="256" t="s">
        <v>1133</v>
      </c>
    </row>
    <row r="375" spans="1:6" ht="16.5" customHeight="1" x14ac:dyDescent="0.3">
      <c r="A375" s="255" t="b">
        <v>1</v>
      </c>
      <c r="B375" s="255" t="s">
        <v>1134</v>
      </c>
      <c r="C375" s="255" t="s">
        <v>1135</v>
      </c>
      <c r="D375" s="256" t="s">
        <v>1136</v>
      </c>
      <c r="E375" s="256" t="s">
        <v>1137</v>
      </c>
      <c r="F375" s="256" t="s">
        <v>1138</v>
      </c>
    </row>
    <row r="376" spans="1:6" ht="16.5" customHeight="1" x14ac:dyDescent="0.3">
      <c r="A376" s="255" t="b">
        <v>1</v>
      </c>
      <c r="B376" s="255" t="s">
        <v>1139</v>
      </c>
      <c r="C376" s="255" t="s">
        <v>1140</v>
      </c>
      <c r="D376" s="256" t="s">
        <v>1141</v>
      </c>
      <c r="E376" s="256" t="s">
        <v>1142</v>
      </c>
      <c r="F376" s="256" t="s">
        <v>1142</v>
      </c>
    </row>
    <row r="377" spans="1:6" ht="16.5" customHeight="1" x14ac:dyDescent="0.3">
      <c r="A377" s="255" t="b">
        <v>1</v>
      </c>
      <c r="B377" s="255" t="s">
        <v>1143</v>
      </c>
      <c r="C377" s="255" t="s">
        <v>1144</v>
      </c>
      <c r="D377" s="256" t="s">
        <v>1145</v>
      </c>
      <c r="E377" s="256" t="s">
        <v>1146</v>
      </c>
      <c r="F377" s="256" t="s">
        <v>1146</v>
      </c>
    </row>
    <row r="378" spans="1:6" ht="16.5" customHeight="1" x14ac:dyDescent="0.3">
      <c r="A378" s="255" t="b">
        <v>1</v>
      </c>
      <c r="B378" s="255" t="s">
        <v>1147</v>
      </c>
      <c r="C378" s="255" t="s">
        <v>1148</v>
      </c>
      <c r="D378" s="256" t="s">
        <v>1149</v>
      </c>
      <c r="E378" s="256" t="s">
        <v>1150</v>
      </c>
      <c r="F378" s="256" t="s">
        <v>1150</v>
      </c>
    </row>
    <row r="379" spans="1:6" ht="16.5" customHeight="1" x14ac:dyDescent="0.3">
      <c r="A379" s="255" t="b">
        <v>1</v>
      </c>
      <c r="B379" s="255" t="s">
        <v>1151</v>
      </c>
      <c r="C379" s="255" t="s">
        <v>1152</v>
      </c>
      <c r="D379" s="256" t="s">
        <v>1153</v>
      </c>
      <c r="E379" s="256" t="s">
        <v>1154</v>
      </c>
      <c r="F379" s="256" t="s">
        <v>1154</v>
      </c>
    </row>
    <row r="380" spans="1:6" ht="16.5" customHeight="1" x14ac:dyDescent="0.3">
      <c r="A380" s="255" t="b">
        <v>1</v>
      </c>
      <c r="B380" s="255" t="s">
        <v>1155</v>
      </c>
      <c r="C380" s="255" t="s">
        <v>1156</v>
      </c>
      <c r="D380" s="256" t="s">
        <v>1157</v>
      </c>
      <c r="E380" s="256" t="s">
        <v>1158</v>
      </c>
      <c r="F380" s="256" t="s">
        <v>1158</v>
      </c>
    </row>
    <row r="381" spans="1:6" ht="16.5" customHeight="1" x14ac:dyDescent="0.3">
      <c r="A381" s="255" t="b">
        <v>1</v>
      </c>
      <c r="B381" s="255" t="s">
        <v>1159</v>
      </c>
      <c r="C381" s="255" t="s">
        <v>1160</v>
      </c>
      <c r="D381" s="256" t="s">
        <v>1161</v>
      </c>
      <c r="E381" s="256" t="s">
        <v>1162</v>
      </c>
      <c r="F381" s="256" t="s">
        <v>1162</v>
      </c>
    </row>
    <row r="382" spans="1:6" ht="16.5" customHeight="1" x14ac:dyDescent="0.3">
      <c r="A382" s="255" t="b">
        <v>1</v>
      </c>
      <c r="B382" s="255" t="s">
        <v>1163</v>
      </c>
      <c r="C382" s="255" t="s">
        <v>1164</v>
      </c>
      <c r="D382" s="256" t="s">
        <v>1165</v>
      </c>
      <c r="E382" s="256" t="s">
        <v>1166</v>
      </c>
      <c r="F382" s="256" t="s">
        <v>1166</v>
      </c>
    </row>
    <row r="383" spans="1:6" ht="16.5" customHeight="1" x14ac:dyDescent="0.3">
      <c r="A383" s="255" t="b">
        <v>1</v>
      </c>
      <c r="B383" s="255" t="s">
        <v>1167</v>
      </c>
      <c r="C383" s="255" t="s">
        <v>1168</v>
      </c>
      <c r="D383" s="256" t="s">
        <v>1169</v>
      </c>
      <c r="E383" s="256" t="s">
        <v>1170</v>
      </c>
      <c r="F383" s="256" t="s">
        <v>1170</v>
      </c>
    </row>
    <row r="384" spans="1:6" ht="16.5" customHeight="1" x14ac:dyDescent="0.3">
      <c r="A384" s="255" t="b">
        <v>1</v>
      </c>
      <c r="B384" s="255" t="s">
        <v>1171</v>
      </c>
      <c r="C384" s="255" t="s">
        <v>1172</v>
      </c>
      <c r="D384" s="256" t="s">
        <v>1173</v>
      </c>
      <c r="E384" s="256" t="s">
        <v>1174</v>
      </c>
      <c r="F384" s="256" t="s">
        <v>1174</v>
      </c>
    </row>
    <row r="385" spans="1:6" ht="16.5" customHeight="1" x14ac:dyDescent="0.3">
      <c r="A385" s="255" t="b">
        <v>1</v>
      </c>
      <c r="B385" s="255" t="s">
        <v>1175</v>
      </c>
      <c r="C385" s="255" t="s">
        <v>1176</v>
      </c>
      <c r="D385" s="256" t="s">
        <v>1177</v>
      </c>
      <c r="E385" s="256" t="s">
        <v>1178</v>
      </c>
      <c r="F385" s="256" t="s">
        <v>1178</v>
      </c>
    </row>
    <row r="386" spans="1:6" ht="16.5" customHeight="1" x14ac:dyDescent="0.3">
      <c r="A386" s="243" t="b">
        <v>1</v>
      </c>
      <c r="B386" s="243" t="s">
        <v>1179</v>
      </c>
      <c r="C386" s="243" t="s">
        <v>1180</v>
      </c>
      <c r="D386" s="244" t="s">
        <v>1179</v>
      </c>
      <c r="E386" s="244" t="s">
        <v>1181</v>
      </c>
      <c r="F386" s="244" t="s">
        <v>1179</v>
      </c>
    </row>
    <row r="387" spans="1:6" ht="16.5" customHeight="1" x14ac:dyDescent="0.3">
      <c r="A387" s="243" t="b">
        <v>1</v>
      </c>
      <c r="B387" s="243" t="s">
        <v>1182</v>
      </c>
      <c r="C387" s="243">
        <v>38902</v>
      </c>
      <c r="D387" s="244" t="s">
        <v>1182</v>
      </c>
      <c r="E387" s="244" t="s">
        <v>1183</v>
      </c>
      <c r="F387" s="244" t="s">
        <v>1182</v>
      </c>
    </row>
    <row r="388" spans="1:6" ht="16.5" customHeight="1" x14ac:dyDescent="0.3">
      <c r="A388" s="243" t="b">
        <v>1</v>
      </c>
      <c r="B388" s="243" t="s">
        <v>1184</v>
      </c>
      <c r="C388" s="243">
        <v>38903</v>
      </c>
      <c r="D388" s="244" t="s">
        <v>1184</v>
      </c>
      <c r="E388" s="244" t="s">
        <v>1185</v>
      </c>
      <c r="F388" s="244" t="s">
        <v>1184</v>
      </c>
    </row>
    <row r="389" spans="1:6" ht="16.5" customHeight="1" x14ac:dyDescent="0.3">
      <c r="A389" s="243" t="b">
        <v>1</v>
      </c>
      <c r="B389" s="243" t="s">
        <v>1186</v>
      </c>
      <c r="C389" s="243">
        <v>38904</v>
      </c>
      <c r="D389" s="244" t="s">
        <v>1186</v>
      </c>
      <c r="E389" s="244" t="s">
        <v>1187</v>
      </c>
      <c r="F389" s="244" t="s">
        <v>1186</v>
      </c>
    </row>
    <row r="390" spans="1:6" ht="16.5" customHeight="1" x14ac:dyDescent="0.3">
      <c r="A390" s="243" t="b">
        <v>1</v>
      </c>
      <c r="B390" s="243" t="s">
        <v>1188</v>
      </c>
      <c r="C390" s="243" t="s">
        <v>1189</v>
      </c>
      <c r="D390" s="244" t="s">
        <v>1188</v>
      </c>
      <c r="E390" s="244" t="s">
        <v>1188</v>
      </c>
      <c r="F390" s="244" t="s">
        <v>1188</v>
      </c>
    </row>
    <row r="391" spans="1:6" ht="16.5" customHeight="1" x14ac:dyDescent="0.3">
      <c r="A391" s="243" t="b">
        <v>1</v>
      </c>
      <c r="B391" s="243" t="s">
        <v>1190</v>
      </c>
      <c r="C391" s="243">
        <v>38912</v>
      </c>
      <c r="D391" s="244" t="s">
        <v>1190</v>
      </c>
      <c r="E391" s="244" t="s">
        <v>1190</v>
      </c>
      <c r="F391" s="244" t="s">
        <v>1190</v>
      </c>
    </row>
    <row r="392" spans="1:6" ht="16.5" customHeight="1" x14ac:dyDescent="0.3">
      <c r="A392" s="243" t="b">
        <v>1</v>
      </c>
      <c r="B392" s="243" t="s">
        <v>1191</v>
      </c>
      <c r="C392" s="243">
        <v>38913</v>
      </c>
      <c r="D392" s="244" t="s">
        <v>1191</v>
      </c>
      <c r="E392" s="244" t="s">
        <v>1191</v>
      </c>
      <c r="F392" s="244" t="s">
        <v>1191</v>
      </c>
    </row>
    <row r="393" spans="1:6" ht="16.5" customHeight="1" x14ac:dyDescent="0.3">
      <c r="A393" s="243" t="b">
        <v>1</v>
      </c>
      <c r="B393" s="243" t="s">
        <v>1192</v>
      </c>
      <c r="C393" s="243">
        <v>38914</v>
      </c>
      <c r="D393" s="244" t="s">
        <v>1192</v>
      </c>
      <c r="E393" s="244" t="s">
        <v>1192</v>
      </c>
      <c r="F393" s="244" t="s">
        <v>1192</v>
      </c>
    </row>
    <row r="394" spans="1:6" ht="16.5" customHeight="1" x14ac:dyDescent="0.3">
      <c r="A394" s="257" t="b">
        <v>1</v>
      </c>
      <c r="B394" s="257" t="s">
        <v>1193</v>
      </c>
      <c r="C394" s="257">
        <v>39001</v>
      </c>
      <c r="D394" s="258" t="s">
        <v>1193</v>
      </c>
      <c r="E394" s="258" t="s">
        <v>1194</v>
      </c>
      <c r="F394" s="258" t="s">
        <v>1193</v>
      </c>
    </row>
    <row r="395" spans="1:6" ht="16.5" customHeight="1" x14ac:dyDescent="0.3">
      <c r="A395" s="257" t="b">
        <v>1</v>
      </c>
      <c r="B395" s="257" t="s">
        <v>1195</v>
      </c>
      <c r="C395" s="257">
        <v>39002</v>
      </c>
      <c r="D395" s="258" t="s">
        <v>1195</v>
      </c>
      <c r="E395" s="258" t="s">
        <v>1196</v>
      </c>
      <c r="F395" s="258" t="s">
        <v>1195</v>
      </c>
    </row>
    <row r="396" spans="1:6" ht="16.5" customHeight="1" x14ac:dyDescent="0.3">
      <c r="A396" s="257" t="b">
        <v>1</v>
      </c>
      <c r="B396" s="257" t="s">
        <v>1197</v>
      </c>
      <c r="C396" s="257">
        <v>39004</v>
      </c>
      <c r="D396" s="258" t="s">
        <v>1197</v>
      </c>
      <c r="E396" s="258" t="s">
        <v>1198</v>
      </c>
      <c r="F396" s="258" t="s">
        <v>1197</v>
      </c>
    </row>
    <row r="397" spans="1:6" ht="16.5" customHeight="1" x14ac:dyDescent="0.3">
      <c r="A397" s="257" t="b">
        <v>1</v>
      </c>
      <c r="B397" s="257" t="s">
        <v>1199</v>
      </c>
      <c r="C397" s="257">
        <v>39005</v>
      </c>
      <c r="D397" s="258" t="s">
        <v>1199</v>
      </c>
      <c r="E397" s="258" t="s">
        <v>1200</v>
      </c>
      <c r="F397" s="258" t="s">
        <v>1199</v>
      </c>
    </row>
    <row r="398" spans="1:6" ht="16.5" customHeight="1" x14ac:dyDescent="0.3">
      <c r="A398" s="257" t="b">
        <v>1</v>
      </c>
      <c r="B398" s="257" t="s">
        <v>1201</v>
      </c>
      <c r="C398" s="257">
        <v>39007</v>
      </c>
      <c r="D398" s="258" t="s">
        <v>1201</v>
      </c>
      <c r="E398" s="258" t="s">
        <v>1202</v>
      </c>
      <c r="F398" s="258" t="s">
        <v>1201</v>
      </c>
    </row>
    <row r="399" spans="1:6" ht="16.5" customHeight="1" x14ac:dyDescent="0.3">
      <c r="A399" s="257" t="b">
        <v>1</v>
      </c>
      <c r="B399" s="257" t="s">
        <v>1203</v>
      </c>
      <c r="C399" s="257">
        <v>39008</v>
      </c>
      <c r="D399" s="258" t="s">
        <v>1203</v>
      </c>
      <c r="E399" s="258" t="s">
        <v>1204</v>
      </c>
      <c r="F399" s="258" t="s">
        <v>1203</v>
      </c>
    </row>
    <row r="400" spans="1:6" ht="16.5" customHeight="1" x14ac:dyDescent="0.3">
      <c r="A400" s="257" t="b">
        <v>1</v>
      </c>
      <c r="B400" s="257" t="s">
        <v>1205</v>
      </c>
      <c r="C400" s="257">
        <v>39003</v>
      </c>
      <c r="D400" s="258" t="s">
        <v>1205</v>
      </c>
      <c r="E400" s="258" t="s">
        <v>1206</v>
      </c>
      <c r="F400" s="258" t="s">
        <v>1205</v>
      </c>
    </row>
    <row r="401" spans="1:6" ht="16.5" customHeight="1" x14ac:dyDescent="0.3">
      <c r="A401" s="257" t="b">
        <v>1</v>
      </c>
      <c r="B401" s="257" t="s">
        <v>1207</v>
      </c>
      <c r="C401" s="257">
        <v>39006</v>
      </c>
      <c r="D401" s="258" t="s">
        <v>1207</v>
      </c>
      <c r="E401" s="258" t="s">
        <v>1208</v>
      </c>
      <c r="F401" s="258" t="s">
        <v>1207</v>
      </c>
    </row>
    <row r="402" spans="1:6" ht="16.5" customHeight="1" x14ac:dyDescent="0.3">
      <c r="A402" s="257" t="b">
        <v>1</v>
      </c>
      <c r="B402" s="257" t="s">
        <v>1209</v>
      </c>
      <c r="C402" s="257">
        <v>39009</v>
      </c>
      <c r="D402" s="258" t="s">
        <v>1209</v>
      </c>
      <c r="E402" s="258" t="s">
        <v>1210</v>
      </c>
      <c r="F402" s="258" t="s">
        <v>1209</v>
      </c>
    </row>
    <row r="403" spans="1:6" ht="16.5" customHeight="1" x14ac:dyDescent="0.3">
      <c r="A403" s="257" t="b">
        <v>1</v>
      </c>
      <c r="B403" s="257" t="s">
        <v>1211</v>
      </c>
      <c r="C403" s="257">
        <v>39010</v>
      </c>
      <c r="D403" s="258" t="s">
        <v>1211</v>
      </c>
      <c r="E403" s="258" t="s">
        <v>1212</v>
      </c>
      <c r="F403" s="258" t="s">
        <v>1211</v>
      </c>
    </row>
    <row r="404" spans="1:6" ht="16.5" customHeight="1" x14ac:dyDescent="0.3">
      <c r="A404" s="257" t="b">
        <v>1</v>
      </c>
      <c r="B404" s="257" t="s">
        <v>1213</v>
      </c>
      <c r="C404" s="257">
        <v>39011</v>
      </c>
      <c r="D404" s="258" t="s">
        <v>1213</v>
      </c>
      <c r="E404" s="258" t="s">
        <v>1214</v>
      </c>
      <c r="F404" s="258" t="s">
        <v>1213</v>
      </c>
    </row>
    <row r="405" spans="1:6" ht="16.5" customHeight="1" x14ac:dyDescent="0.3">
      <c r="A405" s="257" t="b">
        <v>1</v>
      </c>
      <c r="B405" s="257" t="s">
        <v>1215</v>
      </c>
      <c r="C405" s="257">
        <v>39012</v>
      </c>
      <c r="D405" s="258" t="s">
        <v>1215</v>
      </c>
      <c r="E405" s="258" t="s">
        <v>1216</v>
      </c>
      <c r="F405" s="258" t="s">
        <v>1215</v>
      </c>
    </row>
    <row r="406" spans="1:6" ht="16.5" customHeight="1" x14ac:dyDescent="0.3">
      <c r="A406" s="257" t="b">
        <v>1</v>
      </c>
      <c r="B406" s="257" t="s">
        <v>1217</v>
      </c>
      <c r="C406" s="257">
        <v>39013</v>
      </c>
      <c r="D406" s="258" t="s">
        <v>1217</v>
      </c>
      <c r="E406" s="258" t="s">
        <v>1218</v>
      </c>
      <c r="F406" s="258" t="s">
        <v>1217</v>
      </c>
    </row>
    <row r="407" spans="1:6" ht="16.5" customHeight="1" x14ac:dyDescent="0.3">
      <c r="A407" s="257" t="b">
        <v>1</v>
      </c>
      <c r="B407" s="257" t="s">
        <v>1219</v>
      </c>
      <c r="C407" s="257">
        <v>39014</v>
      </c>
      <c r="D407" s="258" t="s">
        <v>1219</v>
      </c>
      <c r="E407" s="258" t="s">
        <v>1220</v>
      </c>
      <c r="F407" s="258" t="s">
        <v>1219</v>
      </c>
    </row>
    <row r="408" spans="1:6" ht="16.5" customHeight="1" x14ac:dyDescent="0.3">
      <c r="A408" s="257" t="b">
        <v>1</v>
      </c>
      <c r="B408" s="257" t="s">
        <v>1221</v>
      </c>
      <c r="C408" s="257">
        <v>39015</v>
      </c>
      <c r="D408" s="258" t="s">
        <v>1221</v>
      </c>
      <c r="E408" s="258" t="s">
        <v>1222</v>
      </c>
      <c r="F408" s="258" t="s">
        <v>1221</v>
      </c>
    </row>
    <row r="409" spans="1:6" ht="16.5" customHeight="1" x14ac:dyDescent="0.3">
      <c r="A409" s="257" t="b">
        <v>1</v>
      </c>
      <c r="B409" s="257" t="s">
        <v>1223</v>
      </c>
      <c r="C409" s="257">
        <v>39016</v>
      </c>
      <c r="D409" s="258" t="s">
        <v>1223</v>
      </c>
      <c r="E409" s="258" t="s">
        <v>1224</v>
      </c>
      <c r="F409" s="258" t="s">
        <v>1223</v>
      </c>
    </row>
    <row r="410" spans="1:6" ht="16.5" customHeight="1" x14ac:dyDescent="0.3">
      <c r="A410" s="259" t="b">
        <v>1</v>
      </c>
      <c r="B410" s="259" t="s">
        <v>1225</v>
      </c>
      <c r="C410" s="259">
        <v>39101</v>
      </c>
      <c r="D410" s="260" t="s">
        <v>1226</v>
      </c>
      <c r="E410" s="260" t="s">
        <v>1226</v>
      </c>
      <c r="F410" s="260" t="s">
        <v>1226</v>
      </c>
    </row>
    <row r="411" spans="1:6" ht="16.5" customHeight="1" x14ac:dyDescent="0.3">
      <c r="A411" s="259" t="b">
        <v>1</v>
      </c>
      <c r="B411" s="259" t="s">
        <v>1227</v>
      </c>
      <c r="C411" s="259">
        <v>39102</v>
      </c>
      <c r="D411" s="260" t="s">
        <v>1228</v>
      </c>
      <c r="E411" s="260" t="s">
        <v>1228</v>
      </c>
      <c r="F411" s="260" t="s">
        <v>1228</v>
      </c>
    </row>
    <row r="412" spans="1:6" ht="16.5" customHeight="1" x14ac:dyDescent="0.3">
      <c r="A412" s="259" t="b">
        <v>1</v>
      </c>
      <c r="B412" s="259" t="s">
        <v>1229</v>
      </c>
      <c r="C412" s="259">
        <v>39104</v>
      </c>
      <c r="D412" s="260" t="s">
        <v>1230</v>
      </c>
      <c r="E412" s="260" t="s">
        <v>1230</v>
      </c>
      <c r="F412" s="260" t="s">
        <v>1230</v>
      </c>
    </row>
    <row r="413" spans="1:6" ht="16.5" customHeight="1" x14ac:dyDescent="0.3">
      <c r="A413" s="259" t="b">
        <v>1</v>
      </c>
      <c r="B413" s="259" t="s">
        <v>1231</v>
      </c>
      <c r="C413" s="259">
        <v>39105</v>
      </c>
      <c r="D413" s="260" t="s">
        <v>1232</v>
      </c>
      <c r="E413" s="260" t="s">
        <v>1232</v>
      </c>
      <c r="F413" s="260" t="s">
        <v>1232</v>
      </c>
    </row>
    <row r="414" spans="1:6" ht="16.5" customHeight="1" x14ac:dyDescent="0.3">
      <c r="A414" s="259" t="b">
        <v>1</v>
      </c>
      <c r="B414" s="259" t="s">
        <v>1233</v>
      </c>
      <c r="C414" s="259">
        <v>39107</v>
      </c>
      <c r="D414" s="260" t="s">
        <v>1234</v>
      </c>
      <c r="E414" s="260" t="s">
        <v>1234</v>
      </c>
      <c r="F414" s="260" t="s">
        <v>1234</v>
      </c>
    </row>
    <row r="415" spans="1:6" ht="16.5" customHeight="1" x14ac:dyDescent="0.3">
      <c r="A415" s="259" t="b">
        <v>1</v>
      </c>
      <c r="B415" s="259" t="s">
        <v>1235</v>
      </c>
      <c r="C415" s="259">
        <v>39108</v>
      </c>
      <c r="D415" s="260" t="s">
        <v>1236</v>
      </c>
      <c r="E415" s="260" t="s">
        <v>1236</v>
      </c>
      <c r="F415" s="260" t="s">
        <v>1236</v>
      </c>
    </row>
    <row r="416" spans="1:6" ht="16.5" customHeight="1" x14ac:dyDescent="0.3">
      <c r="A416" s="259" t="b">
        <v>1</v>
      </c>
      <c r="B416" s="259" t="s">
        <v>1237</v>
      </c>
      <c r="C416" s="259">
        <v>39103</v>
      </c>
      <c r="D416" s="260" t="s">
        <v>1238</v>
      </c>
      <c r="E416" s="260" t="s">
        <v>1238</v>
      </c>
      <c r="F416" s="260" t="s">
        <v>1238</v>
      </c>
    </row>
    <row r="417" spans="1:6" ht="16.5" customHeight="1" x14ac:dyDescent="0.3">
      <c r="A417" s="259" t="b">
        <v>1</v>
      </c>
      <c r="B417" s="259" t="s">
        <v>1239</v>
      </c>
      <c r="C417" s="259">
        <v>39106</v>
      </c>
      <c r="D417" s="260" t="s">
        <v>1240</v>
      </c>
      <c r="E417" s="260" t="s">
        <v>1240</v>
      </c>
      <c r="F417" s="260" t="s">
        <v>1240</v>
      </c>
    </row>
    <row r="418" spans="1:6" ht="16.5" customHeight="1" x14ac:dyDescent="0.3">
      <c r="A418" s="259" t="b">
        <v>1</v>
      </c>
      <c r="B418" s="259" t="s">
        <v>1241</v>
      </c>
      <c r="C418" s="259">
        <v>39109</v>
      </c>
      <c r="D418" s="260" t="s">
        <v>1242</v>
      </c>
      <c r="E418" s="260" t="s">
        <v>1242</v>
      </c>
      <c r="F418" s="260" t="s">
        <v>1242</v>
      </c>
    </row>
    <row r="419" spans="1:6" ht="16.5" customHeight="1" x14ac:dyDescent="0.3">
      <c r="A419" s="259" t="b">
        <v>1</v>
      </c>
      <c r="B419" s="259" t="s">
        <v>1243</v>
      </c>
      <c r="C419" s="259">
        <v>39110</v>
      </c>
      <c r="D419" s="260" t="s">
        <v>1244</v>
      </c>
      <c r="E419" s="260" t="s">
        <v>1244</v>
      </c>
      <c r="F419" s="260" t="s">
        <v>1244</v>
      </c>
    </row>
    <row r="420" spans="1:6" ht="16.5" customHeight="1" x14ac:dyDescent="0.3">
      <c r="A420" s="259" t="b">
        <v>1</v>
      </c>
      <c r="B420" s="259" t="s">
        <v>1245</v>
      </c>
      <c r="C420" s="259">
        <v>39111</v>
      </c>
      <c r="D420" s="260" t="s">
        <v>1246</v>
      </c>
      <c r="E420" s="260" t="s">
        <v>1246</v>
      </c>
      <c r="F420" s="260" t="s">
        <v>1246</v>
      </c>
    </row>
    <row r="421" spans="1:6" ht="16.5" customHeight="1" x14ac:dyDescent="0.3">
      <c r="A421" s="259" t="b">
        <v>1</v>
      </c>
      <c r="B421" s="259" t="s">
        <v>1247</v>
      </c>
      <c r="C421" s="259">
        <v>39112</v>
      </c>
      <c r="D421" s="260" t="s">
        <v>1248</v>
      </c>
      <c r="E421" s="260" t="s">
        <v>1248</v>
      </c>
      <c r="F421" s="260" t="s">
        <v>1248</v>
      </c>
    </row>
    <row r="422" spans="1:6" ht="16.5" customHeight="1" x14ac:dyDescent="0.3">
      <c r="A422" s="259" t="b">
        <v>1</v>
      </c>
      <c r="B422" s="259" t="s">
        <v>1249</v>
      </c>
      <c r="C422" s="259">
        <v>39113</v>
      </c>
      <c r="D422" s="260" t="s">
        <v>1250</v>
      </c>
      <c r="E422" s="260" t="s">
        <v>1250</v>
      </c>
      <c r="F422" s="260" t="s">
        <v>1250</v>
      </c>
    </row>
    <row r="423" spans="1:6" ht="16.5" customHeight="1" x14ac:dyDescent="0.3">
      <c r="A423" s="259" t="b">
        <v>1</v>
      </c>
      <c r="B423" s="259" t="s">
        <v>1251</v>
      </c>
      <c r="C423" s="259">
        <v>39114</v>
      </c>
      <c r="D423" s="260" t="s">
        <v>1252</v>
      </c>
      <c r="E423" s="260" t="s">
        <v>1252</v>
      </c>
      <c r="F423" s="260" t="s">
        <v>1252</v>
      </c>
    </row>
    <row r="424" spans="1:6" ht="16.5" customHeight="1" x14ac:dyDescent="0.3">
      <c r="A424" s="259" t="b">
        <v>1</v>
      </c>
      <c r="B424" s="259" t="s">
        <v>1253</v>
      </c>
      <c r="C424" s="259">
        <v>39115</v>
      </c>
      <c r="D424" s="260" t="s">
        <v>1254</v>
      </c>
      <c r="E424" s="260" t="s">
        <v>1254</v>
      </c>
      <c r="F424" s="260" t="s">
        <v>1254</v>
      </c>
    </row>
    <row r="425" spans="1:6" ht="16.5" customHeight="1" x14ac:dyDescent="0.3">
      <c r="A425" s="259" t="b">
        <v>1</v>
      </c>
      <c r="B425" s="259" t="s">
        <v>1255</v>
      </c>
      <c r="C425" s="259">
        <v>39116</v>
      </c>
      <c r="D425" s="260" t="s">
        <v>1256</v>
      </c>
      <c r="E425" s="260" t="s">
        <v>1256</v>
      </c>
      <c r="F425" s="260" t="s">
        <v>1256</v>
      </c>
    </row>
    <row r="426" spans="1:6" ht="16.5" customHeight="1" x14ac:dyDescent="0.3">
      <c r="A426" s="261" t="b">
        <v>1</v>
      </c>
      <c r="B426" s="261" t="s">
        <v>1257</v>
      </c>
      <c r="C426" s="261">
        <v>39201</v>
      </c>
      <c r="D426" s="262" t="s">
        <v>1258</v>
      </c>
      <c r="E426" s="262" t="s">
        <v>1259</v>
      </c>
      <c r="F426" s="262" t="s">
        <v>1258</v>
      </c>
    </row>
    <row r="427" spans="1:6" ht="16.5" customHeight="1" x14ac:dyDescent="0.3">
      <c r="A427" s="261" t="b">
        <v>1</v>
      </c>
      <c r="B427" s="261" t="s">
        <v>1260</v>
      </c>
      <c r="C427" s="261">
        <v>39202</v>
      </c>
      <c r="D427" s="262" t="s">
        <v>1261</v>
      </c>
      <c r="E427" s="262" t="s">
        <v>1262</v>
      </c>
      <c r="F427" s="262" t="s">
        <v>1261</v>
      </c>
    </row>
    <row r="428" spans="1:6" ht="16.5" customHeight="1" x14ac:dyDescent="0.3">
      <c r="A428" s="261" t="b">
        <v>1</v>
      </c>
      <c r="B428" s="261" t="s">
        <v>1263</v>
      </c>
      <c r="C428" s="261">
        <v>39203</v>
      </c>
      <c r="D428" s="262" t="s">
        <v>1264</v>
      </c>
      <c r="E428" s="262" t="s">
        <v>1265</v>
      </c>
      <c r="F428" s="262" t="s">
        <v>1264</v>
      </c>
    </row>
    <row r="429" spans="1:6" ht="16.5" customHeight="1" x14ac:dyDescent="0.3">
      <c r="A429" s="261" t="b">
        <v>1</v>
      </c>
      <c r="B429" s="261" t="s">
        <v>1266</v>
      </c>
      <c r="C429" s="261">
        <v>39204</v>
      </c>
      <c r="D429" s="262" t="s">
        <v>1267</v>
      </c>
      <c r="E429" s="262" t="s">
        <v>1268</v>
      </c>
      <c r="F429" s="262" t="s">
        <v>1267</v>
      </c>
    </row>
    <row r="430" spans="1:6" ht="16.5" customHeight="1" x14ac:dyDescent="0.3">
      <c r="A430" s="261" t="b">
        <v>1</v>
      </c>
      <c r="B430" s="261" t="s">
        <v>1269</v>
      </c>
      <c r="C430" s="261">
        <v>39205</v>
      </c>
      <c r="D430" s="262" t="s">
        <v>1270</v>
      </c>
      <c r="E430" s="262" t="s">
        <v>1271</v>
      </c>
      <c r="F430" s="262" t="s">
        <v>1270</v>
      </c>
    </row>
    <row r="431" spans="1:6" ht="16.5" customHeight="1" x14ac:dyDescent="0.3">
      <c r="A431" s="261" t="b">
        <v>1</v>
      </c>
      <c r="B431" s="261" t="s">
        <v>1272</v>
      </c>
      <c r="C431" s="261">
        <v>39206</v>
      </c>
      <c r="D431" s="262" t="s">
        <v>1273</v>
      </c>
      <c r="E431" s="262" t="s">
        <v>1274</v>
      </c>
      <c r="F431" s="262" t="s">
        <v>1273</v>
      </c>
    </row>
    <row r="432" spans="1:6" ht="16.5" customHeight="1" x14ac:dyDescent="0.3">
      <c r="A432" s="261" t="b">
        <v>1</v>
      </c>
      <c r="B432" s="261" t="s">
        <v>1275</v>
      </c>
      <c r="C432" s="261">
        <v>39207</v>
      </c>
      <c r="D432" s="262" t="s">
        <v>1276</v>
      </c>
      <c r="E432" s="262" t="s">
        <v>1277</v>
      </c>
      <c r="F432" s="262" t="s">
        <v>1276</v>
      </c>
    </row>
    <row r="433" spans="1:6" ht="16.5" customHeight="1" x14ac:dyDescent="0.3">
      <c r="A433" s="261" t="b">
        <v>1</v>
      </c>
      <c r="B433" s="261" t="s">
        <v>1278</v>
      </c>
      <c r="C433" s="261">
        <v>39208</v>
      </c>
      <c r="D433" s="262" t="s">
        <v>1279</v>
      </c>
      <c r="E433" s="262" t="s">
        <v>1280</v>
      </c>
      <c r="F433" s="262" t="s">
        <v>1279</v>
      </c>
    </row>
    <row r="434" spans="1:6" ht="16.5" customHeight="1" x14ac:dyDescent="0.3">
      <c r="A434" s="261" t="b">
        <v>1</v>
      </c>
      <c r="B434" s="261" t="s">
        <v>1281</v>
      </c>
      <c r="C434" s="261">
        <v>39209</v>
      </c>
      <c r="D434" s="262" t="s">
        <v>1282</v>
      </c>
      <c r="E434" s="262" t="s">
        <v>1283</v>
      </c>
      <c r="F434" s="262" t="s">
        <v>1282</v>
      </c>
    </row>
    <row r="435" spans="1:6" ht="16.5" customHeight="1" x14ac:dyDescent="0.3">
      <c r="A435" s="261" t="b">
        <v>1</v>
      </c>
      <c r="B435" s="261" t="s">
        <v>1284</v>
      </c>
      <c r="C435" s="261">
        <v>39210</v>
      </c>
      <c r="D435" s="262" t="s">
        <v>1285</v>
      </c>
      <c r="E435" s="262" t="s">
        <v>1286</v>
      </c>
      <c r="F435" s="262" t="s">
        <v>1285</v>
      </c>
    </row>
    <row r="436" spans="1:6" ht="16.5" customHeight="1" x14ac:dyDescent="0.3">
      <c r="A436" s="261" t="b">
        <v>1</v>
      </c>
      <c r="B436" s="261" t="s">
        <v>1287</v>
      </c>
      <c r="C436" s="261">
        <v>39211</v>
      </c>
      <c r="D436" s="262" t="s">
        <v>1288</v>
      </c>
      <c r="E436" s="262" t="s">
        <v>1289</v>
      </c>
      <c r="F436" s="262" t="s">
        <v>1288</v>
      </c>
    </row>
    <row r="437" spans="1:6" ht="16.5" customHeight="1" x14ac:dyDescent="0.3">
      <c r="A437" s="261" t="b">
        <v>1</v>
      </c>
      <c r="B437" s="261" t="s">
        <v>1290</v>
      </c>
      <c r="C437" s="261">
        <v>39212</v>
      </c>
      <c r="D437" s="262" t="s">
        <v>1291</v>
      </c>
      <c r="E437" s="262" t="s">
        <v>1292</v>
      </c>
      <c r="F437" s="262" t="s">
        <v>1291</v>
      </c>
    </row>
    <row r="438" spans="1:6" ht="16.5" customHeight="1" x14ac:dyDescent="0.3">
      <c r="A438" s="261" t="b">
        <v>1</v>
      </c>
      <c r="B438" s="261" t="s">
        <v>1293</v>
      </c>
      <c r="C438" s="261">
        <v>39213</v>
      </c>
      <c r="D438" s="262" t="s">
        <v>1294</v>
      </c>
      <c r="E438" s="262" t="s">
        <v>1295</v>
      </c>
      <c r="F438" s="262" t="s">
        <v>1294</v>
      </c>
    </row>
    <row r="439" spans="1:6" ht="16.5" customHeight="1" x14ac:dyDescent="0.3">
      <c r="A439" s="261" t="b">
        <v>1</v>
      </c>
      <c r="B439" s="261" t="s">
        <v>1296</v>
      </c>
      <c r="C439" s="261">
        <v>39214</v>
      </c>
      <c r="D439" s="262" t="s">
        <v>1297</v>
      </c>
      <c r="E439" s="262" t="s">
        <v>1298</v>
      </c>
      <c r="F439" s="262" t="s">
        <v>1297</v>
      </c>
    </row>
    <row r="440" spans="1:6" ht="16.5" customHeight="1" x14ac:dyDescent="0.3">
      <c r="A440" s="261" t="b">
        <v>1</v>
      </c>
      <c r="B440" s="261" t="s">
        <v>1299</v>
      </c>
      <c r="C440" s="261">
        <v>39215</v>
      </c>
      <c r="D440" s="262" t="s">
        <v>1300</v>
      </c>
      <c r="E440" s="262" t="s">
        <v>1301</v>
      </c>
      <c r="F440" s="262" t="s">
        <v>1300</v>
      </c>
    </row>
    <row r="441" spans="1:6" ht="16.5" customHeight="1" x14ac:dyDescent="0.3">
      <c r="A441" s="261" t="b">
        <v>1</v>
      </c>
      <c r="B441" s="261" t="s">
        <v>1302</v>
      </c>
      <c r="C441" s="261">
        <v>39216</v>
      </c>
      <c r="D441" s="262" t="s">
        <v>1303</v>
      </c>
      <c r="E441" s="262" t="s">
        <v>1304</v>
      </c>
      <c r="F441" s="262" t="s">
        <v>1303</v>
      </c>
    </row>
    <row r="442" spans="1:6" ht="16.5" customHeight="1" x14ac:dyDescent="0.3">
      <c r="A442" s="261" t="b">
        <v>1</v>
      </c>
      <c r="B442" s="261" t="s">
        <v>1305</v>
      </c>
      <c r="C442" s="261">
        <v>39217</v>
      </c>
      <c r="D442" s="262" t="s">
        <v>1306</v>
      </c>
      <c r="E442" s="262" t="s">
        <v>1307</v>
      </c>
      <c r="F442" s="262" t="s">
        <v>1306</v>
      </c>
    </row>
    <row r="443" spans="1:6" ht="16.5" customHeight="1" x14ac:dyDescent="0.3">
      <c r="A443" s="263" t="b">
        <v>1</v>
      </c>
      <c r="B443" s="263" t="s">
        <v>1308</v>
      </c>
      <c r="C443" s="263">
        <v>39218</v>
      </c>
      <c r="D443" s="264" t="s">
        <v>1309</v>
      </c>
      <c r="E443" s="264" t="s">
        <v>1310</v>
      </c>
      <c r="F443" s="264" t="s">
        <v>1309</v>
      </c>
    </row>
    <row r="444" spans="1:6" ht="16.5" customHeight="1" x14ac:dyDescent="0.3">
      <c r="A444" s="263" t="b">
        <v>1</v>
      </c>
      <c r="B444" s="263" t="s">
        <v>1311</v>
      </c>
      <c r="C444" s="263">
        <v>39219</v>
      </c>
      <c r="D444" s="264" t="s">
        <v>1312</v>
      </c>
      <c r="E444" s="264" t="s">
        <v>1313</v>
      </c>
      <c r="F444" s="264" t="s">
        <v>1312</v>
      </c>
    </row>
    <row r="445" spans="1:6" ht="16.5" customHeight="1" x14ac:dyDescent="0.3">
      <c r="A445" s="263" t="b">
        <v>1</v>
      </c>
      <c r="B445" s="263" t="s">
        <v>1314</v>
      </c>
      <c r="C445" s="263">
        <v>39220</v>
      </c>
      <c r="D445" s="264" t="s">
        <v>1315</v>
      </c>
      <c r="E445" s="264" t="s">
        <v>1316</v>
      </c>
      <c r="F445" s="264" t="s">
        <v>1315</v>
      </c>
    </row>
    <row r="446" spans="1:6" ht="16.5" customHeight="1" x14ac:dyDescent="0.3">
      <c r="A446" s="263" t="b">
        <v>1</v>
      </c>
      <c r="B446" s="263" t="s">
        <v>1317</v>
      </c>
      <c r="C446" s="263">
        <v>39221</v>
      </c>
      <c r="D446" s="264" t="s">
        <v>1318</v>
      </c>
      <c r="E446" s="264" t="s">
        <v>1319</v>
      </c>
      <c r="F446" s="264" t="s">
        <v>1318</v>
      </c>
    </row>
    <row r="447" spans="1:6" ht="16.5" customHeight="1" x14ac:dyDescent="0.3">
      <c r="A447" s="263" t="b">
        <v>1</v>
      </c>
      <c r="B447" s="263" t="s">
        <v>1320</v>
      </c>
      <c r="C447" s="263">
        <v>39222</v>
      </c>
      <c r="D447" s="264" t="s">
        <v>1321</v>
      </c>
      <c r="E447" s="264" t="s">
        <v>1322</v>
      </c>
      <c r="F447" s="264" t="s">
        <v>1321</v>
      </c>
    </row>
    <row r="448" spans="1:6" ht="16.5" customHeight="1" x14ac:dyDescent="0.3">
      <c r="A448" s="263" t="b">
        <v>1</v>
      </c>
      <c r="B448" s="263" t="s">
        <v>1323</v>
      </c>
      <c r="C448" s="263">
        <v>39223</v>
      </c>
      <c r="D448" s="264" t="s">
        <v>1324</v>
      </c>
      <c r="E448" s="264" t="s">
        <v>1325</v>
      </c>
      <c r="F448" s="264" t="s">
        <v>1324</v>
      </c>
    </row>
    <row r="449" spans="1:6" ht="16.5" customHeight="1" x14ac:dyDescent="0.3">
      <c r="A449" s="263" t="b">
        <v>1</v>
      </c>
      <c r="B449" s="263" t="s">
        <v>1326</v>
      </c>
      <c r="C449" s="263">
        <v>39224</v>
      </c>
      <c r="D449" s="264" t="s">
        <v>1327</v>
      </c>
      <c r="E449" s="264" t="s">
        <v>1328</v>
      </c>
      <c r="F449" s="264" t="s">
        <v>1327</v>
      </c>
    </row>
    <row r="450" spans="1:6" ht="16.5" customHeight="1" x14ac:dyDescent="0.3">
      <c r="A450" s="263" t="b">
        <v>1</v>
      </c>
      <c r="B450" s="263" t="s">
        <v>1329</v>
      </c>
      <c r="C450" s="263">
        <v>39225</v>
      </c>
      <c r="D450" s="264" t="s">
        <v>1330</v>
      </c>
      <c r="E450" s="264" t="s">
        <v>1331</v>
      </c>
      <c r="F450" s="264" t="s">
        <v>1330</v>
      </c>
    </row>
    <row r="451" spans="1:6" ht="16.5" customHeight="1" x14ac:dyDescent="0.3">
      <c r="A451" s="263" t="b">
        <v>1</v>
      </c>
      <c r="B451" s="263" t="s">
        <v>1332</v>
      </c>
      <c r="C451" s="263">
        <v>39226</v>
      </c>
      <c r="D451" s="264" t="s">
        <v>1333</v>
      </c>
      <c r="E451" s="264" t="s">
        <v>1334</v>
      </c>
      <c r="F451" s="264" t="s">
        <v>1333</v>
      </c>
    </row>
    <row r="452" spans="1:6" ht="16.5" customHeight="1" x14ac:dyDescent="0.3">
      <c r="A452" s="263" t="b">
        <v>1</v>
      </c>
      <c r="B452" s="263" t="s">
        <v>1335</v>
      </c>
      <c r="C452" s="263">
        <v>39227</v>
      </c>
      <c r="D452" s="264" t="s">
        <v>1336</v>
      </c>
      <c r="E452" s="264" t="s">
        <v>1337</v>
      </c>
      <c r="F452" s="264" t="s">
        <v>1336</v>
      </c>
    </row>
    <row r="453" spans="1:6" ht="16.5" customHeight="1" x14ac:dyDescent="0.3">
      <c r="A453" s="263" t="b">
        <v>1</v>
      </c>
      <c r="B453" s="263" t="s">
        <v>1338</v>
      </c>
      <c r="C453" s="263">
        <v>39228</v>
      </c>
      <c r="D453" s="264" t="s">
        <v>1339</v>
      </c>
      <c r="E453" s="264" t="s">
        <v>1340</v>
      </c>
      <c r="F453" s="264" t="s">
        <v>1339</v>
      </c>
    </row>
    <row r="454" spans="1:6" ht="16.5" customHeight="1" x14ac:dyDescent="0.3">
      <c r="A454" s="263" t="b">
        <v>1</v>
      </c>
      <c r="B454" s="263" t="s">
        <v>1341</v>
      </c>
      <c r="C454" s="263">
        <v>39229</v>
      </c>
      <c r="D454" s="264" t="s">
        <v>1342</v>
      </c>
      <c r="E454" s="264" t="s">
        <v>1343</v>
      </c>
      <c r="F454" s="264" t="s">
        <v>1342</v>
      </c>
    </row>
    <row r="455" spans="1:6" ht="16.5" customHeight="1" x14ac:dyDescent="0.3">
      <c r="A455" s="263" t="b">
        <v>1</v>
      </c>
      <c r="B455" s="263" t="s">
        <v>1344</v>
      </c>
      <c r="C455" s="263">
        <v>39230</v>
      </c>
      <c r="D455" s="264" t="s">
        <v>1345</v>
      </c>
      <c r="E455" s="264" t="s">
        <v>1346</v>
      </c>
      <c r="F455" s="264" t="s">
        <v>1345</v>
      </c>
    </row>
    <row r="456" spans="1:6" ht="16.5" customHeight="1" x14ac:dyDescent="0.3">
      <c r="A456" s="263" t="b">
        <v>1</v>
      </c>
      <c r="B456" s="263" t="s">
        <v>1347</v>
      </c>
      <c r="C456" s="263">
        <v>39231</v>
      </c>
      <c r="D456" s="264" t="s">
        <v>1348</v>
      </c>
      <c r="E456" s="264" t="s">
        <v>1349</v>
      </c>
      <c r="F456" s="264" t="s">
        <v>1348</v>
      </c>
    </row>
    <row r="457" spans="1:6" ht="16.5" customHeight="1" x14ac:dyDescent="0.3">
      <c r="A457" s="263" t="b">
        <v>1</v>
      </c>
      <c r="B457" s="263" t="s">
        <v>1350</v>
      </c>
      <c r="C457" s="263">
        <v>39232</v>
      </c>
      <c r="D457" s="264" t="s">
        <v>1351</v>
      </c>
      <c r="E457" s="264" t="s">
        <v>1352</v>
      </c>
      <c r="F457" s="264" t="s">
        <v>1351</v>
      </c>
    </row>
    <row r="458" spans="1:6" ht="16.5" customHeight="1" x14ac:dyDescent="0.3">
      <c r="A458" s="263" t="b">
        <v>1</v>
      </c>
      <c r="B458" s="263" t="s">
        <v>1353</v>
      </c>
      <c r="C458" s="263">
        <v>39233</v>
      </c>
      <c r="D458" s="264" t="s">
        <v>1354</v>
      </c>
      <c r="E458" s="264" t="s">
        <v>1355</v>
      </c>
      <c r="F458" s="264" t="s">
        <v>1354</v>
      </c>
    </row>
    <row r="459" spans="1:6" ht="16.5" customHeight="1" x14ac:dyDescent="0.3">
      <c r="A459" s="263" t="b">
        <v>1</v>
      </c>
      <c r="B459" s="263" t="s">
        <v>1356</v>
      </c>
      <c r="C459" s="263">
        <v>39234</v>
      </c>
      <c r="D459" s="264" t="s">
        <v>1357</v>
      </c>
      <c r="E459" s="264" t="s">
        <v>1358</v>
      </c>
      <c r="F459" s="264" t="s">
        <v>1357</v>
      </c>
    </row>
    <row r="460" spans="1:6" ht="16.5" customHeight="1" x14ac:dyDescent="0.3">
      <c r="A460" s="263" t="b">
        <v>1</v>
      </c>
      <c r="B460" s="263" t="s">
        <v>1359</v>
      </c>
      <c r="C460" s="263">
        <v>39235</v>
      </c>
      <c r="D460" s="264" t="s">
        <v>1357</v>
      </c>
      <c r="E460" s="264" t="s">
        <v>1358</v>
      </c>
      <c r="F460" s="264" t="s">
        <v>1357</v>
      </c>
    </row>
    <row r="461" spans="1:6" ht="16.5" customHeight="1" x14ac:dyDescent="0.3">
      <c r="A461" s="261" t="b">
        <v>1</v>
      </c>
      <c r="B461" s="261" t="s">
        <v>1360</v>
      </c>
      <c r="C461" s="261">
        <v>39236</v>
      </c>
      <c r="D461" s="262" t="s">
        <v>1361</v>
      </c>
      <c r="E461" s="262" t="s">
        <v>1362</v>
      </c>
      <c r="F461" s="262" t="s">
        <v>1361</v>
      </c>
    </row>
    <row r="462" spans="1:6" ht="16.5" customHeight="1" x14ac:dyDescent="0.3">
      <c r="A462" s="261" t="b">
        <v>1</v>
      </c>
      <c r="B462" s="261" t="s">
        <v>1363</v>
      </c>
      <c r="C462" s="261">
        <v>39237</v>
      </c>
      <c r="D462" s="262" t="s">
        <v>1364</v>
      </c>
      <c r="E462" s="262" t="s">
        <v>1365</v>
      </c>
      <c r="F462" s="262" t="s">
        <v>1364</v>
      </c>
    </row>
    <row r="463" spans="1:6" ht="16.5" customHeight="1" x14ac:dyDescent="0.3">
      <c r="A463" s="261" t="b">
        <v>1</v>
      </c>
      <c r="B463" s="261" t="s">
        <v>1366</v>
      </c>
      <c r="C463" s="261">
        <v>39238</v>
      </c>
      <c r="D463" s="262" t="s">
        <v>1367</v>
      </c>
      <c r="E463" s="262" t="s">
        <v>1368</v>
      </c>
      <c r="F463" s="262" t="s">
        <v>1367</v>
      </c>
    </row>
    <row r="464" spans="1:6" ht="16.5" customHeight="1" x14ac:dyDescent="0.3">
      <c r="A464" s="261" t="b">
        <v>1</v>
      </c>
      <c r="B464" s="261" t="s">
        <v>1369</v>
      </c>
      <c r="C464" s="261">
        <v>39239</v>
      </c>
      <c r="D464" s="262" t="s">
        <v>1370</v>
      </c>
      <c r="E464" s="262" t="s">
        <v>1371</v>
      </c>
      <c r="F464" s="262" t="s">
        <v>1370</v>
      </c>
    </row>
    <row r="465" spans="1:6" ht="16.5" customHeight="1" x14ac:dyDescent="0.3">
      <c r="A465" s="261" t="b">
        <v>1</v>
      </c>
      <c r="B465" s="261" t="s">
        <v>1372</v>
      </c>
      <c r="C465" s="261">
        <v>39240</v>
      </c>
      <c r="D465" s="262" t="s">
        <v>1373</v>
      </c>
      <c r="E465" s="262" t="s">
        <v>1374</v>
      </c>
      <c r="F465" s="262" t="s">
        <v>1373</v>
      </c>
    </row>
    <row r="466" spans="1:6" ht="16.5" customHeight="1" x14ac:dyDescent="0.3">
      <c r="A466" s="261" t="b">
        <v>1</v>
      </c>
      <c r="B466" s="261" t="s">
        <v>1375</v>
      </c>
      <c r="C466" s="261">
        <v>39241</v>
      </c>
      <c r="D466" s="262" t="s">
        <v>1376</v>
      </c>
      <c r="E466" s="262" t="s">
        <v>1377</v>
      </c>
      <c r="F466" s="262" t="s">
        <v>1376</v>
      </c>
    </row>
    <row r="467" spans="1:6" ht="16.5" customHeight="1" x14ac:dyDescent="0.3">
      <c r="A467" s="261" t="b">
        <v>1</v>
      </c>
      <c r="B467" s="261" t="s">
        <v>1378</v>
      </c>
      <c r="C467" s="261">
        <v>39242</v>
      </c>
      <c r="D467" s="262" t="s">
        <v>1379</v>
      </c>
      <c r="E467" s="262" t="s">
        <v>1380</v>
      </c>
      <c r="F467" s="262" t="s">
        <v>1379</v>
      </c>
    </row>
    <row r="468" spans="1:6" ht="16.5" customHeight="1" x14ac:dyDescent="0.3">
      <c r="A468" s="261" t="b">
        <v>1</v>
      </c>
      <c r="B468" s="261" t="s">
        <v>1381</v>
      </c>
      <c r="C468" s="261">
        <v>39243</v>
      </c>
      <c r="D468" s="262" t="s">
        <v>1382</v>
      </c>
      <c r="E468" s="262" t="s">
        <v>1383</v>
      </c>
      <c r="F468" s="262" t="s">
        <v>1382</v>
      </c>
    </row>
    <row r="469" spans="1:6" ht="16.5" customHeight="1" x14ac:dyDescent="0.3">
      <c r="A469" s="261" t="b">
        <v>1</v>
      </c>
      <c r="B469" s="261" t="s">
        <v>1384</v>
      </c>
      <c r="C469" s="261">
        <v>39244</v>
      </c>
      <c r="D469" s="262" t="s">
        <v>1385</v>
      </c>
      <c r="E469" s="262" t="s">
        <v>1386</v>
      </c>
      <c r="F469" s="262" t="s">
        <v>1385</v>
      </c>
    </row>
    <row r="470" spans="1:6" ht="16.5" customHeight="1" x14ac:dyDescent="0.3">
      <c r="A470" s="261" t="b">
        <v>1</v>
      </c>
      <c r="B470" s="261" t="s">
        <v>1387</v>
      </c>
      <c r="C470" s="261">
        <v>39245</v>
      </c>
      <c r="D470" s="262" t="s">
        <v>1388</v>
      </c>
      <c r="E470" s="262" t="s">
        <v>1389</v>
      </c>
      <c r="F470" s="262" t="s">
        <v>1388</v>
      </c>
    </row>
    <row r="471" spans="1:6" ht="16.5" customHeight="1" x14ac:dyDescent="0.3">
      <c r="A471" s="261" t="b">
        <v>1</v>
      </c>
      <c r="B471" s="261" t="s">
        <v>1390</v>
      </c>
      <c r="C471" s="261">
        <v>39246</v>
      </c>
      <c r="D471" s="262" t="s">
        <v>1391</v>
      </c>
      <c r="E471" s="262" t="s">
        <v>1392</v>
      </c>
      <c r="F471" s="262" t="s">
        <v>1391</v>
      </c>
    </row>
    <row r="472" spans="1:6" ht="16.5" customHeight="1" x14ac:dyDescent="0.3">
      <c r="A472" s="261" t="b">
        <v>1</v>
      </c>
      <c r="B472" s="261" t="s">
        <v>1393</v>
      </c>
      <c r="C472" s="261">
        <v>39247</v>
      </c>
      <c r="D472" s="262" t="s">
        <v>1394</v>
      </c>
      <c r="E472" s="262" t="s">
        <v>1395</v>
      </c>
      <c r="F472" s="262" t="s">
        <v>1394</v>
      </c>
    </row>
    <row r="473" spans="1:6" ht="16.5" customHeight="1" x14ac:dyDescent="0.3">
      <c r="A473" s="261" t="b">
        <v>1</v>
      </c>
      <c r="B473" s="261" t="s">
        <v>1396</v>
      </c>
      <c r="C473" s="261">
        <v>39248</v>
      </c>
      <c r="D473" s="262" t="s">
        <v>1397</v>
      </c>
      <c r="E473" s="262" t="s">
        <v>1398</v>
      </c>
      <c r="F473" s="262" t="s">
        <v>1397</v>
      </c>
    </row>
    <row r="474" spans="1:6" ht="16.5" customHeight="1" x14ac:dyDescent="0.3">
      <c r="A474" s="261" t="b">
        <v>1</v>
      </c>
      <c r="B474" s="261" t="s">
        <v>1399</v>
      </c>
      <c r="C474" s="261">
        <v>39249</v>
      </c>
      <c r="D474" s="262" t="s">
        <v>1400</v>
      </c>
      <c r="E474" s="262" t="s">
        <v>1401</v>
      </c>
      <c r="F474" s="262" t="s">
        <v>1400</v>
      </c>
    </row>
    <row r="475" spans="1:6" ht="16.5" customHeight="1" x14ac:dyDescent="0.3">
      <c r="A475" s="261" t="b">
        <v>1</v>
      </c>
      <c r="B475" s="261" t="s">
        <v>1402</v>
      </c>
      <c r="C475" s="261">
        <v>39250</v>
      </c>
      <c r="D475" s="262" t="s">
        <v>1403</v>
      </c>
      <c r="E475" s="262" t="s">
        <v>1404</v>
      </c>
      <c r="F475" s="262" t="s">
        <v>1403</v>
      </c>
    </row>
    <row r="476" spans="1:6" ht="16.5" customHeight="1" x14ac:dyDescent="0.3">
      <c r="A476" s="263" t="b">
        <v>1</v>
      </c>
      <c r="B476" s="263" t="s">
        <v>1405</v>
      </c>
      <c r="C476" s="263">
        <v>39251</v>
      </c>
      <c r="D476" s="264" t="s">
        <v>1406</v>
      </c>
      <c r="E476" s="264" t="s">
        <v>1407</v>
      </c>
      <c r="F476" s="264" t="s">
        <v>1406</v>
      </c>
    </row>
    <row r="477" spans="1:6" ht="16.5" customHeight="1" x14ac:dyDescent="0.3">
      <c r="A477" s="263" t="b">
        <v>1</v>
      </c>
      <c r="B477" s="263" t="s">
        <v>1408</v>
      </c>
      <c r="C477" s="263">
        <v>39252</v>
      </c>
      <c r="D477" s="264" t="s">
        <v>1409</v>
      </c>
      <c r="E477" s="264" t="s">
        <v>1410</v>
      </c>
      <c r="F477" s="264" t="s">
        <v>1409</v>
      </c>
    </row>
    <row r="478" spans="1:6" ht="16.5" customHeight="1" x14ac:dyDescent="0.3">
      <c r="A478" s="263" t="b">
        <v>1</v>
      </c>
      <c r="B478" s="263" t="s">
        <v>1411</v>
      </c>
      <c r="C478" s="263">
        <v>39253</v>
      </c>
      <c r="D478" s="264" t="s">
        <v>1412</v>
      </c>
      <c r="E478" s="264" t="s">
        <v>1413</v>
      </c>
      <c r="F478" s="264" t="s">
        <v>1412</v>
      </c>
    </row>
    <row r="479" spans="1:6" ht="16.5" customHeight="1" x14ac:dyDescent="0.3">
      <c r="A479" s="263" t="b">
        <v>1</v>
      </c>
      <c r="B479" s="263" t="s">
        <v>1414</v>
      </c>
      <c r="C479" s="263">
        <v>39254</v>
      </c>
      <c r="D479" s="264" t="s">
        <v>1415</v>
      </c>
      <c r="E479" s="264" t="s">
        <v>1416</v>
      </c>
      <c r="F479" s="264" t="s">
        <v>1415</v>
      </c>
    </row>
    <row r="480" spans="1:6" ht="16.5" customHeight="1" x14ac:dyDescent="0.3">
      <c r="A480" s="263" t="b">
        <v>1</v>
      </c>
      <c r="B480" s="263" t="s">
        <v>1417</v>
      </c>
      <c r="C480" s="263">
        <v>39255</v>
      </c>
      <c r="D480" s="264" t="s">
        <v>1418</v>
      </c>
      <c r="E480" s="264" t="s">
        <v>1419</v>
      </c>
      <c r="F480" s="264" t="s">
        <v>1418</v>
      </c>
    </row>
    <row r="481" spans="1:6" ht="16.5" customHeight="1" x14ac:dyDescent="0.3">
      <c r="A481" s="263" t="b">
        <v>1</v>
      </c>
      <c r="B481" s="263" t="s">
        <v>1420</v>
      </c>
      <c r="C481" s="263">
        <v>39256</v>
      </c>
      <c r="D481" s="264" t="s">
        <v>1421</v>
      </c>
      <c r="E481" s="264" t="s">
        <v>1422</v>
      </c>
      <c r="F481" s="264" t="s">
        <v>1421</v>
      </c>
    </row>
    <row r="482" spans="1:6" ht="16.5" customHeight="1" x14ac:dyDescent="0.3">
      <c r="A482" s="263" t="b">
        <v>1</v>
      </c>
      <c r="B482" s="263" t="s">
        <v>1423</v>
      </c>
      <c r="C482" s="263">
        <v>39257</v>
      </c>
      <c r="D482" s="264" t="s">
        <v>1424</v>
      </c>
      <c r="E482" s="264" t="s">
        <v>1425</v>
      </c>
      <c r="F482" s="264" t="s">
        <v>1424</v>
      </c>
    </row>
    <row r="483" spans="1:6" ht="16.5" customHeight="1" x14ac:dyDescent="0.3">
      <c r="A483" s="263" t="b">
        <v>1</v>
      </c>
      <c r="B483" s="263" t="s">
        <v>1426</v>
      </c>
      <c r="C483" s="263">
        <v>39258</v>
      </c>
      <c r="D483" s="264" t="s">
        <v>1427</v>
      </c>
      <c r="E483" s="264" t="s">
        <v>1428</v>
      </c>
      <c r="F483" s="264" t="s">
        <v>1427</v>
      </c>
    </row>
    <row r="484" spans="1:6" ht="16.5" customHeight="1" x14ac:dyDescent="0.3">
      <c r="A484" s="263" t="b">
        <v>1</v>
      </c>
      <c r="B484" s="263" t="s">
        <v>1429</v>
      </c>
      <c r="C484" s="263">
        <v>39259</v>
      </c>
      <c r="D484" s="264" t="s">
        <v>1430</v>
      </c>
      <c r="E484" s="264" t="s">
        <v>1431</v>
      </c>
      <c r="F484" s="264" t="s">
        <v>1430</v>
      </c>
    </row>
    <row r="485" spans="1:6" ht="16.5" customHeight="1" x14ac:dyDescent="0.3">
      <c r="A485" s="263" t="b">
        <v>1</v>
      </c>
      <c r="B485" s="263" t="s">
        <v>1432</v>
      </c>
      <c r="C485" s="263">
        <v>39260</v>
      </c>
      <c r="D485" s="264" t="s">
        <v>1433</v>
      </c>
      <c r="E485" s="264" t="s">
        <v>1434</v>
      </c>
      <c r="F485" s="264" t="s">
        <v>1433</v>
      </c>
    </row>
    <row r="486" spans="1:6" ht="16.5" customHeight="1" x14ac:dyDescent="0.3">
      <c r="A486" s="263" t="b">
        <v>1</v>
      </c>
      <c r="B486" s="263" t="s">
        <v>1435</v>
      </c>
      <c r="C486" s="263">
        <v>39261</v>
      </c>
      <c r="D486" s="264" t="s">
        <v>1436</v>
      </c>
      <c r="E486" s="264" t="s">
        <v>1437</v>
      </c>
      <c r="F486" s="264" t="s">
        <v>1436</v>
      </c>
    </row>
    <row r="487" spans="1:6" ht="16.5" customHeight="1" x14ac:dyDescent="0.3">
      <c r="A487" s="261" t="b">
        <v>1</v>
      </c>
      <c r="B487" s="261" t="s">
        <v>1438</v>
      </c>
      <c r="C487" s="261">
        <v>39262</v>
      </c>
      <c r="D487" s="262" t="s">
        <v>1439</v>
      </c>
      <c r="E487" s="262" t="s">
        <v>1440</v>
      </c>
      <c r="F487" s="262" t="s">
        <v>1439</v>
      </c>
    </row>
    <row r="488" spans="1:6" ht="16.5" customHeight="1" x14ac:dyDescent="0.3">
      <c r="A488" s="261" t="b">
        <v>1</v>
      </c>
      <c r="B488" s="261" t="s">
        <v>1441</v>
      </c>
      <c r="C488" s="261">
        <v>39263</v>
      </c>
      <c r="D488" s="262" t="s">
        <v>1442</v>
      </c>
      <c r="E488" s="262" t="s">
        <v>1443</v>
      </c>
      <c r="F488" s="262" t="s">
        <v>1442</v>
      </c>
    </row>
    <row r="489" spans="1:6" ht="16.5" customHeight="1" x14ac:dyDescent="0.3">
      <c r="A489" s="261" t="b">
        <v>1</v>
      </c>
      <c r="B489" s="261" t="s">
        <v>1444</v>
      </c>
      <c r="C489" s="261">
        <v>39264</v>
      </c>
      <c r="D489" s="262" t="s">
        <v>1445</v>
      </c>
      <c r="E489" s="262" t="s">
        <v>1446</v>
      </c>
      <c r="F489" s="262" t="s">
        <v>1445</v>
      </c>
    </row>
    <row r="490" spans="1:6" ht="16.5" customHeight="1" x14ac:dyDescent="0.3">
      <c r="A490" s="261" t="b">
        <v>1</v>
      </c>
      <c r="B490" s="261" t="s">
        <v>1447</v>
      </c>
      <c r="C490" s="261">
        <v>39265</v>
      </c>
      <c r="D490" s="262" t="s">
        <v>1448</v>
      </c>
      <c r="E490" s="262" t="s">
        <v>1449</v>
      </c>
      <c r="F490" s="262" t="s">
        <v>1448</v>
      </c>
    </row>
    <row r="491" spans="1:6" ht="16.5" customHeight="1" x14ac:dyDescent="0.3">
      <c r="A491" s="261" t="b">
        <v>1</v>
      </c>
      <c r="B491" s="261" t="s">
        <v>1450</v>
      </c>
      <c r="C491" s="261">
        <v>39266</v>
      </c>
      <c r="D491" s="262" t="s">
        <v>1451</v>
      </c>
      <c r="E491" s="262" t="s">
        <v>1452</v>
      </c>
      <c r="F491" s="262" t="s">
        <v>1451</v>
      </c>
    </row>
    <row r="492" spans="1:6" ht="16.5" customHeight="1" x14ac:dyDescent="0.3">
      <c r="A492" s="261" t="b">
        <v>1</v>
      </c>
      <c r="B492" s="261" t="s">
        <v>1453</v>
      </c>
      <c r="C492" s="261">
        <v>39267</v>
      </c>
      <c r="D492" s="262" t="s">
        <v>1454</v>
      </c>
      <c r="E492" s="262" t="s">
        <v>1455</v>
      </c>
      <c r="F492" s="262" t="s">
        <v>1454</v>
      </c>
    </row>
    <row r="493" spans="1:6" ht="16.5" customHeight="1" x14ac:dyDescent="0.3">
      <c r="A493" s="261" t="b">
        <v>1</v>
      </c>
      <c r="B493" s="261" t="s">
        <v>1456</v>
      </c>
      <c r="C493" s="261">
        <v>39268</v>
      </c>
      <c r="D493" s="262" t="s">
        <v>1457</v>
      </c>
      <c r="E493" s="262" t="s">
        <v>1458</v>
      </c>
      <c r="F493" s="262" t="s">
        <v>1457</v>
      </c>
    </row>
    <row r="494" spans="1:6" ht="16.5" customHeight="1" x14ac:dyDescent="0.3">
      <c r="A494" s="261" t="b">
        <v>1</v>
      </c>
      <c r="B494" s="261" t="s">
        <v>1459</v>
      </c>
      <c r="C494" s="261">
        <v>39269</v>
      </c>
      <c r="D494" s="262" t="s">
        <v>1460</v>
      </c>
      <c r="E494" s="262" t="s">
        <v>1461</v>
      </c>
      <c r="F494" s="262" t="s">
        <v>1460</v>
      </c>
    </row>
    <row r="495" spans="1:6" ht="16.5" customHeight="1" x14ac:dyDescent="0.3">
      <c r="A495" s="261" t="b">
        <v>1</v>
      </c>
      <c r="B495" s="261" t="s">
        <v>1462</v>
      </c>
      <c r="C495" s="261">
        <v>39270</v>
      </c>
      <c r="D495" s="262" t="s">
        <v>1463</v>
      </c>
      <c r="E495" s="262" t="s">
        <v>1464</v>
      </c>
      <c r="F495" s="262" t="s">
        <v>1463</v>
      </c>
    </row>
    <row r="496" spans="1:6" ht="16.5" customHeight="1" x14ac:dyDescent="0.3">
      <c r="A496" s="261" t="b">
        <v>1</v>
      </c>
      <c r="B496" s="261" t="s">
        <v>1465</v>
      </c>
      <c r="C496" s="261">
        <v>39271</v>
      </c>
      <c r="D496" s="262" t="s">
        <v>1466</v>
      </c>
      <c r="E496" s="262" t="s">
        <v>1467</v>
      </c>
      <c r="F496" s="262" t="s">
        <v>1466</v>
      </c>
    </row>
    <row r="497" spans="1:6" ht="16.5" customHeight="1" x14ac:dyDescent="0.3">
      <c r="A497" s="261" t="b">
        <v>1</v>
      </c>
      <c r="B497" s="261" t="s">
        <v>1468</v>
      </c>
      <c r="C497" s="261">
        <v>39272</v>
      </c>
      <c r="D497" s="262" t="s">
        <v>1469</v>
      </c>
      <c r="E497" s="262" t="s">
        <v>1470</v>
      </c>
      <c r="F497" s="262" t="s">
        <v>1469</v>
      </c>
    </row>
    <row r="498" spans="1:6" ht="16.5" customHeight="1" x14ac:dyDescent="0.3">
      <c r="A498" s="263" t="b">
        <v>1</v>
      </c>
      <c r="B498" s="263" t="s">
        <v>1471</v>
      </c>
      <c r="C498" s="263">
        <v>39273</v>
      </c>
      <c r="D498" s="264" t="s">
        <v>1472</v>
      </c>
      <c r="E498" s="264" t="s">
        <v>1473</v>
      </c>
      <c r="F498" s="264" t="s">
        <v>1472</v>
      </c>
    </row>
    <row r="499" spans="1:6" ht="16.5" customHeight="1" x14ac:dyDescent="0.3">
      <c r="A499" s="263" t="b">
        <v>1</v>
      </c>
      <c r="B499" s="263" t="s">
        <v>1474</v>
      </c>
      <c r="C499" s="263">
        <v>39274</v>
      </c>
      <c r="D499" s="264" t="s">
        <v>1475</v>
      </c>
      <c r="E499" s="264" t="s">
        <v>1476</v>
      </c>
      <c r="F499" s="264" t="s">
        <v>1475</v>
      </c>
    </row>
    <row r="500" spans="1:6" ht="16.5" customHeight="1" x14ac:dyDescent="0.3">
      <c r="A500" s="263" t="b">
        <v>1</v>
      </c>
      <c r="B500" s="263" t="s">
        <v>1477</v>
      </c>
      <c r="C500" s="263">
        <v>39275</v>
      </c>
      <c r="D500" s="264" t="s">
        <v>1478</v>
      </c>
      <c r="E500" s="264" t="s">
        <v>1479</v>
      </c>
      <c r="F500" s="264" t="s">
        <v>1478</v>
      </c>
    </row>
    <row r="501" spans="1:6" ht="16.5" customHeight="1" x14ac:dyDescent="0.3">
      <c r="A501" s="263" t="b">
        <v>1</v>
      </c>
      <c r="B501" s="263" t="s">
        <v>1480</v>
      </c>
      <c r="C501" s="263">
        <v>39276</v>
      </c>
      <c r="D501" s="264" t="s">
        <v>1481</v>
      </c>
      <c r="E501" s="264" t="s">
        <v>1482</v>
      </c>
      <c r="F501" s="264" t="s">
        <v>1481</v>
      </c>
    </row>
    <row r="502" spans="1:6" ht="16.5" customHeight="1" x14ac:dyDescent="0.3">
      <c r="A502" s="263" t="b">
        <v>1</v>
      </c>
      <c r="B502" s="263" t="s">
        <v>1483</v>
      </c>
      <c r="C502" s="263">
        <v>39277</v>
      </c>
      <c r="D502" s="264" t="s">
        <v>1484</v>
      </c>
      <c r="E502" s="264" t="s">
        <v>1485</v>
      </c>
      <c r="F502" s="264" t="s">
        <v>1484</v>
      </c>
    </row>
    <row r="503" spans="1:6" ht="16.5" customHeight="1" x14ac:dyDescent="0.3">
      <c r="A503" s="263" t="b">
        <v>1</v>
      </c>
      <c r="B503" s="263" t="s">
        <v>1486</v>
      </c>
      <c r="C503" s="263">
        <v>39278</v>
      </c>
      <c r="D503" s="264" t="s">
        <v>1487</v>
      </c>
      <c r="E503" s="264" t="s">
        <v>1488</v>
      </c>
      <c r="F503" s="264" t="s">
        <v>1487</v>
      </c>
    </row>
    <row r="504" spans="1:6" ht="16.5" customHeight="1" x14ac:dyDescent="0.3">
      <c r="A504" s="263" t="b">
        <v>1</v>
      </c>
      <c r="B504" s="263" t="s">
        <v>1489</v>
      </c>
      <c r="C504" s="263">
        <v>39279</v>
      </c>
      <c r="D504" s="264" t="s">
        <v>1490</v>
      </c>
      <c r="E504" s="264" t="s">
        <v>1491</v>
      </c>
      <c r="F504" s="264" t="s">
        <v>1490</v>
      </c>
    </row>
    <row r="505" spans="1:6" ht="16.5" customHeight="1" x14ac:dyDescent="0.3">
      <c r="A505" s="263" t="b">
        <v>1</v>
      </c>
      <c r="B505" s="263" t="s">
        <v>1492</v>
      </c>
      <c r="C505" s="263">
        <v>39280</v>
      </c>
      <c r="D505" s="264" t="s">
        <v>1493</v>
      </c>
      <c r="E505" s="264" t="s">
        <v>1494</v>
      </c>
      <c r="F505" s="264" t="s">
        <v>1493</v>
      </c>
    </row>
    <row r="506" spans="1:6" ht="16.5" customHeight="1" x14ac:dyDescent="0.3">
      <c r="A506" s="263" t="b">
        <v>1</v>
      </c>
      <c r="B506" s="263" t="s">
        <v>1495</v>
      </c>
      <c r="C506" s="263">
        <v>39281</v>
      </c>
      <c r="D506" s="264" t="s">
        <v>1496</v>
      </c>
      <c r="E506" s="264" t="s">
        <v>1497</v>
      </c>
      <c r="F506" s="264" t="s">
        <v>1496</v>
      </c>
    </row>
    <row r="507" spans="1:6" ht="16.5" customHeight="1" x14ac:dyDescent="0.3">
      <c r="A507" s="263" t="b">
        <v>1</v>
      </c>
      <c r="B507" s="263" t="s">
        <v>1498</v>
      </c>
      <c r="C507" s="263">
        <v>39282</v>
      </c>
      <c r="D507" s="264" t="s">
        <v>1499</v>
      </c>
      <c r="E507" s="264" t="s">
        <v>1500</v>
      </c>
      <c r="F507" s="264" t="s">
        <v>1499</v>
      </c>
    </row>
    <row r="508" spans="1:6" ht="16.5" customHeight="1" x14ac:dyDescent="0.3">
      <c r="A508" s="263" t="b">
        <v>1</v>
      </c>
      <c r="B508" s="263" t="s">
        <v>1501</v>
      </c>
      <c r="C508" s="263">
        <v>39283</v>
      </c>
      <c r="D508" s="264" t="s">
        <v>1502</v>
      </c>
      <c r="E508" s="264" t="s">
        <v>1503</v>
      </c>
      <c r="F508" s="264" t="s">
        <v>1502</v>
      </c>
    </row>
    <row r="509" spans="1:6" ht="16.5" customHeight="1" x14ac:dyDescent="0.3">
      <c r="A509" s="261" t="b">
        <v>1</v>
      </c>
      <c r="B509" s="261" t="s">
        <v>1504</v>
      </c>
      <c r="C509" s="261">
        <v>39284</v>
      </c>
      <c r="D509" s="262" t="s">
        <v>1505</v>
      </c>
      <c r="E509" s="262" t="s">
        <v>1506</v>
      </c>
      <c r="F509" s="262" t="s">
        <v>1505</v>
      </c>
    </row>
    <row r="510" spans="1:6" ht="16.5" customHeight="1" x14ac:dyDescent="0.3">
      <c r="A510" s="261" t="b">
        <v>1</v>
      </c>
      <c r="B510" s="261" t="s">
        <v>1507</v>
      </c>
      <c r="C510" s="261">
        <v>39285</v>
      </c>
      <c r="D510" s="262" t="s">
        <v>1508</v>
      </c>
      <c r="E510" s="262" t="s">
        <v>1509</v>
      </c>
      <c r="F510" s="262" t="s">
        <v>1508</v>
      </c>
    </row>
    <row r="511" spans="1:6" ht="16.5" customHeight="1" x14ac:dyDescent="0.3">
      <c r="A511" s="261" t="b">
        <v>1</v>
      </c>
      <c r="B511" s="261" t="s">
        <v>1510</v>
      </c>
      <c r="C511" s="261">
        <v>39286</v>
      </c>
      <c r="D511" s="262" t="s">
        <v>1511</v>
      </c>
      <c r="E511" s="262" t="s">
        <v>1512</v>
      </c>
      <c r="F511" s="262" t="s">
        <v>1511</v>
      </c>
    </row>
    <row r="512" spans="1:6" ht="16.5" customHeight="1" x14ac:dyDescent="0.3">
      <c r="A512" s="261" t="b">
        <v>1</v>
      </c>
      <c r="B512" s="261" t="s">
        <v>1513</v>
      </c>
      <c r="C512" s="261">
        <v>39287</v>
      </c>
      <c r="D512" s="262" t="s">
        <v>1514</v>
      </c>
      <c r="E512" s="262" t="s">
        <v>1515</v>
      </c>
      <c r="F512" s="262" t="s">
        <v>1514</v>
      </c>
    </row>
    <row r="513" spans="1:6" ht="16.5" customHeight="1" x14ac:dyDescent="0.3">
      <c r="A513" s="261" t="b">
        <v>1</v>
      </c>
      <c r="B513" s="261" t="s">
        <v>1516</v>
      </c>
      <c r="C513" s="261">
        <v>39288</v>
      </c>
      <c r="D513" s="262" t="s">
        <v>1517</v>
      </c>
      <c r="E513" s="262" t="s">
        <v>1518</v>
      </c>
      <c r="F513" s="262" t="s">
        <v>1517</v>
      </c>
    </row>
    <row r="514" spans="1:6" ht="16.5" customHeight="1" x14ac:dyDescent="0.3">
      <c r="A514" s="261" t="b">
        <v>1</v>
      </c>
      <c r="B514" s="261" t="s">
        <v>1519</v>
      </c>
      <c r="C514" s="261">
        <v>39289</v>
      </c>
      <c r="D514" s="262" t="s">
        <v>1520</v>
      </c>
      <c r="E514" s="262" t="s">
        <v>1521</v>
      </c>
      <c r="F514" s="262" t="s">
        <v>1520</v>
      </c>
    </row>
    <row r="515" spans="1:6" ht="16.5" customHeight="1" x14ac:dyDescent="0.3">
      <c r="A515" s="261" t="b">
        <v>1</v>
      </c>
      <c r="B515" s="261" t="s">
        <v>1522</v>
      </c>
      <c r="C515" s="261">
        <v>39290</v>
      </c>
      <c r="D515" s="262" t="s">
        <v>1523</v>
      </c>
      <c r="E515" s="262" t="s">
        <v>1524</v>
      </c>
      <c r="F515" s="262" t="s">
        <v>1523</v>
      </c>
    </row>
    <row r="516" spans="1:6" ht="16.5" customHeight="1" x14ac:dyDescent="0.3">
      <c r="A516" s="261" t="b">
        <v>1</v>
      </c>
      <c r="B516" s="261" t="s">
        <v>1525</v>
      </c>
      <c r="C516" s="261">
        <v>39291</v>
      </c>
      <c r="D516" s="262" t="s">
        <v>1526</v>
      </c>
      <c r="E516" s="262" t="s">
        <v>1527</v>
      </c>
      <c r="F516" s="262" t="s">
        <v>1526</v>
      </c>
    </row>
    <row r="517" spans="1:6" ht="16.5" customHeight="1" x14ac:dyDescent="0.3">
      <c r="A517" s="261" t="b">
        <v>1</v>
      </c>
      <c r="B517" s="261" t="s">
        <v>1528</v>
      </c>
      <c r="C517" s="261">
        <v>39292</v>
      </c>
      <c r="D517" s="262" t="s">
        <v>1529</v>
      </c>
      <c r="E517" s="262" t="s">
        <v>1530</v>
      </c>
      <c r="F517" s="262" t="s">
        <v>1529</v>
      </c>
    </row>
    <row r="518" spans="1:6" ht="16.5" customHeight="1" x14ac:dyDescent="0.3">
      <c r="A518" s="261" t="b">
        <v>1</v>
      </c>
      <c r="B518" s="261" t="s">
        <v>1531</v>
      </c>
      <c r="C518" s="261">
        <v>39293</v>
      </c>
      <c r="D518" s="262" t="s">
        <v>1532</v>
      </c>
      <c r="E518" s="262" t="s">
        <v>1533</v>
      </c>
      <c r="F518" s="262" t="s">
        <v>1532</v>
      </c>
    </row>
    <row r="519" spans="1:6" ht="16.5" customHeight="1" x14ac:dyDescent="0.3">
      <c r="A519" s="261" t="b">
        <v>1</v>
      </c>
      <c r="B519" s="261" t="s">
        <v>1534</v>
      </c>
      <c r="C519" s="261">
        <v>39294</v>
      </c>
      <c r="D519" s="262" t="s">
        <v>1535</v>
      </c>
      <c r="E519" s="262" t="s">
        <v>1536</v>
      </c>
      <c r="F519" s="262" t="s">
        <v>1535</v>
      </c>
    </row>
    <row r="520" spans="1:6" ht="16.5" customHeight="1" x14ac:dyDescent="0.3">
      <c r="A520" s="263" t="b">
        <v>1</v>
      </c>
      <c r="B520" s="263" t="s">
        <v>1537</v>
      </c>
      <c r="C520" s="263">
        <v>39295</v>
      </c>
      <c r="D520" s="264" t="s">
        <v>1538</v>
      </c>
      <c r="E520" s="264" t="s">
        <v>1539</v>
      </c>
      <c r="F520" s="264" t="s">
        <v>1538</v>
      </c>
    </row>
    <row r="521" spans="1:6" ht="16.5" customHeight="1" x14ac:dyDescent="0.3">
      <c r="A521" s="263" t="b">
        <v>1</v>
      </c>
      <c r="B521" s="263" t="s">
        <v>1540</v>
      </c>
      <c r="C521" s="263">
        <v>39296</v>
      </c>
      <c r="D521" s="264" t="s">
        <v>1541</v>
      </c>
      <c r="E521" s="264" t="s">
        <v>1542</v>
      </c>
      <c r="F521" s="264" t="s">
        <v>1541</v>
      </c>
    </row>
    <row r="522" spans="1:6" ht="16.5" customHeight="1" x14ac:dyDescent="0.3">
      <c r="A522" s="263" t="b">
        <v>1</v>
      </c>
      <c r="B522" s="263" t="s">
        <v>1543</v>
      </c>
      <c r="C522" s="263">
        <v>39297</v>
      </c>
      <c r="D522" s="264" t="s">
        <v>1544</v>
      </c>
      <c r="E522" s="264" t="s">
        <v>1545</v>
      </c>
      <c r="F522" s="264" t="s">
        <v>1544</v>
      </c>
    </row>
    <row r="523" spans="1:6" ht="16.5" customHeight="1" x14ac:dyDescent="0.3">
      <c r="A523" s="263" t="b">
        <v>1</v>
      </c>
      <c r="B523" s="263" t="s">
        <v>1546</v>
      </c>
      <c r="C523" s="263">
        <v>39298</v>
      </c>
      <c r="D523" s="264" t="s">
        <v>1547</v>
      </c>
      <c r="E523" s="264" t="s">
        <v>1548</v>
      </c>
      <c r="F523" s="264" t="s">
        <v>1547</v>
      </c>
    </row>
    <row r="524" spans="1:6" ht="16.5" customHeight="1" x14ac:dyDescent="0.3">
      <c r="A524" s="263" t="b">
        <v>1</v>
      </c>
      <c r="B524" s="263" t="s">
        <v>1549</v>
      </c>
      <c r="C524" s="263">
        <v>39299</v>
      </c>
      <c r="D524" s="264" t="s">
        <v>1550</v>
      </c>
      <c r="E524" s="264" t="s">
        <v>1551</v>
      </c>
      <c r="F524" s="264" t="s">
        <v>1550</v>
      </c>
    </row>
    <row r="525" spans="1:6" ht="16.5" customHeight="1" x14ac:dyDescent="0.3">
      <c r="A525" s="263" t="b">
        <v>1</v>
      </c>
      <c r="B525" s="263" t="s">
        <v>1552</v>
      </c>
      <c r="C525" s="263">
        <v>39300</v>
      </c>
      <c r="D525" s="264" t="s">
        <v>1553</v>
      </c>
      <c r="E525" s="264" t="s">
        <v>1554</v>
      </c>
      <c r="F525" s="264" t="s">
        <v>1553</v>
      </c>
    </row>
    <row r="526" spans="1:6" ht="16.5" customHeight="1" x14ac:dyDescent="0.3">
      <c r="A526" s="263" t="b">
        <v>1</v>
      </c>
      <c r="B526" s="263" t="s">
        <v>1555</v>
      </c>
      <c r="C526" s="263">
        <v>39301</v>
      </c>
      <c r="D526" s="264" t="s">
        <v>1556</v>
      </c>
      <c r="E526" s="264" t="s">
        <v>1557</v>
      </c>
      <c r="F526" s="264" t="s">
        <v>1556</v>
      </c>
    </row>
    <row r="527" spans="1:6" ht="16.5" customHeight="1" x14ac:dyDescent="0.3">
      <c r="A527" s="263" t="b">
        <v>1</v>
      </c>
      <c r="B527" s="263" t="s">
        <v>1558</v>
      </c>
      <c r="C527" s="263">
        <v>39302</v>
      </c>
      <c r="D527" s="264" t="s">
        <v>1559</v>
      </c>
      <c r="E527" s="264" t="s">
        <v>1560</v>
      </c>
      <c r="F527" s="264" t="s">
        <v>1559</v>
      </c>
    </row>
    <row r="528" spans="1:6" ht="16.5" customHeight="1" x14ac:dyDescent="0.3">
      <c r="A528" s="263" t="b">
        <v>1</v>
      </c>
      <c r="B528" s="263" t="s">
        <v>1561</v>
      </c>
      <c r="C528" s="263">
        <v>39303</v>
      </c>
      <c r="D528" s="264" t="s">
        <v>1562</v>
      </c>
      <c r="E528" s="264" t="s">
        <v>1563</v>
      </c>
      <c r="F528" s="264" t="s">
        <v>1562</v>
      </c>
    </row>
    <row r="529" spans="1:6" ht="16.5" customHeight="1" x14ac:dyDescent="0.3">
      <c r="A529" s="263" t="b">
        <v>1</v>
      </c>
      <c r="B529" s="263" t="s">
        <v>1564</v>
      </c>
      <c r="C529" s="263">
        <v>39304</v>
      </c>
      <c r="D529" s="264" t="s">
        <v>1565</v>
      </c>
      <c r="E529" s="264" t="s">
        <v>1566</v>
      </c>
      <c r="F529" s="264" t="s">
        <v>1565</v>
      </c>
    </row>
    <row r="530" spans="1:6" ht="16.5" customHeight="1" x14ac:dyDescent="0.3">
      <c r="A530" s="263" t="b">
        <v>1</v>
      </c>
      <c r="B530" s="263" t="s">
        <v>1567</v>
      </c>
      <c r="C530" s="263">
        <v>39305</v>
      </c>
      <c r="D530" s="264" t="s">
        <v>1568</v>
      </c>
      <c r="E530" s="264" t="s">
        <v>1569</v>
      </c>
      <c r="F530" s="264" t="s">
        <v>1568</v>
      </c>
    </row>
    <row r="531" spans="1:6" ht="16.5" customHeight="1" x14ac:dyDescent="0.3">
      <c r="A531" s="261" t="b">
        <v>1</v>
      </c>
      <c r="B531" s="261" t="s">
        <v>1570</v>
      </c>
      <c r="C531" s="261">
        <v>39306</v>
      </c>
      <c r="D531" s="262" t="s">
        <v>1571</v>
      </c>
      <c r="E531" s="262" t="s">
        <v>1572</v>
      </c>
      <c r="F531" s="262" t="s">
        <v>1571</v>
      </c>
    </row>
    <row r="532" spans="1:6" ht="16.5" customHeight="1" x14ac:dyDescent="0.3">
      <c r="A532" s="261" t="b">
        <v>1</v>
      </c>
      <c r="B532" s="261" t="s">
        <v>1573</v>
      </c>
      <c r="C532" s="261">
        <v>39307</v>
      </c>
      <c r="D532" s="262" t="s">
        <v>1574</v>
      </c>
      <c r="E532" s="262" t="s">
        <v>1575</v>
      </c>
      <c r="F532" s="262" t="s">
        <v>1574</v>
      </c>
    </row>
    <row r="533" spans="1:6" ht="16.5" customHeight="1" x14ac:dyDescent="0.3">
      <c r="A533" s="261" t="b">
        <v>1</v>
      </c>
      <c r="B533" s="261" t="s">
        <v>1576</v>
      </c>
      <c r="C533" s="261">
        <v>39308</v>
      </c>
      <c r="D533" s="262" t="s">
        <v>1577</v>
      </c>
      <c r="E533" s="262" t="s">
        <v>1578</v>
      </c>
      <c r="F533" s="262" t="s">
        <v>1577</v>
      </c>
    </row>
    <row r="534" spans="1:6" ht="16.5" customHeight="1" x14ac:dyDescent="0.3">
      <c r="A534" s="261" t="b">
        <v>1</v>
      </c>
      <c r="B534" s="261" t="s">
        <v>1579</v>
      </c>
      <c r="C534" s="261">
        <v>39309</v>
      </c>
      <c r="D534" s="262" t="s">
        <v>1580</v>
      </c>
      <c r="E534" s="262" t="s">
        <v>1581</v>
      </c>
      <c r="F534" s="262" t="s">
        <v>1580</v>
      </c>
    </row>
    <row r="535" spans="1:6" ht="16.5" customHeight="1" x14ac:dyDescent="0.3">
      <c r="A535" s="261" t="b">
        <v>1</v>
      </c>
      <c r="B535" s="261" t="s">
        <v>1582</v>
      </c>
      <c r="C535" s="261">
        <v>39310</v>
      </c>
      <c r="D535" s="262" t="s">
        <v>1583</v>
      </c>
      <c r="E535" s="262" t="s">
        <v>1584</v>
      </c>
      <c r="F535" s="262" t="s">
        <v>1583</v>
      </c>
    </row>
    <row r="536" spans="1:6" ht="16.5" customHeight="1" x14ac:dyDescent="0.3">
      <c r="A536" s="261" t="b">
        <v>1</v>
      </c>
      <c r="B536" s="261" t="s">
        <v>1585</v>
      </c>
      <c r="C536" s="261">
        <v>39311</v>
      </c>
      <c r="D536" s="262" t="s">
        <v>1586</v>
      </c>
      <c r="E536" s="262" t="s">
        <v>1587</v>
      </c>
      <c r="F536" s="262" t="s">
        <v>1586</v>
      </c>
    </row>
    <row r="537" spans="1:6" ht="16.5" customHeight="1" x14ac:dyDescent="0.3">
      <c r="A537" s="261" t="b">
        <v>1</v>
      </c>
      <c r="B537" s="261" t="s">
        <v>1588</v>
      </c>
      <c r="C537" s="261">
        <v>39312</v>
      </c>
      <c r="D537" s="262" t="s">
        <v>1589</v>
      </c>
      <c r="E537" s="262" t="s">
        <v>1590</v>
      </c>
      <c r="F537" s="262" t="s">
        <v>1589</v>
      </c>
    </row>
    <row r="538" spans="1:6" ht="16.5" customHeight="1" x14ac:dyDescent="0.3">
      <c r="A538" s="261" t="b">
        <v>1</v>
      </c>
      <c r="B538" s="261" t="s">
        <v>1591</v>
      </c>
      <c r="C538" s="261">
        <v>39313</v>
      </c>
      <c r="D538" s="262" t="s">
        <v>1592</v>
      </c>
      <c r="E538" s="262" t="s">
        <v>1593</v>
      </c>
      <c r="F538" s="262" t="s">
        <v>1592</v>
      </c>
    </row>
    <row r="539" spans="1:6" ht="16.5" customHeight="1" x14ac:dyDescent="0.3">
      <c r="A539" s="261" t="b">
        <v>1</v>
      </c>
      <c r="B539" s="261" t="s">
        <v>1594</v>
      </c>
      <c r="C539" s="261">
        <v>39314</v>
      </c>
      <c r="D539" s="262" t="s">
        <v>1595</v>
      </c>
      <c r="E539" s="262" t="s">
        <v>1596</v>
      </c>
      <c r="F539" s="262" t="s">
        <v>1595</v>
      </c>
    </row>
    <row r="540" spans="1:6" ht="16.5" customHeight="1" x14ac:dyDescent="0.3">
      <c r="A540" s="261" t="b">
        <v>1</v>
      </c>
      <c r="B540" s="261" t="s">
        <v>1597</v>
      </c>
      <c r="C540" s="261">
        <v>39315</v>
      </c>
      <c r="D540" s="262" t="s">
        <v>1598</v>
      </c>
      <c r="E540" s="262" t="s">
        <v>1599</v>
      </c>
      <c r="F540" s="262" t="s">
        <v>1598</v>
      </c>
    </row>
    <row r="541" spans="1:6" ht="16.5" customHeight="1" x14ac:dyDescent="0.3">
      <c r="A541" s="261" t="b">
        <v>1</v>
      </c>
      <c r="B541" s="261" t="s">
        <v>1600</v>
      </c>
      <c r="C541" s="261">
        <v>39316</v>
      </c>
      <c r="D541" s="262" t="s">
        <v>1601</v>
      </c>
      <c r="E541" s="262" t="s">
        <v>1602</v>
      </c>
      <c r="F541" s="262" t="s">
        <v>1601</v>
      </c>
    </row>
    <row r="542" spans="1:6" ht="16.5" customHeight="1" x14ac:dyDescent="0.3">
      <c r="A542" s="263" t="b">
        <v>1</v>
      </c>
      <c r="B542" s="263" t="s">
        <v>1603</v>
      </c>
      <c r="C542" s="263">
        <v>39317</v>
      </c>
      <c r="D542" s="264" t="s">
        <v>1604</v>
      </c>
      <c r="E542" s="264" t="s">
        <v>1605</v>
      </c>
      <c r="F542" s="264" t="s">
        <v>1604</v>
      </c>
    </row>
    <row r="543" spans="1:6" ht="16.5" customHeight="1" x14ac:dyDescent="0.3">
      <c r="A543" s="263" t="b">
        <v>1</v>
      </c>
      <c r="B543" s="263" t="s">
        <v>1606</v>
      </c>
      <c r="C543" s="263">
        <v>39318</v>
      </c>
      <c r="D543" s="264" t="s">
        <v>1607</v>
      </c>
      <c r="E543" s="264" t="s">
        <v>1608</v>
      </c>
      <c r="F543" s="264" t="s">
        <v>1607</v>
      </c>
    </row>
    <row r="544" spans="1:6" ht="16.5" customHeight="1" x14ac:dyDescent="0.3">
      <c r="A544" s="263" t="b">
        <v>1</v>
      </c>
      <c r="B544" s="263" t="s">
        <v>1609</v>
      </c>
      <c r="C544" s="263">
        <v>39319</v>
      </c>
      <c r="D544" s="264" t="s">
        <v>1610</v>
      </c>
      <c r="E544" s="264" t="s">
        <v>1611</v>
      </c>
      <c r="F544" s="264" t="s">
        <v>1610</v>
      </c>
    </row>
    <row r="545" spans="1:6" ht="16.5" customHeight="1" x14ac:dyDescent="0.3">
      <c r="A545" s="263" t="b">
        <v>1</v>
      </c>
      <c r="B545" s="263" t="s">
        <v>1612</v>
      </c>
      <c r="C545" s="263">
        <v>39320</v>
      </c>
      <c r="D545" s="264" t="s">
        <v>1613</v>
      </c>
      <c r="E545" s="264" t="s">
        <v>1614</v>
      </c>
      <c r="F545" s="264" t="s">
        <v>1613</v>
      </c>
    </row>
    <row r="546" spans="1:6" ht="16.5" customHeight="1" x14ac:dyDescent="0.3">
      <c r="A546" s="263" t="b">
        <v>1</v>
      </c>
      <c r="B546" s="263" t="s">
        <v>1615</v>
      </c>
      <c r="C546" s="263">
        <v>39321</v>
      </c>
      <c r="D546" s="264" t="s">
        <v>1616</v>
      </c>
      <c r="E546" s="264" t="s">
        <v>1617</v>
      </c>
      <c r="F546" s="264" t="s">
        <v>1616</v>
      </c>
    </row>
    <row r="547" spans="1:6" ht="16.5" customHeight="1" x14ac:dyDescent="0.3">
      <c r="A547" s="263" t="b">
        <v>1</v>
      </c>
      <c r="B547" s="263" t="s">
        <v>1618</v>
      </c>
      <c r="C547" s="263">
        <v>39322</v>
      </c>
      <c r="D547" s="264" t="s">
        <v>1619</v>
      </c>
      <c r="E547" s="264" t="s">
        <v>1620</v>
      </c>
      <c r="F547" s="264" t="s">
        <v>1619</v>
      </c>
    </row>
    <row r="548" spans="1:6" ht="16.5" customHeight="1" x14ac:dyDescent="0.3">
      <c r="A548" s="263" t="b">
        <v>1</v>
      </c>
      <c r="B548" s="263" t="s">
        <v>1621</v>
      </c>
      <c r="C548" s="263">
        <v>39323</v>
      </c>
      <c r="D548" s="264" t="s">
        <v>1622</v>
      </c>
      <c r="E548" s="264" t="s">
        <v>1623</v>
      </c>
      <c r="F548" s="264" t="s">
        <v>1622</v>
      </c>
    </row>
    <row r="549" spans="1:6" ht="16.5" customHeight="1" x14ac:dyDescent="0.3">
      <c r="A549" s="263" t="b">
        <v>1</v>
      </c>
      <c r="B549" s="263" t="s">
        <v>1624</v>
      </c>
      <c r="C549" s="263">
        <v>39324</v>
      </c>
      <c r="D549" s="264" t="s">
        <v>1625</v>
      </c>
      <c r="E549" s="264" t="s">
        <v>1626</v>
      </c>
      <c r="F549" s="264" t="s">
        <v>1625</v>
      </c>
    </row>
    <row r="550" spans="1:6" ht="16.5" customHeight="1" x14ac:dyDescent="0.3">
      <c r="A550" s="263" t="b">
        <v>1</v>
      </c>
      <c r="B550" s="263" t="s">
        <v>1627</v>
      </c>
      <c r="C550" s="263">
        <v>39325</v>
      </c>
      <c r="D550" s="264" t="s">
        <v>1628</v>
      </c>
      <c r="E550" s="264" t="s">
        <v>1629</v>
      </c>
      <c r="F550" s="264" t="s">
        <v>1628</v>
      </c>
    </row>
    <row r="551" spans="1:6" ht="16.5" customHeight="1" x14ac:dyDescent="0.3">
      <c r="A551" s="263" t="b">
        <v>1</v>
      </c>
      <c r="B551" s="263" t="s">
        <v>1630</v>
      </c>
      <c r="C551" s="263">
        <v>39326</v>
      </c>
      <c r="D551" s="264" t="s">
        <v>1631</v>
      </c>
      <c r="E551" s="264" t="s">
        <v>1632</v>
      </c>
      <c r="F551" s="264" t="s">
        <v>1631</v>
      </c>
    </row>
    <row r="552" spans="1:6" ht="16.5" customHeight="1" x14ac:dyDescent="0.3">
      <c r="A552" s="263" t="b">
        <v>1</v>
      </c>
      <c r="B552" s="263" t="s">
        <v>1633</v>
      </c>
      <c r="C552" s="263">
        <v>39327</v>
      </c>
      <c r="D552" s="264" t="s">
        <v>1634</v>
      </c>
      <c r="E552" s="264" t="s">
        <v>1635</v>
      </c>
      <c r="F552" s="264" t="s">
        <v>1634</v>
      </c>
    </row>
    <row r="553" spans="1:6" ht="16.5" customHeight="1" x14ac:dyDescent="0.3">
      <c r="A553" s="261" t="b">
        <v>1</v>
      </c>
      <c r="B553" s="261" t="s">
        <v>1636</v>
      </c>
      <c r="C553" s="261">
        <v>39328</v>
      </c>
      <c r="D553" s="262" t="s">
        <v>1637</v>
      </c>
      <c r="E553" s="262" t="s">
        <v>1638</v>
      </c>
      <c r="F553" s="262" t="s">
        <v>1637</v>
      </c>
    </row>
    <row r="554" spans="1:6" ht="16.5" customHeight="1" x14ac:dyDescent="0.3">
      <c r="A554" s="261" t="b">
        <v>1</v>
      </c>
      <c r="B554" s="261" t="s">
        <v>1639</v>
      </c>
      <c r="C554" s="261">
        <v>39329</v>
      </c>
      <c r="D554" s="262" t="s">
        <v>1640</v>
      </c>
      <c r="E554" s="262" t="s">
        <v>1641</v>
      </c>
      <c r="F554" s="262" t="s">
        <v>1640</v>
      </c>
    </row>
    <row r="555" spans="1:6" ht="16.5" customHeight="1" x14ac:dyDescent="0.3">
      <c r="A555" s="261" t="b">
        <v>1</v>
      </c>
      <c r="B555" s="261" t="s">
        <v>1642</v>
      </c>
      <c r="C555" s="261">
        <v>39330</v>
      </c>
      <c r="D555" s="262" t="s">
        <v>1643</v>
      </c>
      <c r="E555" s="262" t="s">
        <v>1644</v>
      </c>
      <c r="F555" s="262" t="s">
        <v>1643</v>
      </c>
    </row>
    <row r="556" spans="1:6" ht="16.5" customHeight="1" x14ac:dyDescent="0.3">
      <c r="A556" s="261" t="b">
        <v>1</v>
      </c>
      <c r="B556" s="261" t="s">
        <v>1645</v>
      </c>
      <c r="C556" s="261">
        <v>39331</v>
      </c>
      <c r="D556" s="262" t="s">
        <v>1646</v>
      </c>
      <c r="E556" s="262" t="s">
        <v>1647</v>
      </c>
      <c r="F556" s="262" t="s">
        <v>1646</v>
      </c>
    </row>
    <row r="557" spans="1:6" ht="16.5" customHeight="1" x14ac:dyDescent="0.3">
      <c r="A557" s="261" t="b">
        <v>1</v>
      </c>
      <c r="B557" s="261" t="s">
        <v>1648</v>
      </c>
      <c r="C557" s="261">
        <v>39332</v>
      </c>
      <c r="D557" s="262" t="s">
        <v>1649</v>
      </c>
      <c r="E557" s="262" t="s">
        <v>1650</v>
      </c>
      <c r="F557" s="262" t="s">
        <v>1649</v>
      </c>
    </row>
    <row r="558" spans="1:6" ht="16.5" customHeight="1" x14ac:dyDescent="0.3">
      <c r="A558" s="261" t="b">
        <v>1</v>
      </c>
      <c r="B558" s="261" t="s">
        <v>1651</v>
      </c>
      <c r="C558" s="261">
        <v>39333</v>
      </c>
      <c r="D558" s="262" t="s">
        <v>1652</v>
      </c>
      <c r="E558" s="262" t="s">
        <v>1653</v>
      </c>
      <c r="F558" s="262" t="s">
        <v>1652</v>
      </c>
    </row>
    <row r="559" spans="1:6" ht="16.5" customHeight="1" x14ac:dyDescent="0.3">
      <c r="A559" s="261" t="b">
        <v>1</v>
      </c>
      <c r="B559" s="261" t="s">
        <v>1654</v>
      </c>
      <c r="C559" s="261">
        <v>39334</v>
      </c>
      <c r="D559" s="262" t="s">
        <v>1655</v>
      </c>
      <c r="E559" s="262" t="s">
        <v>1656</v>
      </c>
      <c r="F559" s="262" t="s">
        <v>1655</v>
      </c>
    </row>
    <row r="560" spans="1:6" ht="16.5" customHeight="1" x14ac:dyDescent="0.3">
      <c r="A560" s="261" t="b">
        <v>1</v>
      </c>
      <c r="B560" s="261" t="s">
        <v>1657</v>
      </c>
      <c r="C560" s="261">
        <v>39335</v>
      </c>
      <c r="D560" s="262" t="s">
        <v>1658</v>
      </c>
      <c r="E560" s="262" t="s">
        <v>1659</v>
      </c>
      <c r="F560" s="262" t="s">
        <v>1658</v>
      </c>
    </row>
    <row r="561" spans="1:6" ht="16.5" customHeight="1" x14ac:dyDescent="0.3">
      <c r="A561" s="261" t="b">
        <v>1</v>
      </c>
      <c r="B561" s="261" t="s">
        <v>1660</v>
      </c>
      <c r="C561" s="261">
        <v>39336</v>
      </c>
      <c r="D561" s="262" t="s">
        <v>1661</v>
      </c>
      <c r="E561" s="262" t="s">
        <v>1662</v>
      </c>
      <c r="F561" s="262" t="s">
        <v>1661</v>
      </c>
    </row>
    <row r="562" spans="1:6" ht="16.5" customHeight="1" x14ac:dyDescent="0.3">
      <c r="A562" s="261" t="b">
        <v>1</v>
      </c>
      <c r="B562" s="261" t="s">
        <v>1663</v>
      </c>
      <c r="C562" s="261">
        <v>39337</v>
      </c>
      <c r="D562" s="262" t="s">
        <v>1664</v>
      </c>
      <c r="E562" s="262" t="s">
        <v>1665</v>
      </c>
      <c r="F562" s="262" t="s">
        <v>1664</v>
      </c>
    </row>
    <row r="563" spans="1:6" ht="16.5" customHeight="1" x14ac:dyDescent="0.3">
      <c r="A563" s="261" t="b">
        <v>1</v>
      </c>
      <c r="B563" s="261" t="s">
        <v>1666</v>
      </c>
      <c r="C563" s="261">
        <v>39338</v>
      </c>
      <c r="D563" s="262" t="s">
        <v>1667</v>
      </c>
      <c r="E563" s="262" t="s">
        <v>1668</v>
      </c>
      <c r="F563" s="262" t="s">
        <v>1667</v>
      </c>
    </row>
    <row r="564" spans="1:6" ht="16.5" customHeight="1" x14ac:dyDescent="0.3">
      <c r="A564" s="265" t="b">
        <v>1</v>
      </c>
      <c r="B564" s="266" t="s">
        <v>1669</v>
      </c>
      <c r="C564" s="265">
        <v>39339</v>
      </c>
      <c r="D564" s="267" t="s">
        <v>1670</v>
      </c>
      <c r="E564" s="267" t="s">
        <v>1670</v>
      </c>
      <c r="F564" s="267" t="s">
        <v>1670</v>
      </c>
    </row>
    <row r="565" spans="1:6" ht="16.5" customHeight="1" x14ac:dyDescent="0.3">
      <c r="A565" s="268" t="b">
        <v>1</v>
      </c>
      <c r="B565" s="269" t="s">
        <v>1671</v>
      </c>
      <c r="C565" s="268">
        <v>39340</v>
      </c>
      <c r="D565" s="269" t="s">
        <v>1671</v>
      </c>
      <c r="E565" s="269" t="s">
        <v>1671</v>
      </c>
      <c r="F565" s="269" t="s">
        <v>1671</v>
      </c>
    </row>
    <row r="566" spans="1:6" ht="16.5" customHeight="1" x14ac:dyDescent="0.3">
      <c r="A566" s="268" t="b">
        <v>1</v>
      </c>
      <c r="B566" s="269" t="s">
        <v>1672</v>
      </c>
      <c r="C566" s="268">
        <v>39341</v>
      </c>
      <c r="D566" s="269" t="s">
        <v>1672</v>
      </c>
      <c r="E566" s="269" t="s">
        <v>1672</v>
      </c>
      <c r="F566" s="269" t="s">
        <v>1672</v>
      </c>
    </row>
    <row r="567" spans="1:6" ht="16.5" customHeight="1" x14ac:dyDescent="0.3">
      <c r="A567" s="268" t="b">
        <v>1</v>
      </c>
      <c r="B567" s="269" t="s">
        <v>1673</v>
      </c>
      <c r="C567" s="268">
        <v>39342</v>
      </c>
      <c r="D567" s="269" t="s">
        <v>1673</v>
      </c>
      <c r="E567" s="269" t="s">
        <v>1673</v>
      </c>
      <c r="F567" s="269" t="s">
        <v>1673</v>
      </c>
    </row>
    <row r="568" spans="1:6" ht="16.5" customHeight="1" x14ac:dyDescent="0.3">
      <c r="A568" s="268" t="b">
        <v>1</v>
      </c>
      <c r="B568" s="269" t="s">
        <v>1674</v>
      </c>
      <c r="C568" s="268">
        <v>39343</v>
      </c>
      <c r="D568" s="269" t="s">
        <v>1674</v>
      </c>
      <c r="E568" s="269" t="s">
        <v>1674</v>
      </c>
      <c r="F568" s="269" t="s">
        <v>1674</v>
      </c>
    </row>
    <row r="569" spans="1:6" ht="16.5" customHeight="1" x14ac:dyDescent="0.3">
      <c r="A569" s="268" t="b">
        <v>1</v>
      </c>
      <c r="B569" s="269" t="s">
        <v>1675</v>
      </c>
      <c r="C569" s="268">
        <v>39344</v>
      </c>
      <c r="D569" s="269" t="s">
        <v>1675</v>
      </c>
      <c r="E569" s="269" t="s">
        <v>1675</v>
      </c>
      <c r="F569" s="269" t="s">
        <v>1675</v>
      </c>
    </row>
    <row r="570" spans="1:6" ht="16.5" customHeight="1" x14ac:dyDescent="0.3">
      <c r="A570" s="263" t="b">
        <v>1</v>
      </c>
      <c r="B570" s="263" t="s">
        <v>1676</v>
      </c>
      <c r="C570" s="263">
        <v>39345</v>
      </c>
      <c r="D570" s="264" t="s">
        <v>1677</v>
      </c>
      <c r="E570" s="264" t="s">
        <v>1678</v>
      </c>
      <c r="F570" s="264" t="s">
        <v>1677</v>
      </c>
    </row>
    <row r="571" spans="1:6" ht="16.5" customHeight="1" x14ac:dyDescent="0.3">
      <c r="A571" s="263" t="b">
        <v>1</v>
      </c>
      <c r="B571" s="263" t="s">
        <v>1679</v>
      </c>
      <c r="C571" s="263">
        <v>39346</v>
      </c>
      <c r="D571" s="264" t="s">
        <v>1680</v>
      </c>
      <c r="E571" s="264" t="s">
        <v>1681</v>
      </c>
      <c r="F571" s="264" t="s">
        <v>1680</v>
      </c>
    </row>
    <row r="572" spans="1:6" ht="16.5" customHeight="1" x14ac:dyDescent="0.3">
      <c r="A572" s="263" t="b">
        <v>1</v>
      </c>
      <c r="B572" s="263" t="s">
        <v>1682</v>
      </c>
      <c r="C572" s="263">
        <v>39347</v>
      </c>
      <c r="D572" s="264" t="s">
        <v>1683</v>
      </c>
      <c r="E572" s="264" t="s">
        <v>1684</v>
      </c>
      <c r="F572" s="264" t="s">
        <v>1683</v>
      </c>
    </row>
    <row r="573" spans="1:6" ht="16.5" customHeight="1" x14ac:dyDescent="0.3">
      <c r="A573" s="263" t="b">
        <v>1</v>
      </c>
      <c r="B573" s="263" t="s">
        <v>1685</v>
      </c>
      <c r="C573" s="263">
        <v>39348</v>
      </c>
      <c r="D573" s="264" t="s">
        <v>1686</v>
      </c>
      <c r="E573" s="264" t="s">
        <v>1687</v>
      </c>
      <c r="F573" s="264" t="s">
        <v>1686</v>
      </c>
    </row>
    <row r="574" spans="1:6" ht="16.5" customHeight="1" x14ac:dyDescent="0.3">
      <c r="A574" s="263" t="b">
        <v>1</v>
      </c>
      <c r="B574" s="263" t="s">
        <v>1688</v>
      </c>
      <c r="C574" s="263">
        <v>39349</v>
      </c>
      <c r="D574" s="264" t="s">
        <v>1689</v>
      </c>
      <c r="E574" s="264" t="s">
        <v>1690</v>
      </c>
      <c r="F574" s="264" t="s">
        <v>1689</v>
      </c>
    </row>
    <row r="575" spans="1:6" ht="16.5" customHeight="1" x14ac:dyDescent="0.3">
      <c r="A575" s="263" t="b">
        <v>1</v>
      </c>
      <c r="B575" s="263" t="s">
        <v>1691</v>
      </c>
      <c r="C575" s="263">
        <v>39350</v>
      </c>
      <c r="D575" s="264" t="s">
        <v>1692</v>
      </c>
      <c r="E575" s="264" t="s">
        <v>1693</v>
      </c>
      <c r="F575" s="264" t="s">
        <v>1692</v>
      </c>
    </row>
    <row r="576" spans="1:6" ht="16.5" customHeight="1" x14ac:dyDescent="0.3">
      <c r="A576" s="263" t="b">
        <v>1</v>
      </c>
      <c r="B576" s="263" t="s">
        <v>1694</v>
      </c>
      <c r="C576" s="263">
        <v>39351</v>
      </c>
      <c r="D576" s="264" t="s">
        <v>1695</v>
      </c>
      <c r="E576" s="264" t="s">
        <v>1696</v>
      </c>
      <c r="F576" s="264" t="s">
        <v>1695</v>
      </c>
    </row>
    <row r="577" spans="1:6" ht="16.5" customHeight="1" x14ac:dyDescent="0.3">
      <c r="A577" s="270" t="b">
        <v>1</v>
      </c>
      <c r="B577" s="270" t="s">
        <v>1697</v>
      </c>
      <c r="C577" s="270">
        <v>39352</v>
      </c>
      <c r="D577" s="271" t="s">
        <v>1698</v>
      </c>
      <c r="E577" s="271" t="s">
        <v>1699</v>
      </c>
      <c r="F577" s="271" t="s">
        <v>1698</v>
      </c>
    </row>
    <row r="578" spans="1:6" ht="16.5" customHeight="1" x14ac:dyDescent="0.3">
      <c r="A578" s="270" t="b">
        <v>1</v>
      </c>
      <c r="B578" s="270" t="s">
        <v>1700</v>
      </c>
      <c r="C578" s="270">
        <v>39353</v>
      </c>
      <c r="D578" s="271" t="s">
        <v>1701</v>
      </c>
      <c r="E578" s="271" t="s">
        <v>1702</v>
      </c>
      <c r="F578" s="271" t="s">
        <v>1701</v>
      </c>
    </row>
    <row r="579" spans="1:6" ht="16.5" customHeight="1" x14ac:dyDescent="0.3">
      <c r="A579" s="270" t="b">
        <v>1</v>
      </c>
      <c r="B579" s="270" t="s">
        <v>1703</v>
      </c>
      <c r="C579" s="270">
        <v>39354</v>
      </c>
      <c r="D579" s="271" t="s">
        <v>1704</v>
      </c>
      <c r="E579" s="271" t="s">
        <v>1705</v>
      </c>
      <c r="F579" s="271" t="s">
        <v>1704</v>
      </c>
    </row>
    <row r="580" spans="1:6" ht="16.5" customHeight="1" x14ac:dyDescent="0.3">
      <c r="A580" s="270" t="b">
        <v>1</v>
      </c>
      <c r="B580" s="270" t="s">
        <v>1706</v>
      </c>
      <c r="C580" s="270">
        <v>39355</v>
      </c>
      <c r="D580" s="271" t="s">
        <v>1707</v>
      </c>
      <c r="E580" s="271" t="s">
        <v>1708</v>
      </c>
      <c r="F580" s="271" t="s">
        <v>1707</v>
      </c>
    </row>
    <row r="581" spans="1:6" ht="16.5" customHeight="1" x14ac:dyDescent="0.3">
      <c r="A581" s="270" t="b">
        <v>1</v>
      </c>
      <c r="B581" s="270" t="s">
        <v>1709</v>
      </c>
      <c r="C581" s="270">
        <v>39356</v>
      </c>
      <c r="D581" s="271" t="s">
        <v>1710</v>
      </c>
      <c r="E581" s="271" t="s">
        <v>1711</v>
      </c>
      <c r="F581" s="271" t="s">
        <v>1710</v>
      </c>
    </row>
    <row r="582" spans="1:6" ht="16.5" customHeight="1" x14ac:dyDescent="0.3">
      <c r="A582" s="270" t="b">
        <v>1</v>
      </c>
      <c r="B582" s="270" t="s">
        <v>1712</v>
      </c>
      <c r="C582" s="270">
        <v>39357</v>
      </c>
      <c r="D582" s="271" t="s">
        <v>1713</v>
      </c>
      <c r="E582" s="271" t="s">
        <v>1714</v>
      </c>
      <c r="F582" s="271" t="s">
        <v>1713</v>
      </c>
    </row>
    <row r="583" spans="1:6" ht="16.5" customHeight="1" x14ac:dyDescent="0.3">
      <c r="A583" s="270" t="b">
        <v>1</v>
      </c>
      <c r="B583" s="270" t="s">
        <v>1715</v>
      </c>
      <c r="C583" s="270">
        <v>39358</v>
      </c>
      <c r="D583" s="271" t="s">
        <v>1716</v>
      </c>
      <c r="E583" s="271" t="s">
        <v>1717</v>
      </c>
      <c r="F583" s="271" t="s">
        <v>1716</v>
      </c>
    </row>
    <row r="584" spans="1:6" ht="16.5" customHeight="1" x14ac:dyDescent="0.3">
      <c r="A584" s="263" t="b">
        <v>1</v>
      </c>
      <c r="B584" s="263" t="s">
        <v>1718</v>
      </c>
      <c r="C584" s="263">
        <v>39359</v>
      </c>
      <c r="D584" s="264" t="s">
        <v>1719</v>
      </c>
      <c r="E584" s="264" t="s">
        <v>1720</v>
      </c>
      <c r="F584" s="264" t="s">
        <v>1719</v>
      </c>
    </row>
    <row r="585" spans="1:6" ht="16.5" customHeight="1" x14ac:dyDescent="0.3">
      <c r="A585" s="263" t="b">
        <v>1</v>
      </c>
      <c r="B585" s="263" t="s">
        <v>1721</v>
      </c>
      <c r="C585" s="263">
        <v>39360</v>
      </c>
      <c r="D585" s="264" t="s">
        <v>1722</v>
      </c>
      <c r="E585" s="264" t="s">
        <v>1723</v>
      </c>
      <c r="F585" s="264" t="s">
        <v>1722</v>
      </c>
    </row>
    <row r="586" spans="1:6" ht="16.5" customHeight="1" x14ac:dyDescent="0.3">
      <c r="A586" s="263" t="b">
        <v>1</v>
      </c>
      <c r="B586" s="263" t="s">
        <v>1724</v>
      </c>
      <c r="C586" s="263">
        <v>39361</v>
      </c>
      <c r="D586" s="264" t="s">
        <v>1725</v>
      </c>
      <c r="E586" s="264" t="s">
        <v>1726</v>
      </c>
      <c r="F586" s="264" t="s">
        <v>1725</v>
      </c>
    </row>
    <row r="587" spans="1:6" ht="16.5" customHeight="1" x14ac:dyDescent="0.3">
      <c r="A587" s="263" t="b">
        <v>1</v>
      </c>
      <c r="B587" s="263" t="s">
        <v>1727</v>
      </c>
      <c r="C587" s="263">
        <v>39362</v>
      </c>
      <c r="D587" s="264" t="s">
        <v>1728</v>
      </c>
      <c r="E587" s="264" t="s">
        <v>1729</v>
      </c>
      <c r="F587" s="264" t="s">
        <v>1728</v>
      </c>
    </row>
    <row r="588" spans="1:6" ht="16.5" customHeight="1" x14ac:dyDescent="0.3">
      <c r="A588" s="263" t="b">
        <v>1</v>
      </c>
      <c r="B588" s="263" t="s">
        <v>1730</v>
      </c>
      <c r="C588" s="263">
        <v>39363</v>
      </c>
      <c r="D588" s="264" t="s">
        <v>1731</v>
      </c>
      <c r="E588" s="264" t="s">
        <v>1732</v>
      </c>
      <c r="F588" s="264" t="s">
        <v>1731</v>
      </c>
    </row>
    <row r="589" spans="1:6" ht="16.5" customHeight="1" x14ac:dyDescent="0.3">
      <c r="A589" s="263" t="b">
        <v>1</v>
      </c>
      <c r="B589" s="263" t="s">
        <v>1733</v>
      </c>
      <c r="C589" s="263">
        <v>39364</v>
      </c>
      <c r="D589" s="264" t="s">
        <v>1734</v>
      </c>
      <c r="E589" s="264" t="s">
        <v>1735</v>
      </c>
      <c r="F589" s="264" t="s">
        <v>1734</v>
      </c>
    </row>
    <row r="590" spans="1:6" ht="16.5" customHeight="1" x14ac:dyDescent="0.3">
      <c r="A590" s="263" t="b">
        <v>1</v>
      </c>
      <c r="B590" s="263" t="s">
        <v>1736</v>
      </c>
      <c r="C590" s="263">
        <v>39365</v>
      </c>
      <c r="D590" s="264" t="s">
        <v>1737</v>
      </c>
      <c r="E590" s="264" t="s">
        <v>1738</v>
      </c>
      <c r="F590" s="264" t="s">
        <v>1737</v>
      </c>
    </row>
    <row r="591" spans="1:6" ht="16.5" customHeight="1" x14ac:dyDescent="0.3">
      <c r="A591" s="270" t="b">
        <v>1</v>
      </c>
      <c r="B591" s="270" t="s">
        <v>1739</v>
      </c>
      <c r="C591" s="270">
        <v>39366</v>
      </c>
      <c r="D591" s="271" t="s">
        <v>1740</v>
      </c>
      <c r="E591" s="271" t="s">
        <v>1741</v>
      </c>
      <c r="F591" s="271" t="s">
        <v>1740</v>
      </c>
    </row>
    <row r="592" spans="1:6" ht="16.5" customHeight="1" x14ac:dyDescent="0.3">
      <c r="A592" s="270" t="b">
        <v>1</v>
      </c>
      <c r="B592" s="270" t="s">
        <v>1742</v>
      </c>
      <c r="C592" s="270">
        <v>39367</v>
      </c>
      <c r="D592" s="271" t="s">
        <v>1743</v>
      </c>
      <c r="E592" s="271" t="s">
        <v>1744</v>
      </c>
      <c r="F592" s="271" t="s">
        <v>1743</v>
      </c>
    </row>
    <row r="593" spans="1:6" ht="16.5" customHeight="1" x14ac:dyDescent="0.3">
      <c r="A593" s="270" t="b">
        <v>1</v>
      </c>
      <c r="B593" s="270" t="s">
        <v>1745</v>
      </c>
      <c r="C593" s="270">
        <v>39368</v>
      </c>
      <c r="D593" s="271" t="s">
        <v>1746</v>
      </c>
      <c r="E593" s="271" t="s">
        <v>1747</v>
      </c>
      <c r="F593" s="271" t="s">
        <v>1746</v>
      </c>
    </row>
    <row r="594" spans="1:6" ht="16.5" customHeight="1" x14ac:dyDescent="0.3">
      <c r="A594" s="270" t="b">
        <v>1</v>
      </c>
      <c r="B594" s="270" t="s">
        <v>1748</v>
      </c>
      <c r="C594" s="270">
        <v>39369</v>
      </c>
      <c r="D594" s="271" t="s">
        <v>1749</v>
      </c>
      <c r="E594" s="271" t="s">
        <v>1750</v>
      </c>
      <c r="F594" s="271" t="s">
        <v>1749</v>
      </c>
    </row>
    <row r="595" spans="1:6" ht="16.5" customHeight="1" x14ac:dyDescent="0.3">
      <c r="A595" s="270" t="b">
        <v>1</v>
      </c>
      <c r="B595" s="270" t="s">
        <v>1751</v>
      </c>
      <c r="C595" s="270">
        <v>39370</v>
      </c>
      <c r="D595" s="271" t="s">
        <v>1752</v>
      </c>
      <c r="E595" s="271" t="s">
        <v>1753</v>
      </c>
      <c r="F595" s="271" t="s">
        <v>1752</v>
      </c>
    </row>
    <row r="596" spans="1:6" ht="16.5" customHeight="1" x14ac:dyDescent="0.3">
      <c r="A596" s="270" t="b">
        <v>1</v>
      </c>
      <c r="B596" s="270" t="s">
        <v>1754</v>
      </c>
      <c r="C596" s="270">
        <v>39371</v>
      </c>
      <c r="D596" s="271" t="s">
        <v>1755</v>
      </c>
      <c r="E596" s="271" t="s">
        <v>1756</v>
      </c>
      <c r="F596" s="271" t="s">
        <v>1755</v>
      </c>
    </row>
    <row r="597" spans="1:6" ht="16.5" customHeight="1" x14ac:dyDescent="0.3">
      <c r="A597" s="270" t="b">
        <v>1</v>
      </c>
      <c r="B597" s="270" t="s">
        <v>1757</v>
      </c>
      <c r="C597" s="270">
        <v>39372</v>
      </c>
      <c r="D597" s="271" t="s">
        <v>1758</v>
      </c>
      <c r="E597" s="271" t="s">
        <v>1759</v>
      </c>
      <c r="F597" s="271" t="s">
        <v>1758</v>
      </c>
    </row>
    <row r="598" spans="1:6" ht="16.5" customHeight="1" x14ac:dyDescent="0.3">
      <c r="A598" s="263" t="b">
        <v>1</v>
      </c>
      <c r="B598" s="263" t="s">
        <v>1760</v>
      </c>
      <c r="C598" s="263">
        <v>39373</v>
      </c>
      <c r="D598" s="264" t="s">
        <v>1761</v>
      </c>
      <c r="E598" s="264" t="s">
        <v>1762</v>
      </c>
      <c r="F598" s="264" t="s">
        <v>1761</v>
      </c>
    </row>
    <row r="599" spans="1:6" ht="16.5" customHeight="1" x14ac:dyDescent="0.3">
      <c r="A599" s="263" t="b">
        <v>1</v>
      </c>
      <c r="B599" s="263" t="s">
        <v>1763</v>
      </c>
      <c r="C599" s="263">
        <v>39374</v>
      </c>
      <c r="D599" s="264" t="s">
        <v>1764</v>
      </c>
      <c r="E599" s="264" t="s">
        <v>1765</v>
      </c>
      <c r="F599" s="264" t="s">
        <v>1764</v>
      </c>
    </row>
    <row r="600" spans="1:6" ht="16.5" customHeight="1" x14ac:dyDescent="0.3">
      <c r="A600" s="263" t="b">
        <v>1</v>
      </c>
      <c r="B600" s="263" t="s">
        <v>1766</v>
      </c>
      <c r="C600" s="263">
        <v>39375</v>
      </c>
      <c r="D600" s="264" t="s">
        <v>1767</v>
      </c>
      <c r="E600" s="264" t="s">
        <v>1768</v>
      </c>
      <c r="F600" s="264" t="s">
        <v>1767</v>
      </c>
    </row>
    <row r="601" spans="1:6" ht="16.5" customHeight="1" x14ac:dyDescent="0.3">
      <c r="A601" s="263" t="b">
        <v>1</v>
      </c>
      <c r="B601" s="263" t="s">
        <v>1769</v>
      </c>
      <c r="C601" s="263">
        <v>39376</v>
      </c>
      <c r="D601" s="264" t="s">
        <v>1770</v>
      </c>
      <c r="E601" s="264" t="s">
        <v>1771</v>
      </c>
      <c r="F601" s="264" t="s">
        <v>1770</v>
      </c>
    </row>
    <row r="602" spans="1:6" ht="16.5" customHeight="1" x14ac:dyDescent="0.3">
      <c r="A602" s="263" t="b">
        <v>1</v>
      </c>
      <c r="B602" s="263" t="s">
        <v>1772</v>
      </c>
      <c r="C602" s="263">
        <v>39377</v>
      </c>
      <c r="D602" s="264" t="s">
        <v>1773</v>
      </c>
      <c r="E602" s="264" t="s">
        <v>1774</v>
      </c>
      <c r="F602" s="264" t="s">
        <v>1773</v>
      </c>
    </row>
    <row r="603" spans="1:6" ht="16.5" customHeight="1" x14ac:dyDescent="0.3">
      <c r="A603" s="263" t="b">
        <v>1</v>
      </c>
      <c r="B603" s="263" t="s">
        <v>1775</v>
      </c>
      <c r="C603" s="263">
        <v>39378</v>
      </c>
      <c r="D603" s="264" t="s">
        <v>1776</v>
      </c>
      <c r="E603" s="264" t="s">
        <v>1777</v>
      </c>
      <c r="F603" s="264" t="s">
        <v>1776</v>
      </c>
    </row>
    <row r="604" spans="1:6" ht="16.5" customHeight="1" x14ac:dyDescent="0.3">
      <c r="A604" s="263" t="b">
        <v>1</v>
      </c>
      <c r="B604" s="263" t="s">
        <v>1778</v>
      </c>
      <c r="C604" s="263">
        <v>39379</v>
      </c>
      <c r="D604" s="264" t="s">
        <v>1779</v>
      </c>
      <c r="E604" s="264" t="s">
        <v>1780</v>
      </c>
      <c r="F604" s="264" t="s">
        <v>1779</v>
      </c>
    </row>
    <row r="605" spans="1:6" ht="16.5" customHeight="1" x14ac:dyDescent="0.3">
      <c r="A605" s="270" t="b">
        <v>1</v>
      </c>
      <c r="B605" s="270" t="s">
        <v>1781</v>
      </c>
      <c r="C605" s="270">
        <v>39380</v>
      </c>
      <c r="D605" s="271" t="s">
        <v>1782</v>
      </c>
      <c r="E605" s="271" t="s">
        <v>1783</v>
      </c>
      <c r="F605" s="271" t="s">
        <v>1782</v>
      </c>
    </row>
    <row r="606" spans="1:6" ht="16.5" customHeight="1" x14ac:dyDescent="0.3">
      <c r="A606" s="270" t="b">
        <v>1</v>
      </c>
      <c r="B606" s="270" t="s">
        <v>1784</v>
      </c>
      <c r="C606" s="270">
        <v>39381</v>
      </c>
      <c r="D606" s="271" t="s">
        <v>1785</v>
      </c>
      <c r="E606" s="271" t="s">
        <v>1786</v>
      </c>
      <c r="F606" s="271" t="s">
        <v>1785</v>
      </c>
    </row>
    <row r="607" spans="1:6" ht="16.5" customHeight="1" x14ac:dyDescent="0.3">
      <c r="A607" s="270" t="b">
        <v>1</v>
      </c>
      <c r="B607" s="270" t="s">
        <v>1787</v>
      </c>
      <c r="C607" s="270">
        <v>39382</v>
      </c>
      <c r="D607" s="271" t="s">
        <v>1788</v>
      </c>
      <c r="E607" s="271" t="s">
        <v>1789</v>
      </c>
      <c r="F607" s="271" t="s">
        <v>1788</v>
      </c>
    </row>
    <row r="608" spans="1:6" ht="16.5" customHeight="1" x14ac:dyDescent="0.3">
      <c r="A608" s="270" t="b">
        <v>1</v>
      </c>
      <c r="B608" s="270" t="s">
        <v>1790</v>
      </c>
      <c r="C608" s="270">
        <v>39383</v>
      </c>
      <c r="D608" s="271" t="s">
        <v>1791</v>
      </c>
      <c r="E608" s="271" t="s">
        <v>1792</v>
      </c>
      <c r="F608" s="271" t="s">
        <v>1791</v>
      </c>
    </row>
    <row r="609" spans="1:6" ht="16.5" customHeight="1" x14ac:dyDescent="0.3">
      <c r="A609" s="270" t="b">
        <v>1</v>
      </c>
      <c r="B609" s="270" t="s">
        <v>1793</v>
      </c>
      <c r="C609" s="270">
        <v>39384</v>
      </c>
      <c r="D609" s="271" t="s">
        <v>1794</v>
      </c>
      <c r="E609" s="271" t="s">
        <v>1795</v>
      </c>
      <c r="F609" s="271" t="s">
        <v>1794</v>
      </c>
    </row>
    <row r="610" spans="1:6" ht="16.5" customHeight="1" x14ac:dyDescent="0.3">
      <c r="A610" s="270" t="b">
        <v>1</v>
      </c>
      <c r="B610" s="270" t="s">
        <v>1796</v>
      </c>
      <c r="C610" s="270">
        <v>39385</v>
      </c>
      <c r="D610" s="271" t="s">
        <v>1797</v>
      </c>
      <c r="E610" s="271" t="s">
        <v>1798</v>
      </c>
      <c r="F610" s="271" t="s">
        <v>1797</v>
      </c>
    </row>
    <row r="611" spans="1:6" ht="16.5" customHeight="1" x14ac:dyDescent="0.3">
      <c r="A611" s="270" t="b">
        <v>1</v>
      </c>
      <c r="B611" s="270" t="s">
        <v>1799</v>
      </c>
      <c r="C611" s="270">
        <v>39386</v>
      </c>
      <c r="D611" s="271" t="s">
        <v>1800</v>
      </c>
      <c r="E611" s="271" t="s">
        <v>1801</v>
      </c>
      <c r="F611" s="271" t="s">
        <v>1800</v>
      </c>
    </row>
    <row r="612" spans="1:6" ht="16.5" customHeight="1" x14ac:dyDescent="0.3">
      <c r="A612" s="263" t="b">
        <v>1</v>
      </c>
      <c r="B612" s="263" t="s">
        <v>1802</v>
      </c>
      <c r="C612" s="263">
        <v>39387</v>
      </c>
      <c r="D612" s="264" t="s">
        <v>1803</v>
      </c>
      <c r="E612" s="264" t="s">
        <v>1804</v>
      </c>
      <c r="F612" s="264" t="s">
        <v>1803</v>
      </c>
    </row>
    <row r="613" spans="1:6" ht="16.5" customHeight="1" x14ac:dyDescent="0.3">
      <c r="A613" s="263" t="b">
        <v>1</v>
      </c>
      <c r="B613" s="263" t="s">
        <v>1805</v>
      </c>
      <c r="C613" s="263">
        <v>39388</v>
      </c>
      <c r="D613" s="264" t="s">
        <v>1806</v>
      </c>
      <c r="E613" s="264" t="s">
        <v>1807</v>
      </c>
      <c r="F613" s="264" t="s">
        <v>1806</v>
      </c>
    </row>
    <row r="614" spans="1:6" ht="16.5" customHeight="1" x14ac:dyDescent="0.3">
      <c r="A614" s="263" t="b">
        <v>1</v>
      </c>
      <c r="B614" s="263" t="s">
        <v>1808</v>
      </c>
      <c r="C614" s="263">
        <v>39389</v>
      </c>
      <c r="D614" s="264" t="s">
        <v>1809</v>
      </c>
      <c r="E614" s="264" t="s">
        <v>1810</v>
      </c>
      <c r="F614" s="264" t="s">
        <v>1809</v>
      </c>
    </row>
    <row r="615" spans="1:6" ht="16.5" customHeight="1" x14ac:dyDescent="0.3">
      <c r="A615" s="263" t="b">
        <v>1</v>
      </c>
      <c r="B615" s="263" t="s">
        <v>1811</v>
      </c>
      <c r="C615" s="263">
        <v>39390</v>
      </c>
      <c r="D615" s="264" t="s">
        <v>1812</v>
      </c>
      <c r="E615" s="264" t="s">
        <v>1813</v>
      </c>
      <c r="F615" s="264" t="s">
        <v>1812</v>
      </c>
    </row>
    <row r="616" spans="1:6" ht="16.5" customHeight="1" x14ac:dyDescent="0.3">
      <c r="A616" s="263" t="b">
        <v>1</v>
      </c>
      <c r="B616" s="263" t="s">
        <v>1814</v>
      </c>
      <c r="C616" s="263">
        <v>39391</v>
      </c>
      <c r="D616" s="264" t="s">
        <v>1815</v>
      </c>
      <c r="E616" s="264" t="s">
        <v>1816</v>
      </c>
      <c r="F616" s="264" t="s">
        <v>1815</v>
      </c>
    </row>
    <row r="617" spans="1:6" ht="16.5" customHeight="1" x14ac:dyDescent="0.3">
      <c r="A617" s="263" t="b">
        <v>1</v>
      </c>
      <c r="B617" s="263" t="s">
        <v>1817</v>
      </c>
      <c r="C617" s="263">
        <v>39392</v>
      </c>
      <c r="D617" s="264" t="s">
        <v>1818</v>
      </c>
      <c r="E617" s="264" t="s">
        <v>1819</v>
      </c>
      <c r="F617" s="264" t="s">
        <v>1818</v>
      </c>
    </row>
    <row r="618" spans="1:6" ht="16.5" customHeight="1" x14ac:dyDescent="0.3">
      <c r="A618" s="263" t="b">
        <v>1</v>
      </c>
      <c r="B618" s="263" t="s">
        <v>1820</v>
      </c>
      <c r="C618" s="263">
        <v>39393</v>
      </c>
      <c r="D618" s="264" t="s">
        <v>1821</v>
      </c>
      <c r="E618" s="264" t="s">
        <v>1822</v>
      </c>
      <c r="F618" s="264" t="s">
        <v>1821</v>
      </c>
    </row>
    <row r="619" spans="1:6" ht="16.5" customHeight="1" x14ac:dyDescent="0.3">
      <c r="A619" s="270" t="b">
        <v>1</v>
      </c>
      <c r="B619" s="270" t="s">
        <v>1823</v>
      </c>
      <c r="C619" s="270">
        <v>39394</v>
      </c>
      <c r="D619" s="271" t="s">
        <v>1824</v>
      </c>
      <c r="E619" s="271" t="s">
        <v>1825</v>
      </c>
      <c r="F619" s="271" t="s">
        <v>1824</v>
      </c>
    </row>
    <row r="620" spans="1:6" ht="16.5" customHeight="1" x14ac:dyDescent="0.3">
      <c r="A620" s="270" t="b">
        <v>1</v>
      </c>
      <c r="B620" s="270" t="s">
        <v>1826</v>
      </c>
      <c r="C620" s="270">
        <v>39395</v>
      </c>
      <c r="D620" s="271" t="s">
        <v>1827</v>
      </c>
      <c r="E620" s="271" t="s">
        <v>1828</v>
      </c>
      <c r="F620" s="271" t="s">
        <v>1827</v>
      </c>
    </row>
    <row r="621" spans="1:6" ht="16.5" customHeight="1" x14ac:dyDescent="0.3">
      <c r="A621" s="270" t="b">
        <v>1</v>
      </c>
      <c r="B621" s="270" t="s">
        <v>1829</v>
      </c>
      <c r="C621" s="270">
        <v>39396</v>
      </c>
      <c r="D621" s="271" t="s">
        <v>1830</v>
      </c>
      <c r="E621" s="271" t="s">
        <v>1831</v>
      </c>
      <c r="F621" s="271" t="s">
        <v>1830</v>
      </c>
    </row>
    <row r="622" spans="1:6" ht="16.5" customHeight="1" x14ac:dyDescent="0.3">
      <c r="A622" s="270" t="b">
        <v>1</v>
      </c>
      <c r="B622" s="270" t="s">
        <v>1832</v>
      </c>
      <c r="C622" s="270">
        <v>39397</v>
      </c>
      <c r="D622" s="271" t="s">
        <v>1833</v>
      </c>
      <c r="E622" s="271" t="s">
        <v>1834</v>
      </c>
      <c r="F622" s="271" t="s">
        <v>1833</v>
      </c>
    </row>
    <row r="623" spans="1:6" ht="16.5" customHeight="1" x14ac:dyDescent="0.3">
      <c r="A623" s="270" t="b">
        <v>1</v>
      </c>
      <c r="B623" s="270" t="s">
        <v>1835</v>
      </c>
      <c r="C623" s="270">
        <v>39398</v>
      </c>
      <c r="D623" s="271" t="s">
        <v>1836</v>
      </c>
      <c r="E623" s="271" t="s">
        <v>1837</v>
      </c>
      <c r="F623" s="271" t="s">
        <v>1836</v>
      </c>
    </row>
    <row r="624" spans="1:6" ht="16.5" customHeight="1" x14ac:dyDescent="0.3">
      <c r="A624" s="270" t="b">
        <v>1</v>
      </c>
      <c r="B624" s="270" t="s">
        <v>1838</v>
      </c>
      <c r="C624" s="270">
        <v>39399</v>
      </c>
      <c r="D624" s="271" t="s">
        <v>1839</v>
      </c>
      <c r="E624" s="271" t="s">
        <v>1840</v>
      </c>
      <c r="F624" s="271" t="s">
        <v>1839</v>
      </c>
    </row>
    <row r="625" spans="1:6" ht="16.5" customHeight="1" x14ac:dyDescent="0.3">
      <c r="A625" s="270" t="b">
        <v>1</v>
      </c>
      <c r="B625" s="270" t="s">
        <v>1841</v>
      </c>
      <c r="C625" s="270">
        <v>39400</v>
      </c>
      <c r="D625" s="271" t="s">
        <v>1842</v>
      </c>
      <c r="E625" s="271" t="s">
        <v>1843</v>
      </c>
      <c r="F625" s="271" t="s">
        <v>1842</v>
      </c>
    </row>
    <row r="626" spans="1:6" ht="16.5" customHeight="1" x14ac:dyDescent="0.3">
      <c r="A626" s="263" t="b">
        <v>1</v>
      </c>
      <c r="B626" s="263" t="s">
        <v>1844</v>
      </c>
      <c r="C626" s="263">
        <v>39401</v>
      </c>
      <c r="D626" s="264" t="s">
        <v>1845</v>
      </c>
      <c r="E626" s="264" t="s">
        <v>1846</v>
      </c>
      <c r="F626" s="264" t="s">
        <v>1845</v>
      </c>
    </row>
    <row r="627" spans="1:6" ht="16.5" customHeight="1" x14ac:dyDescent="0.3">
      <c r="A627" s="263" t="b">
        <v>1</v>
      </c>
      <c r="B627" s="263" t="s">
        <v>1847</v>
      </c>
      <c r="C627" s="263">
        <v>39402</v>
      </c>
      <c r="D627" s="264" t="s">
        <v>1848</v>
      </c>
      <c r="E627" s="264" t="s">
        <v>1849</v>
      </c>
      <c r="F627" s="264" t="s">
        <v>1848</v>
      </c>
    </row>
    <row r="628" spans="1:6" ht="16.5" customHeight="1" x14ac:dyDescent="0.3">
      <c r="A628" s="263" t="b">
        <v>1</v>
      </c>
      <c r="B628" s="263" t="s">
        <v>1850</v>
      </c>
      <c r="C628" s="263">
        <v>39403</v>
      </c>
      <c r="D628" s="264" t="s">
        <v>1851</v>
      </c>
      <c r="E628" s="264" t="s">
        <v>1852</v>
      </c>
      <c r="F628" s="264" t="s">
        <v>1851</v>
      </c>
    </row>
    <row r="629" spans="1:6" ht="16.5" customHeight="1" x14ac:dyDescent="0.3">
      <c r="A629" s="263" t="b">
        <v>1</v>
      </c>
      <c r="B629" s="263" t="s">
        <v>1853</v>
      </c>
      <c r="C629" s="263">
        <v>39404</v>
      </c>
      <c r="D629" s="264" t="s">
        <v>1854</v>
      </c>
      <c r="E629" s="264" t="s">
        <v>1855</v>
      </c>
      <c r="F629" s="264" t="s">
        <v>1854</v>
      </c>
    </row>
    <row r="630" spans="1:6" ht="16.5" customHeight="1" x14ac:dyDescent="0.3">
      <c r="A630" s="263" t="b">
        <v>1</v>
      </c>
      <c r="B630" s="263" t="s">
        <v>1856</v>
      </c>
      <c r="C630" s="263">
        <v>39405</v>
      </c>
      <c r="D630" s="264" t="s">
        <v>1857</v>
      </c>
      <c r="E630" s="264" t="s">
        <v>1858</v>
      </c>
      <c r="F630" s="264" t="s">
        <v>1857</v>
      </c>
    </row>
    <row r="631" spans="1:6" ht="16.5" customHeight="1" x14ac:dyDescent="0.3">
      <c r="A631" s="270" t="b">
        <v>1</v>
      </c>
      <c r="B631" s="270" t="s">
        <v>1859</v>
      </c>
      <c r="C631" s="270">
        <v>39406</v>
      </c>
      <c r="D631" s="271" t="s">
        <v>1860</v>
      </c>
      <c r="E631" s="271" t="s">
        <v>1861</v>
      </c>
      <c r="F631" s="271" t="s">
        <v>1860</v>
      </c>
    </row>
    <row r="632" spans="1:6" ht="16.5" customHeight="1" x14ac:dyDescent="0.3">
      <c r="A632" s="270" t="b">
        <v>1</v>
      </c>
      <c r="B632" s="270" t="s">
        <v>1862</v>
      </c>
      <c r="C632" s="270">
        <v>39407</v>
      </c>
      <c r="D632" s="271" t="s">
        <v>1863</v>
      </c>
      <c r="E632" s="271" t="s">
        <v>1864</v>
      </c>
      <c r="F632" s="271" t="s">
        <v>1863</v>
      </c>
    </row>
    <row r="633" spans="1:6" ht="16.5" customHeight="1" x14ac:dyDescent="0.3">
      <c r="A633" s="270" t="b">
        <v>1</v>
      </c>
      <c r="B633" s="270" t="s">
        <v>1865</v>
      </c>
      <c r="C633" s="270">
        <v>39408</v>
      </c>
      <c r="D633" s="271" t="s">
        <v>1866</v>
      </c>
      <c r="E633" s="271" t="s">
        <v>1867</v>
      </c>
      <c r="F633" s="271" t="s">
        <v>1866</v>
      </c>
    </row>
    <row r="634" spans="1:6" ht="16.5" customHeight="1" x14ac:dyDescent="0.3">
      <c r="A634" s="270" t="b">
        <v>1</v>
      </c>
      <c r="B634" s="270" t="s">
        <v>1868</v>
      </c>
      <c r="C634" s="270">
        <v>39409</v>
      </c>
      <c r="D634" s="271" t="s">
        <v>1869</v>
      </c>
      <c r="E634" s="271" t="s">
        <v>1870</v>
      </c>
      <c r="F634" s="271" t="s">
        <v>1869</v>
      </c>
    </row>
    <row r="635" spans="1:6" ht="16.5" customHeight="1" x14ac:dyDescent="0.3">
      <c r="A635" s="270" t="b">
        <v>1</v>
      </c>
      <c r="B635" s="270" t="s">
        <v>1871</v>
      </c>
      <c r="C635" s="270">
        <v>39410</v>
      </c>
      <c r="D635" s="271" t="s">
        <v>1872</v>
      </c>
      <c r="E635" s="271" t="s">
        <v>1873</v>
      </c>
      <c r="F635" s="271" t="s">
        <v>1872</v>
      </c>
    </row>
    <row r="636" spans="1:6" ht="16.5" customHeight="1" x14ac:dyDescent="0.3">
      <c r="A636" s="270" t="b">
        <v>1</v>
      </c>
      <c r="B636" s="270" t="s">
        <v>1874</v>
      </c>
      <c r="C636" s="270">
        <v>39411</v>
      </c>
      <c r="D636" s="271" t="s">
        <v>1875</v>
      </c>
      <c r="E636" s="271" t="s">
        <v>1876</v>
      </c>
      <c r="F636" s="271" t="s">
        <v>1875</v>
      </c>
    </row>
    <row r="637" spans="1:6" ht="16.5" customHeight="1" x14ac:dyDescent="0.3">
      <c r="A637" s="270" t="b">
        <v>1</v>
      </c>
      <c r="B637" s="270" t="s">
        <v>1877</v>
      </c>
      <c r="C637" s="270">
        <v>39412</v>
      </c>
      <c r="D637" s="271" t="s">
        <v>1878</v>
      </c>
      <c r="E637" s="271" t="s">
        <v>1879</v>
      </c>
      <c r="F637" s="271" t="s">
        <v>1878</v>
      </c>
    </row>
    <row r="638" spans="1:6" ht="16.5" customHeight="1" x14ac:dyDescent="0.3">
      <c r="A638" s="270" t="b">
        <v>1</v>
      </c>
      <c r="B638" s="88" t="s">
        <v>1881</v>
      </c>
      <c r="C638" s="273">
        <v>39501</v>
      </c>
      <c r="D638" s="88" t="s">
        <v>2234</v>
      </c>
      <c r="E638" s="88" t="s">
        <v>2234</v>
      </c>
      <c r="F638" s="88" t="s">
        <v>2234</v>
      </c>
    </row>
    <row r="639" spans="1:6" ht="16.5" customHeight="1" x14ac:dyDescent="0.3">
      <c r="A639" s="270" t="b">
        <v>1</v>
      </c>
      <c r="B639" s="88" t="s">
        <v>1882</v>
      </c>
      <c r="C639" s="273">
        <v>39502</v>
      </c>
      <c r="D639" s="88" t="s">
        <v>2235</v>
      </c>
      <c r="E639" s="88" t="s">
        <v>2235</v>
      </c>
      <c r="F639" s="88" t="s">
        <v>2235</v>
      </c>
    </row>
    <row r="640" spans="1:6" ht="16.5" customHeight="1" x14ac:dyDescent="0.3">
      <c r="A640" s="270" t="b">
        <v>1</v>
      </c>
      <c r="B640" s="88" t="s">
        <v>1883</v>
      </c>
      <c r="C640" s="273">
        <v>39503</v>
      </c>
      <c r="D640" s="88" t="s">
        <v>2236</v>
      </c>
      <c r="E640" s="88" t="s">
        <v>2236</v>
      </c>
      <c r="F640" s="88" t="s">
        <v>2236</v>
      </c>
    </row>
    <row r="641" spans="1:6" ht="16.5" customHeight="1" x14ac:dyDescent="0.3">
      <c r="A641" s="270" t="b">
        <v>1</v>
      </c>
      <c r="B641" s="88" t="s">
        <v>1884</v>
      </c>
      <c r="C641" s="273">
        <v>39504</v>
      </c>
      <c r="D641" s="88" t="s">
        <v>2237</v>
      </c>
      <c r="E641" s="88" t="s">
        <v>2237</v>
      </c>
      <c r="F641" s="88" t="s">
        <v>2237</v>
      </c>
    </row>
    <row r="642" spans="1:6" ht="16.5" customHeight="1" x14ac:dyDescent="0.3">
      <c r="A642" s="270" t="b">
        <v>1</v>
      </c>
      <c r="B642" s="89" t="s">
        <v>1885</v>
      </c>
      <c r="C642" s="273">
        <v>39505</v>
      </c>
      <c r="D642" s="89" t="s">
        <v>2238</v>
      </c>
      <c r="E642" s="89" t="s">
        <v>2238</v>
      </c>
      <c r="F642" s="89" t="s">
        <v>2238</v>
      </c>
    </row>
    <row r="643" spans="1:6" ht="16.5" customHeight="1" x14ac:dyDescent="0.3">
      <c r="A643" s="270" t="b">
        <v>1</v>
      </c>
      <c r="B643" s="89" t="s">
        <v>1886</v>
      </c>
      <c r="C643" s="273">
        <v>39506</v>
      </c>
      <c r="D643" s="89" t="s">
        <v>2239</v>
      </c>
      <c r="E643" s="89" t="s">
        <v>2239</v>
      </c>
      <c r="F643" s="89" t="s">
        <v>2239</v>
      </c>
    </row>
    <row r="644" spans="1:6" ht="16.5" customHeight="1" x14ac:dyDescent="0.3">
      <c r="A644" s="270" t="b">
        <v>1</v>
      </c>
      <c r="B644" s="89" t="s">
        <v>1887</v>
      </c>
      <c r="C644" s="273">
        <v>39507</v>
      </c>
      <c r="D644" s="89" t="s">
        <v>2240</v>
      </c>
      <c r="E644" s="89" t="s">
        <v>2240</v>
      </c>
      <c r="F644" s="89" t="s">
        <v>2240</v>
      </c>
    </row>
    <row r="645" spans="1:6" ht="16.5" customHeight="1" x14ac:dyDescent="0.3">
      <c r="A645" s="270" t="b">
        <v>1</v>
      </c>
      <c r="B645" s="89" t="s">
        <v>1888</v>
      </c>
      <c r="C645" s="273">
        <v>39508</v>
      </c>
      <c r="D645" s="89" t="s">
        <v>2241</v>
      </c>
      <c r="E645" s="89" t="s">
        <v>2241</v>
      </c>
      <c r="F645" s="89" t="s">
        <v>2241</v>
      </c>
    </row>
    <row r="646" spans="1:6" ht="16.5" customHeight="1" x14ac:dyDescent="0.3">
      <c r="A646" s="270" t="b">
        <v>1</v>
      </c>
      <c r="B646" s="90" t="s">
        <v>1889</v>
      </c>
      <c r="C646" s="273">
        <v>39509</v>
      </c>
      <c r="D646" s="90" t="s">
        <v>2242</v>
      </c>
      <c r="E646" s="90" t="s">
        <v>2242</v>
      </c>
      <c r="F646" s="90" t="s">
        <v>2242</v>
      </c>
    </row>
    <row r="647" spans="1:6" ht="16.5" customHeight="1" x14ac:dyDescent="0.3">
      <c r="A647" s="270" t="b">
        <v>1</v>
      </c>
      <c r="B647" s="90" t="s">
        <v>1890</v>
      </c>
      <c r="C647" s="273">
        <v>39510</v>
      </c>
      <c r="D647" s="90" t="s">
        <v>2243</v>
      </c>
      <c r="E647" s="90" t="s">
        <v>2243</v>
      </c>
      <c r="F647" s="90" t="s">
        <v>2243</v>
      </c>
    </row>
    <row r="648" spans="1:6" ht="16.5" customHeight="1" x14ac:dyDescent="0.3">
      <c r="A648" s="270" t="b">
        <v>1</v>
      </c>
      <c r="B648" s="90" t="s">
        <v>1891</v>
      </c>
      <c r="C648" s="273">
        <v>39511</v>
      </c>
      <c r="D648" s="90" t="s">
        <v>2244</v>
      </c>
      <c r="E648" s="90" t="s">
        <v>2244</v>
      </c>
      <c r="F648" s="90" t="s">
        <v>2244</v>
      </c>
    </row>
    <row r="649" spans="1:6" ht="16.5" customHeight="1" x14ac:dyDescent="0.3">
      <c r="A649" s="270" t="b">
        <v>1</v>
      </c>
      <c r="B649" s="91" t="s">
        <v>1979</v>
      </c>
      <c r="C649" s="273">
        <v>39512</v>
      </c>
      <c r="D649" s="91" t="s">
        <v>2245</v>
      </c>
      <c r="E649" s="91" t="s">
        <v>2245</v>
      </c>
      <c r="F649" s="91" t="s">
        <v>2245</v>
      </c>
    </row>
    <row r="650" spans="1:6" ht="16.5" customHeight="1" x14ac:dyDescent="0.3">
      <c r="A650" s="270" t="b">
        <v>1</v>
      </c>
      <c r="B650" s="91" t="s">
        <v>1981</v>
      </c>
      <c r="C650" s="273">
        <v>39513</v>
      </c>
      <c r="D650" s="91" t="s">
        <v>2246</v>
      </c>
      <c r="E650" s="91" t="s">
        <v>2246</v>
      </c>
      <c r="F650" s="91" t="s">
        <v>2246</v>
      </c>
    </row>
    <row r="651" spans="1:6" ht="16.5" customHeight="1" x14ac:dyDescent="0.3">
      <c r="A651" s="270" t="b">
        <v>1</v>
      </c>
      <c r="B651" s="91" t="s">
        <v>1983</v>
      </c>
      <c r="C651" s="273">
        <v>39514</v>
      </c>
      <c r="D651" s="91" t="s">
        <v>2247</v>
      </c>
      <c r="E651" s="91" t="s">
        <v>2247</v>
      </c>
      <c r="F651" s="91" t="s">
        <v>2247</v>
      </c>
    </row>
    <row r="652" spans="1:6" ht="16.5" customHeight="1" x14ac:dyDescent="0.3">
      <c r="A652" s="270" t="b">
        <v>1</v>
      </c>
      <c r="B652" s="91" t="s">
        <v>2129</v>
      </c>
      <c r="C652" s="273">
        <v>39515</v>
      </c>
      <c r="D652" s="91" t="s">
        <v>2248</v>
      </c>
      <c r="E652" s="91" t="s">
        <v>2248</v>
      </c>
      <c r="F652" s="91" t="s">
        <v>2248</v>
      </c>
    </row>
    <row r="653" spans="1:6" ht="16.5" customHeight="1" x14ac:dyDescent="0.3">
      <c r="A653" s="270" t="b">
        <v>1</v>
      </c>
      <c r="B653" s="115" t="s">
        <v>1986</v>
      </c>
      <c r="C653" s="273">
        <v>39516</v>
      </c>
      <c r="D653" s="115" t="s">
        <v>2249</v>
      </c>
      <c r="E653" s="115" t="s">
        <v>2249</v>
      </c>
      <c r="F653" s="115" t="s">
        <v>2249</v>
      </c>
    </row>
    <row r="654" spans="1:6" ht="16.5" customHeight="1" x14ac:dyDescent="0.3">
      <c r="A654" s="270" t="b">
        <v>1</v>
      </c>
      <c r="B654" s="115" t="s">
        <v>1988</v>
      </c>
      <c r="C654" s="273">
        <v>39517</v>
      </c>
      <c r="D654" s="115" t="s">
        <v>2250</v>
      </c>
      <c r="E654" s="115" t="s">
        <v>2250</v>
      </c>
      <c r="F654" s="115" t="s">
        <v>2250</v>
      </c>
    </row>
    <row r="655" spans="1:6" ht="16.5" customHeight="1" x14ac:dyDescent="0.3">
      <c r="A655" s="270" t="b">
        <v>1</v>
      </c>
      <c r="B655" s="115" t="s">
        <v>1990</v>
      </c>
      <c r="C655" s="273">
        <v>39518</v>
      </c>
      <c r="D655" s="115" t="s">
        <v>2251</v>
      </c>
      <c r="E655" s="115" t="s">
        <v>2251</v>
      </c>
      <c r="F655" s="115" t="s">
        <v>2251</v>
      </c>
    </row>
    <row r="656" spans="1:6" ht="16.5" customHeight="1" x14ac:dyDescent="0.3">
      <c r="A656" s="270" t="b">
        <v>1</v>
      </c>
      <c r="B656" s="115" t="s">
        <v>2130</v>
      </c>
      <c r="C656" s="273">
        <v>39519</v>
      </c>
      <c r="D656" s="115" t="s">
        <v>2252</v>
      </c>
      <c r="E656" s="115" t="s">
        <v>2252</v>
      </c>
      <c r="F656" s="115" t="s">
        <v>2252</v>
      </c>
    </row>
    <row r="657" spans="1:6" ht="16.5" customHeight="1" x14ac:dyDescent="0.3">
      <c r="A657" s="270" t="b">
        <v>1</v>
      </c>
      <c r="B657" s="91" t="s">
        <v>2113</v>
      </c>
      <c r="C657" s="273">
        <v>39520</v>
      </c>
      <c r="D657" s="91" t="s">
        <v>2253</v>
      </c>
      <c r="E657" s="91" t="s">
        <v>2253</v>
      </c>
      <c r="F657" s="91" t="s">
        <v>2253</v>
      </c>
    </row>
    <row r="658" spans="1:6" ht="16.5" customHeight="1" x14ac:dyDescent="0.3">
      <c r="A658" s="270" t="b">
        <v>1</v>
      </c>
      <c r="B658" s="91" t="s">
        <v>2114</v>
      </c>
      <c r="C658" s="273">
        <v>39521</v>
      </c>
      <c r="D658" s="91" t="s">
        <v>2254</v>
      </c>
      <c r="E658" s="91" t="s">
        <v>2254</v>
      </c>
      <c r="F658" s="91" t="s">
        <v>2254</v>
      </c>
    </row>
    <row r="659" spans="1:6" ht="16.5" customHeight="1" x14ac:dyDescent="0.3">
      <c r="A659" s="270" t="b">
        <v>1</v>
      </c>
      <c r="B659" s="91" t="s">
        <v>2115</v>
      </c>
      <c r="C659" s="273">
        <v>39522</v>
      </c>
      <c r="D659" s="91" t="s">
        <v>2255</v>
      </c>
      <c r="E659" s="91" t="s">
        <v>2255</v>
      </c>
      <c r="F659" s="91" t="s">
        <v>2255</v>
      </c>
    </row>
    <row r="660" spans="1:6" ht="16.5" customHeight="1" x14ac:dyDescent="0.3">
      <c r="A660" s="270" t="b">
        <v>1</v>
      </c>
      <c r="B660" s="91" t="s">
        <v>2116</v>
      </c>
      <c r="C660" s="273">
        <v>39523</v>
      </c>
      <c r="D660" s="91" t="s">
        <v>2256</v>
      </c>
      <c r="E660" s="91" t="s">
        <v>2256</v>
      </c>
      <c r="F660" s="91" t="s">
        <v>2256</v>
      </c>
    </row>
    <row r="661" spans="1:6" ht="16.5" customHeight="1" x14ac:dyDescent="0.3">
      <c r="A661" s="270" t="b">
        <v>1</v>
      </c>
      <c r="B661" s="115" t="s">
        <v>2117</v>
      </c>
      <c r="C661" s="273">
        <v>39524</v>
      </c>
      <c r="D661" s="115" t="s">
        <v>2257</v>
      </c>
      <c r="E661" s="115" t="s">
        <v>2257</v>
      </c>
      <c r="F661" s="115" t="s">
        <v>2257</v>
      </c>
    </row>
    <row r="662" spans="1:6" ht="16.5" customHeight="1" x14ac:dyDescent="0.3">
      <c r="A662" s="270" t="b">
        <v>1</v>
      </c>
      <c r="B662" s="115" t="s">
        <v>2118</v>
      </c>
      <c r="C662" s="273">
        <v>39525</v>
      </c>
      <c r="D662" s="115" t="s">
        <v>2258</v>
      </c>
      <c r="E662" s="115" t="s">
        <v>2258</v>
      </c>
      <c r="F662" s="115" t="s">
        <v>2258</v>
      </c>
    </row>
    <row r="663" spans="1:6" ht="16.5" customHeight="1" x14ac:dyDescent="0.3">
      <c r="A663" s="270" t="b">
        <v>1</v>
      </c>
      <c r="B663" s="115" t="s">
        <v>2119</v>
      </c>
      <c r="C663" s="273">
        <v>39526</v>
      </c>
      <c r="D663" s="115" t="s">
        <v>2259</v>
      </c>
      <c r="E663" s="115" t="s">
        <v>2259</v>
      </c>
      <c r="F663" s="115" t="s">
        <v>2259</v>
      </c>
    </row>
    <row r="664" spans="1:6" ht="16.5" customHeight="1" x14ac:dyDescent="0.3">
      <c r="A664" s="270" t="b">
        <v>1</v>
      </c>
      <c r="B664" s="115" t="s">
        <v>2120</v>
      </c>
      <c r="C664" s="273">
        <v>39527</v>
      </c>
      <c r="D664" s="115" t="s">
        <v>2260</v>
      </c>
      <c r="E664" s="115" t="s">
        <v>2260</v>
      </c>
      <c r="F664" s="115" t="s">
        <v>2260</v>
      </c>
    </row>
    <row r="665" spans="1:6" ht="16.5" customHeight="1" x14ac:dyDescent="0.3">
      <c r="A665" s="270" t="b">
        <v>1</v>
      </c>
      <c r="B665" s="91" t="s">
        <v>2121</v>
      </c>
      <c r="C665" s="273">
        <v>39528</v>
      </c>
      <c r="D665" s="91" t="s">
        <v>2261</v>
      </c>
      <c r="E665" s="91" t="s">
        <v>2261</v>
      </c>
      <c r="F665" s="91" t="s">
        <v>2261</v>
      </c>
    </row>
    <row r="666" spans="1:6" ht="16.5" customHeight="1" x14ac:dyDescent="0.3">
      <c r="A666" s="270" t="b">
        <v>1</v>
      </c>
      <c r="B666" s="91" t="s">
        <v>2122</v>
      </c>
      <c r="C666" s="273">
        <v>39529</v>
      </c>
      <c r="D666" s="91" t="s">
        <v>2262</v>
      </c>
      <c r="E666" s="91" t="s">
        <v>2262</v>
      </c>
      <c r="F666" s="91" t="s">
        <v>2262</v>
      </c>
    </row>
    <row r="667" spans="1:6" ht="16.5" customHeight="1" x14ac:dyDescent="0.3">
      <c r="A667" s="270" t="b">
        <v>1</v>
      </c>
      <c r="B667" s="91" t="s">
        <v>2123</v>
      </c>
      <c r="C667" s="273">
        <v>39530</v>
      </c>
      <c r="D667" s="91" t="s">
        <v>2263</v>
      </c>
      <c r="E667" s="91" t="s">
        <v>2263</v>
      </c>
      <c r="F667" s="91" t="s">
        <v>2263</v>
      </c>
    </row>
    <row r="668" spans="1:6" ht="16.5" customHeight="1" x14ac:dyDescent="0.3">
      <c r="A668" s="270" t="b">
        <v>1</v>
      </c>
      <c r="B668" s="91" t="s">
        <v>2124</v>
      </c>
      <c r="C668" s="273">
        <v>39531</v>
      </c>
      <c r="D668" s="91" t="s">
        <v>2264</v>
      </c>
      <c r="E668" s="91" t="s">
        <v>2264</v>
      </c>
      <c r="F668" s="91" t="s">
        <v>2264</v>
      </c>
    </row>
    <row r="669" spans="1:6" ht="16.5" customHeight="1" x14ac:dyDescent="0.3">
      <c r="A669" s="270" t="b">
        <v>1</v>
      </c>
      <c r="B669" s="115" t="s">
        <v>2125</v>
      </c>
      <c r="C669" s="273">
        <v>39532</v>
      </c>
      <c r="D669" s="115" t="s">
        <v>2265</v>
      </c>
      <c r="E669" s="115" t="s">
        <v>2265</v>
      </c>
      <c r="F669" s="115" t="s">
        <v>2265</v>
      </c>
    </row>
    <row r="670" spans="1:6" ht="16.5" customHeight="1" x14ac:dyDescent="0.3">
      <c r="A670" s="270" t="b">
        <v>1</v>
      </c>
      <c r="B670" s="115" t="s">
        <v>2126</v>
      </c>
      <c r="C670" s="273">
        <v>39533</v>
      </c>
      <c r="D670" s="115" t="s">
        <v>2266</v>
      </c>
      <c r="E670" s="115" t="s">
        <v>2266</v>
      </c>
      <c r="F670" s="115" t="s">
        <v>2266</v>
      </c>
    </row>
    <row r="671" spans="1:6" ht="16.5" customHeight="1" x14ac:dyDescent="0.3">
      <c r="A671" s="270" t="b">
        <v>1</v>
      </c>
      <c r="B671" s="115" t="s">
        <v>2127</v>
      </c>
      <c r="C671" s="273">
        <v>39534</v>
      </c>
      <c r="D671" s="115" t="s">
        <v>2267</v>
      </c>
      <c r="E671" s="115" t="s">
        <v>2267</v>
      </c>
      <c r="F671" s="115" t="s">
        <v>2267</v>
      </c>
    </row>
    <row r="672" spans="1:6" ht="16.5" customHeight="1" x14ac:dyDescent="0.3">
      <c r="A672" s="270" t="b">
        <v>1</v>
      </c>
      <c r="B672" s="115" t="s">
        <v>2128</v>
      </c>
      <c r="C672" s="273">
        <v>39535</v>
      </c>
      <c r="D672" s="115" t="s">
        <v>2268</v>
      </c>
      <c r="E672" s="115" t="s">
        <v>2268</v>
      </c>
      <c r="F672" s="115" t="s">
        <v>2268</v>
      </c>
    </row>
    <row r="673" spans="1:6" ht="16.5" customHeight="1" x14ac:dyDescent="0.3">
      <c r="A673" s="270" t="b">
        <v>1</v>
      </c>
      <c r="B673" s="146" t="s">
        <v>2131</v>
      </c>
      <c r="C673" s="273">
        <v>39536</v>
      </c>
      <c r="D673" s="146" t="s">
        <v>2269</v>
      </c>
      <c r="E673" s="146" t="s">
        <v>2269</v>
      </c>
      <c r="F673" s="146" t="s">
        <v>2269</v>
      </c>
    </row>
    <row r="674" spans="1:6" ht="16.5" customHeight="1" x14ac:dyDescent="0.3">
      <c r="A674" s="270" t="b">
        <v>1</v>
      </c>
      <c r="B674" s="92" t="s">
        <v>1910</v>
      </c>
      <c r="C674" s="273">
        <v>39601</v>
      </c>
      <c r="D674" s="92" t="s">
        <v>2229</v>
      </c>
      <c r="E674" s="92" t="s">
        <v>2229</v>
      </c>
      <c r="F674" s="92" t="s">
        <v>2229</v>
      </c>
    </row>
    <row r="675" spans="1:6" ht="16.5" customHeight="1" x14ac:dyDescent="0.3">
      <c r="A675" s="270" t="b">
        <v>1</v>
      </c>
      <c r="B675" s="92" t="s">
        <v>2048</v>
      </c>
      <c r="C675" s="273">
        <v>39602</v>
      </c>
      <c r="D675" s="92" t="s">
        <v>2230</v>
      </c>
      <c r="E675" s="92" t="s">
        <v>2230</v>
      </c>
      <c r="F675" s="92" t="s">
        <v>2230</v>
      </c>
    </row>
    <row r="676" spans="1:6" ht="16.5" customHeight="1" x14ac:dyDescent="0.3">
      <c r="A676" s="270" t="b">
        <v>1</v>
      </c>
      <c r="B676" s="92" t="s">
        <v>2047</v>
      </c>
      <c r="C676" s="273">
        <v>39603</v>
      </c>
      <c r="D676" s="92" t="s">
        <v>2231</v>
      </c>
      <c r="E676" s="92" t="s">
        <v>2231</v>
      </c>
      <c r="F676" s="92" t="s">
        <v>2231</v>
      </c>
    </row>
    <row r="677" spans="1:6" ht="16.5" customHeight="1" x14ac:dyDescent="0.3">
      <c r="A677" s="270" t="b">
        <v>1</v>
      </c>
      <c r="B677" s="92" t="s">
        <v>2045</v>
      </c>
      <c r="C677" s="273">
        <v>39604</v>
      </c>
      <c r="D677" s="92" t="s">
        <v>2232</v>
      </c>
      <c r="E677" s="92" t="s">
        <v>2232</v>
      </c>
      <c r="F677" s="92" t="s">
        <v>2232</v>
      </c>
    </row>
    <row r="678" spans="1:6" ht="16.5" customHeight="1" x14ac:dyDescent="0.3">
      <c r="A678" s="270" t="b">
        <v>1</v>
      </c>
      <c r="B678" s="92" t="s">
        <v>2043</v>
      </c>
      <c r="C678" s="273">
        <v>39605</v>
      </c>
      <c r="D678" s="92" t="s">
        <v>2233</v>
      </c>
      <c r="E678" s="92" t="s">
        <v>2233</v>
      </c>
      <c r="F678" s="92" t="s">
        <v>2233</v>
      </c>
    </row>
    <row r="679" spans="1:6" ht="16.5" customHeight="1" x14ac:dyDescent="0.3">
      <c r="A679" s="270" t="b">
        <v>1</v>
      </c>
      <c r="B679" s="109" t="s">
        <v>1917</v>
      </c>
      <c r="C679" s="273">
        <v>39606</v>
      </c>
      <c r="D679" s="284" t="s">
        <v>1917</v>
      </c>
      <c r="E679" s="284" t="s">
        <v>1917</v>
      </c>
      <c r="F679" s="284" t="s">
        <v>1917</v>
      </c>
    </row>
    <row r="680" spans="1:6" ht="16.5" customHeight="1" x14ac:dyDescent="0.3">
      <c r="A680" s="270" t="b">
        <v>1</v>
      </c>
      <c r="B680" s="93" t="s">
        <v>1916</v>
      </c>
      <c r="C680" s="273">
        <v>39607</v>
      </c>
      <c r="D680" s="285" t="s">
        <v>1916</v>
      </c>
      <c r="E680" s="285" t="s">
        <v>1916</v>
      </c>
      <c r="F680" s="285" t="s">
        <v>1916</v>
      </c>
    </row>
    <row r="681" spans="1:6" ht="16.5" customHeight="1" x14ac:dyDescent="0.3">
      <c r="A681" s="270" t="b">
        <v>1</v>
      </c>
      <c r="B681" s="93" t="s">
        <v>1918</v>
      </c>
      <c r="C681" s="273">
        <v>39608</v>
      </c>
      <c r="D681" s="285" t="s">
        <v>1918</v>
      </c>
      <c r="E681" s="285" t="s">
        <v>1918</v>
      </c>
      <c r="F681" s="285" t="s">
        <v>1918</v>
      </c>
    </row>
    <row r="682" spans="1:6" ht="16.5" customHeight="1" x14ac:dyDescent="0.3">
      <c r="A682" s="270" t="b">
        <v>1</v>
      </c>
      <c r="B682" s="93" t="s">
        <v>1915</v>
      </c>
      <c r="C682" s="273">
        <v>39609</v>
      </c>
      <c r="D682" s="285" t="s">
        <v>1915</v>
      </c>
      <c r="E682" s="285" t="s">
        <v>1915</v>
      </c>
      <c r="F682" s="285" t="s">
        <v>1915</v>
      </c>
    </row>
    <row r="683" spans="1:6" ht="16.5" customHeight="1" x14ac:dyDescent="0.3">
      <c r="A683" s="270" t="b">
        <v>1</v>
      </c>
      <c r="B683" s="93" t="s">
        <v>1933</v>
      </c>
      <c r="C683" s="273">
        <v>39610</v>
      </c>
      <c r="D683" s="285" t="s">
        <v>1933</v>
      </c>
      <c r="E683" s="285" t="s">
        <v>1933</v>
      </c>
      <c r="F683" s="285" t="s">
        <v>1933</v>
      </c>
    </row>
    <row r="684" spans="1:6" ht="16.5" customHeight="1" x14ac:dyDescent="0.3">
      <c r="A684" s="270" t="b">
        <v>1</v>
      </c>
      <c r="B684" s="93" t="s">
        <v>1920</v>
      </c>
      <c r="C684" s="273">
        <v>39611</v>
      </c>
      <c r="D684" s="285" t="s">
        <v>1920</v>
      </c>
      <c r="E684" s="285" t="s">
        <v>1920</v>
      </c>
      <c r="F684" s="285" t="s">
        <v>1920</v>
      </c>
    </row>
    <row r="685" spans="1:6" ht="16.5" customHeight="1" x14ac:dyDescent="0.3">
      <c r="A685" s="270" t="b">
        <v>1</v>
      </c>
      <c r="B685" s="93" t="s">
        <v>1921</v>
      </c>
      <c r="C685" s="273">
        <v>39612</v>
      </c>
      <c r="D685" s="285" t="s">
        <v>1921</v>
      </c>
      <c r="E685" s="285" t="s">
        <v>1921</v>
      </c>
      <c r="F685" s="285" t="s">
        <v>1921</v>
      </c>
    </row>
    <row r="686" spans="1:6" ht="16.5" customHeight="1" x14ac:dyDescent="0.3">
      <c r="A686" s="270" t="b">
        <v>1</v>
      </c>
      <c r="B686" s="93" t="s">
        <v>1919</v>
      </c>
      <c r="C686" s="273">
        <v>39613</v>
      </c>
      <c r="D686" s="285" t="s">
        <v>1919</v>
      </c>
      <c r="E686" s="285" t="s">
        <v>1919</v>
      </c>
      <c r="F686" s="285" t="s">
        <v>1919</v>
      </c>
    </row>
    <row r="687" spans="1:6" ht="16.5" customHeight="1" x14ac:dyDescent="0.3">
      <c r="A687" s="270" t="b">
        <v>1</v>
      </c>
      <c r="B687" s="93" t="s">
        <v>189</v>
      </c>
      <c r="C687" s="273">
        <v>39614</v>
      </c>
      <c r="D687" s="285" t="s">
        <v>189</v>
      </c>
      <c r="E687" s="285" t="s">
        <v>189</v>
      </c>
      <c r="F687" s="285" t="s">
        <v>189</v>
      </c>
    </row>
    <row r="688" spans="1:6" ht="16.5" customHeight="1" x14ac:dyDescent="0.3">
      <c r="A688" s="270" t="b">
        <v>1</v>
      </c>
      <c r="B688" s="93" t="s">
        <v>187</v>
      </c>
      <c r="C688" s="273">
        <v>39615</v>
      </c>
      <c r="D688" s="285" t="s">
        <v>187</v>
      </c>
      <c r="E688" s="285" t="s">
        <v>187</v>
      </c>
      <c r="F688" s="285" t="s">
        <v>187</v>
      </c>
    </row>
    <row r="689" spans="1:6" ht="16.5" customHeight="1" x14ac:dyDescent="0.3">
      <c r="A689" s="270" t="b">
        <v>1</v>
      </c>
      <c r="B689" s="93" t="s">
        <v>188</v>
      </c>
      <c r="C689" s="273">
        <v>39616</v>
      </c>
      <c r="D689" s="285" t="s">
        <v>188</v>
      </c>
      <c r="E689" s="285" t="s">
        <v>188</v>
      </c>
      <c r="F689" s="285" t="s">
        <v>188</v>
      </c>
    </row>
    <row r="690" spans="1:6" ht="16.5" customHeight="1" x14ac:dyDescent="0.3">
      <c r="A690" s="270" t="b">
        <v>1</v>
      </c>
      <c r="B690" s="93" t="s">
        <v>190</v>
      </c>
      <c r="C690" s="273">
        <v>39617</v>
      </c>
      <c r="D690" s="285" t="s">
        <v>190</v>
      </c>
      <c r="E690" s="285" t="s">
        <v>190</v>
      </c>
      <c r="F690" s="285" t="s">
        <v>190</v>
      </c>
    </row>
    <row r="691" spans="1:6" ht="16.5" customHeight="1" x14ac:dyDescent="0.3">
      <c r="A691" s="270" t="b">
        <v>1</v>
      </c>
      <c r="B691" s="93" t="s">
        <v>184</v>
      </c>
      <c r="C691" s="273">
        <v>39618</v>
      </c>
      <c r="D691" s="285" t="s">
        <v>184</v>
      </c>
      <c r="E691" s="285" t="s">
        <v>184</v>
      </c>
      <c r="F691" s="285" t="s">
        <v>184</v>
      </c>
    </row>
    <row r="692" spans="1:6" ht="16.5" customHeight="1" x14ac:dyDescent="0.3">
      <c r="A692" s="270" t="b">
        <v>1</v>
      </c>
      <c r="B692" s="48" t="s">
        <v>1880</v>
      </c>
      <c r="C692" s="273">
        <v>39619</v>
      </c>
      <c r="D692" s="48" t="s">
        <v>1880</v>
      </c>
      <c r="E692" s="48" t="s">
        <v>1880</v>
      </c>
      <c r="F692" s="48" t="s">
        <v>1880</v>
      </c>
    </row>
    <row r="693" spans="1:6" ht="16.5" customHeight="1" x14ac:dyDescent="0.3">
      <c r="A693" s="270" t="b">
        <v>1</v>
      </c>
      <c r="B693" s="48" t="s">
        <v>177</v>
      </c>
      <c r="C693" s="273">
        <v>39620</v>
      </c>
      <c r="D693" s="48" t="s">
        <v>177</v>
      </c>
      <c r="E693" s="48" t="s">
        <v>177</v>
      </c>
      <c r="F693" s="48" t="s">
        <v>177</v>
      </c>
    </row>
    <row r="694" spans="1:6" ht="16.5" customHeight="1" x14ac:dyDescent="0.3">
      <c r="A694" s="270" t="b">
        <v>1</v>
      </c>
      <c r="B694" s="48" t="s">
        <v>178</v>
      </c>
      <c r="C694" s="273">
        <v>39621</v>
      </c>
      <c r="D694" s="48" t="s">
        <v>178</v>
      </c>
      <c r="E694" s="48" t="s">
        <v>178</v>
      </c>
      <c r="F694" s="48" t="s">
        <v>178</v>
      </c>
    </row>
    <row r="695" spans="1:6" ht="16.5" customHeight="1" x14ac:dyDescent="0.3">
      <c r="A695" s="270" t="b">
        <v>1</v>
      </c>
      <c r="B695" s="48" t="s">
        <v>179</v>
      </c>
      <c r="C695" s="273">
        <v>39622</v>
      </c>
      <c r="D695" s="48" t="s">
        <v>179</v>
      </c>
      <c r="E695" s="48" t="s">
        <v>179</v>
      </c>
      <c r="F695" s="48" t="s">
        <v>179</v>
      </c>
    </row>
    <row r="696" spans="1:6" ht="16.5" customHeight="1" x14ac:dyDescent="0.3">
      <c r="A696" s="270" t="b">
        <v>1</v>
      </c>
      <c r="B696" s="48" t="s">
        <v>180</v>
      </c>
      <c r="C696" s="273">
        <v>39623</v>
      </c>
      <c r="D696" s="48" t="s">
        <v>180</v>
      </c>
      <c r="E696" s="48" t="s">
        <v>180</v>
      </c>
      <c r="F696" s="48" t="s">
        <v>180</v>
      </c>
    </row>
    <row r="697" spans="1:6" ht="16.5" customHeight="1" x14ac:dyDescent="0.3">
      <c r="A697" s="270" t="b">
        <v>1</v>
      </c>
      <c r="B697" s="48" t="s">
        <v>181</v>
      </c>
      <c r="C697" s="273">
        <v>39624</v>
      </c>
      <c r="D697" s="48" t="s">
        <v>181</v>
      </c>
      <c r="E697" s="48" t="s">
        <v>181</v>
      </c>
      <c r="F697" s="48" t="s">
        <v>181</v>
      </c>
    </row>
    <row r="698" spans="1:6" ht="16.5" customHeight="1" x14ac:dyDescent="0.3">
      <c r="A698" s="270" t="b">
        <v>1</v>
      </c>
      <c r="B698" s="272" t="s">
        <v>2195</v>
      </c>
      <c r="C698" s="273">
        <v>39625</v>
      </c>
      <c r="D698" s="272" t="s">
        <v>2195</v>
      </c>
      <c r="E698" s="272" t="s">
        <v>2195</v>
      </c>
      <c r="F698" s="272" t="s">
        <v>2195</v>
      </c>
    </row>
    <row r="699" spans="1:6" ht="16.5" customHeight="1" x14ac:dyDescent="0.3">
      <c r="A699" s="270" t="b">
        <v>1</v>
      </c>
      <c r="B699" s="272" t="s">
        <v>2196</v>
      </c>
      <c r="C699" s="273">
        <v>39626</v>
      </c>
      <c r="D699" s="272" t="s">
        <v>2196</v>
      </c>
      <c r="E699" s="272" t="s">
        <v>2196</v>
      </c>
      <c r="F699" s="272" t="s">
        <v>2196</v>
      </c>
    </row>
    <row r="700" spans="1:6" ht="16.5" customHeight="1" x14ac:dyDescent="0.3">
      <c r="A700" s="270" t="b">
        <v>1</v>
      </c>
      <c r="B700" s="272" t="s">
        <v>2197</v>
      </c>
      <c r="C700" s="273">
        <v>39627</v>
      </c>
      <c r="D700" s="272" t="s">
        <v>2197</v>
      </c>
      <c r="E700" s="272" t="s">
        <v>2197</v>
      </c>
      <c r="F700" s="272" t="s">
        <v>2197</v>
      </c>
    </row>
    <row r="701" spans="1:6" ht="16.5" customHeight="1" x14ac:dyDescent="0.3">
      <c r="A701" s="270" t="b">
        <v>1</v>
      </c>
      <c r="B701" s="272" t="s">
        <v>2198</v>
      </c>
      <c r="C701" s="273">
        <v>39628</v>
      </c>
      <c r="D701" s="272" t="s">
        <v>2198</v>
      </c>
      <c r="E701" s="272" t="s">
        <v>2198</v>
      </c>
      <c r="F701" s="272" t="s">
        <v>2198</v>
      </c>
    </row>
    <row r="702" spans="1:6" ht="16.5" customHeight="1" x14ac:dyDescent="0.3">
      <c r="A702" s="270" t="b">
        <v>1</v>
      </c>
      <c r="B702" s="272" t="s">
        <v>2199</v>
      </c>
      <c r="C702" s="273">
        <v>39629</v>
      </c>
      <c r="D702" s="272" t="s">
        <v>2199</v>
      </c>
      <c r="E702" s="272" t="s">
        <v>2199</v>
      </c>
      <c r="F702" s="272" t="s">
        <v>2199</v>
      </c>
    </row>
    <row r="703" spans="1:6" ht="16.5" customHeight="1" x14ac:dyDescent="0.3">
      <c r="A703" s="270" t="b">
        <v>1</v>
      </c>
      <c r="B703" s="272" t="s">
        <v>2200</v>
      </c>
      <c r="C703" s="273">
        <v>39630</v>
      </c>
      <c r="D703" s="272" t="s">
        <v>2200</v>
      </c>
      <c r="E703" s="272" t="s">
        <v>2200</v>
      </c>
      <c r="F703" s="272" t="s">
        <v>2200</v>
      </c>
    </row>
    <row r="704" spans="1:6" ht="16.5" customHeight="1" x14ac:dyDescent="0.3">
      <c r="A704" s="270" t="b">
        <v>1</v>
      </c>
      <c r="B704" s="272" t="s">
        <v>2201</v>
      </c>
      <c r="C704" s="273">
        <v>39631</v>
      </c>
      <c r="D704" s="272" t="s">
        <v>2201</v>
      </c>
      <c r="E704" s="272" t="s">
        <v>2201</v>
      </c>
      <c r="F704" s="272" t="s">
        <v>2201</v>
      </c>
    </row>
    <row r="705" spans="1:6" ht="16.5" customHeight="1" x14ac:dyDescent="0.3">
      <c r="A705" s="270" t="b">
        <v>1</v>
      </c>
      <c r="B705" s="272" t="s">
        <v>2202</v>
      </c>
      <c r="C705" s="273">
        <v>39632</v>
      </c>
      <c r="D705" s="272" t="s">
        <v>2202</v>
      </c>
      <c r="E705" s="272" t="s">
        <v>2202</v>
      </c>
      <c r="F705" s="272" t="s">
        <v>2202</v>
      </c>
    </row>
    <row r="706" spans="1:6" ht="16.5" customHeight="1" x14ac:dyDescent="0.3">
      <c r="A706" s="270" t="b">
        <v>1</v>
      </c>
      <c r="B706" s="272" t="s">
        <v>2203</v>
      </c>
      <c r="C706" s="273">
        <v>39633</v>
      </c>
      <c r="D706" s="272" t="s">
        <v>2203</v>
      </c>
      <c r="E706" s="272" t="s">
        <v>2203</v>
      </c>
      <c r="F706" s="272" t="s">
        <v>2203</v>
      </c>
    </row>
    <row r="707" spans="1:6" ht="16.5" customHeight="1" x14ac:dyDescent="0.3">
      <c r="A707" s="270" t="b">
        <v>1</v>
      </c>
      <c r="B707" s="272" t="s">
        <v>2204</v>
      </c>
      <c r="C707" s="273">
        <v>39634</v>
      </c>
      <c r="D707" s="272" t="s">
        <v>2204</v>
      </c>
      <c r="E707" s="272" t="s">
        <v>2204</v>
      </c>
      <c r="F707" s="272" t="s">
        <v>2204</v>
      </c>
    </row>
    <row r="708" spans="1:6" ht="16.5" customHeight="1" x14ac:dyDescent="0.3">
      <c r="A708" s="270" t="b">
        <v>1</v>
      </c>
      <c r="B708" s="272" t="s">
        <v>2205</v>
      </c>
      <c r="C708" s="273">
        <v>39635</v>
      </c>
      <c r="D708" s="272" t="s">
        <v>2205</v>
      </c>
      <c r="E708" s="272" t="s">
        <v>2205</v>
      </c>
      <c r="F708" s="272" t="s">
        <v>2205</v>
      </c>
    </row>
    <row r="709" spans="1:6" ht="16.5" customHeight="1" x14ac:dyDescent="0.3">
      <c r="A709" s="270" t="b">
        <v>1</v>
      </c>
      <c r="B709" s="272" t="s">
        <v>2206</v>
      </c>
      <c r="C709" s="273">
        <v>39636</v>
      </c>
      <c r="D709" s="272" t="s">
        <v>2206</v>
      </c>
      <c r="E709" s="272" t="s">
        <v>2206</v>
      </c>
      <c r="F709" s="272" t="s">
        <v>2206</v>
      </c>
    </row>
    <row r="710" spans="1:6" ht="16.5" customHeight="1" x14ac:dyDescent="0.3">
      <c r="A710" s="270" t="b">
        <v>1</v>
      </c>
      <c r="B710" s="272" t="s">
        <v>2207</v>
      </c>
      <c r="C710" s="273">
        <v>39637</v>
      </c>
      <c r="D710" s="272" t="s">
        <v>2207</v>
      </c>
      <c r="E710" s="272" t="s">
        <v>2207</v>
      </c>
      <c r="F710" s="272" t="s">
        <v>2207</v>
      </c>
    </row>
    <row r="711" spans="1:6" ht="16.5" customHeight="1" x14ac:dyDescent="0.3">
      <c r="A711" s="270" t="b">
        <v>1</v>
      </c>
      <c r="B711" s="272" t="s">
        <v>2208</v>
      </c>
      <c r="C711" s="273">
        <v>39638</v>
      </c>
      <c r="D711" s="272" t="s">
        <v>2208</v>
      </c>
      <c r="E711" s="272" t="s">
        <v>2208</v>
      </c>
      <c r="F711" s="272" t="s">
        <v>2208</v>
      </c>
    </row>
    <row r="712" spans="1:6" ht="16.5" customHeight="1" x14ac:dyDescent="0.3">
      <c r="A712" s="270" t="b">
        <v>1</v>
      </c>
      <c r="B712" s="272" t="s">
        <v>2209</v>
      </c>
      <c r="C712" s="273">
        <v>39639</v>
      </c>
      <c r="D712" s="272" t="s">
        <v>2209</v>
      </c>
      <c r="E712" s="272" t="s">
        <v>2209</v>
      </c>
      <c r="F712" s="272" t="s">
        <v>2209</v>
      </c>
    </row>
    <row r="713" spans="1:6" ht="16.5" customHeight="1" x14ac:dyDescent="0.3">
      <c r="A713" s="270" t="b">
        <v>1</v>
      </c>
      <c r="B713" s="272" t="s">
        <v>2210</v>
      </c>
      <c r="C713" s="273">
        <v>39640</v>
      </c>
      <c r="D713" s="272" t="s">
        <v>2210</v>
      </c>
      <c r="E713" s="272" t="s">
        <v>2210</v>
      </c>
      <c r="F713" s="272" t="s">
        <v>2210</v>
      </c>
    </row>
    <row r="714" spans="1:6" ht="16.5" customHeight="1" x14ac:dyDescent="0.3">
      <c r="A714" s="270" t="b">
        <v>1</v>
      </c>
      <c r="B714" s="272" t="s">
        <v>2211</v>
      </c>
      <c r="C714" s="273">
        <v>39641</v>
      </c>
      <c r="D714" s="272" t="s">
        <v>2211</v>
      </c>
      <c r="E714" s="272" t="s">
        <v>2211</v>
      </c>
      <c r="F714" s="272" t="s">
        <v>2211</v>
      </c>
    </row>
    <row r="715" spans="1:6" ht="16.5" customHeight="1" x14ac:dyDescent="0.3">
      <c r="A715" s="270" t="b">
        <v>1</v>
      </c>
      <c r="B715" s="272" t="s">
        <v>2212</v>
      </c>
      <c r="C715" s="273">
        <v>39642</v>
      </c>
      <c r="D715" s="272" t="s">
        <v>2212</v>
      </c>
      <c r="E715" s="272" t="s">
        <v>2212</v>
      </c>
      <c r="F715" s="272" t="s">
        <v>2212</v>
      </c>
    </row>
    <row r="716" spans="1:6" ht="16.5" customHeight="1" x14ac:dyDescent="0.3">
      <c r="A716" s="270" t="b">
        <v>1</v>
      </c>
      <c r="B716" s="272" t="s">
        <v>2213</v>
      </c>
      <c r="C716" s="273">
        <v>39643</v>
      </c>
      <c r="D716" s="272" t="s">
        <v>2213</v>
      </c>
      <c r="E716" s="272" t="s">
        <v>2213</v>
      </c>
      <c r="F716" s="272" t="s">
        <v>2213</v>
      </c>
    </row>
    <row r="717" spans="1:6" ht="16.5" customHeight="1" x14ac:dyDescent="0.3">
      <c r="A717" s="270" t="b">
        <v>1</v>
      </c>
      <c r="B717" s="272" t="s">
        <v>2214</v>
      </c>
      <c r="C717" s="273">
        <v>39644</v>
      </c>
      <c r="D717" s="272" t="s">
        <v>2214</v>
      </c>
      <c r="E717" s="272" t="s">
        <v>2214</v>
      </c>
      <c r="F717" s="272" t="s">
        <v>2214</v>
      </c>
    </row>
    <row r="718" spans="1:6" ht="16.5" customHeight="1" x14ac:dyDescent="0.3">
      <c r="A718" s="270" t="b">
        <v>1</v>
      </c>
      <c r="B718" s="272" t="s">
        <v>2215</v>
      </c>
      <c r="C718" s="273">
        <v>39645</v>
      </c>
      <c r="D718" s="272" t="s">
        <v>2215</v>
      </c>
      <c r="E718" s="272" t="s">
        <v>2215</v>
      </c>
      <c r="F718" s="272" t="s">
        <v>2215</v>
      </c>
    </row>
    <row r="719" spans="1:6" ht="16.5" customHeight="1" x14ac:dyDescent="0.3">
      <c r="A719" s="270" t="b">
        <v>1</v>
      </c>
      <c r="B719" s="272" t="s">
        <v>2216</v>
      </c>
      <c r="C719" s="273">
        <v>39646</v>
      </c>
      <c r="D719" s="272" t="s">
        <v>2216</v>
      </c>
      <c r="E719" s="272" t="s">
        <v>2216</v>
      </c>
      <c r="F719" s="272" t="s">
        <v>2216</v>
      </c>
    </row>
    <row r="720" spans="1:6" ht="16.5" customHeight="1" x14ac:dyDescent="0.3">
      <c r="A720" s="270" t="b">
        <v>1</v>
      </c>
      <c r="B720" s="272" t="s">
        <v>2217</v>
      </c>
      <c r="C720" s="273">
        <v>39647</v>
      </c>
      <c r="D720" s="272" t="s">
        <v>2217</v>
      </c>
      <c r="E720" s="272" t="s">
        <v>2217</v>
      </c>
      <c r="F720" s="272" t="s">
        <v>2217</v>
      </c>
    </row>
    <row r="721" spans="1:6" ht="16.5" customHeight="1" x14ac:dyDescent="0.3">
      <c r="A721" s="270" t="b">
        <v>1</v>
      </c>
      <c r="B721" s="272" t="s">
        <v>2218</v>
      </c>
      <c r="C721" s="273">
        <v>39648</v>
      </c>
      <c r="D721" s="272" t="s">
        <v>2218</v>
      </c>
      <c r="E721" s="272" t="s">
        <v>2218</v>
      </c>
      <c r="F721" s="272" t="s">
        <v>2218</v>
      </c>
    </row>
    <row r="722" spans="1:6" ht="16.5" customHeight="1" x14ac:dyDescent="0.3">
      <c r="A722" s="270" t="b">
        <v>1</v>
      </c>
      <c r="B722" s="272" t="s">
        <v>2219</v>
      </c>
      <c r="C722" s="273">
        <v>39649</v>
      </c>
      <c r="D722" s="272" t="s">
        <v>2219</v>
      </c>
      <c r="E722" s="272" t="s">
        <v>2219</v>
      </c>
      <c r="F722" s="272" t="s">
        <v>2219</v>
      </c>
    </row>
    <row r="723" spans="1:6" ht="16.5" customHeight="1" x14ac:dyDescent="0.3">
      <c r="A723" s="270" t="b">
        <v>1</v>
      </c>
      <c r="B723" s="272" t="s">
        <v>2220</v>
      </c>
      <c r="C723" s="273">
        <v>39650</v>
      </c>
      <c r="D723" s="272" t="s">
        <v>2220</v>
      </c>
      <c r="E723" s="272" t="s">
        <v>2220</v>
      </c>
      <c r="F723" s="272" t="s">
        <v>2220</v>
      </c>
    </row>
    <row r="724" spans="1:6" ht="16.5" customHeight="1" x14ac:dyDescent="0.3">
      <c r="A724" s="270" t="b">
        <v>1</v>
      </c>
      <c r="B724" s="92" t="s">
        <v>2040</v>
      </c>
      <c r="C724" s="273">
        <v>39801</v>
      </c>
      <c r="D724" s="92" t="s">
        <v>2224</v>
      </c>
      <c r="E724" s="92" t="s">
        <v>2224</v>
      </c>
      <c r="F724" s="92" t="s">
        <v>2224</v>
      </c>
    </row>
    <row r="725" spans="1:6" ht="16.5" customHeight="1" x14ac:dyDescent="0.3">
      <c r="A725" s="270" t="b">
        <v>1</v>
      </c>
      <c r="B725" s="92" t="s">
        <v>2049</v>
      </c>
      <c r="C725" s="273">
        <v>39802</v>
      </c>
      <c r="D725" s="92" t="s">
        <v>2225</v>
      </c>
      <c r="E725" s="92" t="s">
        <v>2225</v>
      </c>
      <c r="F725" s="92" t="s">
        <v>2225</v>
      </c>
    </row>
    <row r="726" spans="1:6" ht="16.5" customHeight="1" x14ac:dyDescent="0.3">
      <c r="A726" s="270" t="b">
        <v>1</v>
      </c>
      <c r="B726" s="92" t="s">
        <v>2050</v>
      </c>
      <c r="C726" s="273">
        <v>39803</v>
      </c>
      <c r="D726" s="92" t="s">
        <v>2226</v>
      </c>
      <c r="E726" s="92" t="s">
        <v>2226</v>
      </c>
      <c r="F726" s="92" t="s">
        <v>2226</v>
      </c>
    </row>
    <row r="727" spans="1:6" ht="16.5" customHeight="1" x14ac:dyDescent="0.3">
      <c r="A727" s="270" t="b">
        <v>1</v>
      </c>
      <c r="B727" s="92" t="s">
        <v>2041</v>
      </c>
      <c r="C727" s="273">
        <v>39804</v>
      </c>
      <c r="D727" s="92" t="s">
        <v>2227</v>
      </c>
      <c r="E727" s="92" t="s">
        <v>2227</v>
      </c>
      <c r="F727" s="92" t="s">
        <v>2227</v>
      </c>
    </row>
    <row r="728" spans="1:6" ht="16.5" customHeight="1" x14ac:dyDescent="0.3">
      <c r="A728" s="270" t="b">
        <v>1</v>
      </c>
      <c r="B728" s="92" t="s">
        <v>2051</v>
      </c>
      <c r="C728" s="273">
        <v>39805</v>
      </c>
      <c r="D728" s="92" t="s">
        <v>2228</v>
      </c>
      <c r="E728" s="92" t="s">
        <v>2228</v>
      </c>
      <c r="F728" s="92" t="s">
        <v>2228</v>
      </c>
    </row>
    <row r="729" spans="1:6" ht="16.5" customHeight="1" x14ac:dyDescent="0.3">
      <c r="A729" s="270" t="b">
        <v>1</v>
      </c>
      <c r="B729" s="186" t="s">
        <v>2133</v>
      </c>
      <c r="C729" s="273">
        <v>39806</v>
      </c>
      <c r="D729" s="186" t="s">
        <v>2133</v>
      </c>
      <c r="E729" s="186" t="s">
        <v>2133</v>
      </c>
      <c r="F729" s="186" t="s">
        <v>2133</v>
      </c>
    </row>
    <row r="730" spans="1:6" ht="16.5" customHeight="1" x14ac:dyDescent="0.3">
      <c r="A730" s="270" t="b">
        <v>1</v>
      </c>
      <c r="B730" s="186" t="s">
        <v>2136</v>
      </c>
      <c r="C730" s="273">
        <v>39807</v>
      </c>
      <c r="D730" s="186" t="s">
        <v>2136</v>
      </c>
      <c r="E730" s="186" t="s">
        <v>2136</v>
      </c>
      <c r="F730" s="186" t="s">
        <v>2136</v>
      </c>
    </row>
    <row r="731" spans="1:6" ht="16.5" customHeight="1" x14ac:dyDescent="0.3">
      <c r="A731" s="270" t="b">
        <v>1</v>
      </c>
      <c r="B731" s="186" t="s">
        <v>2137</v>
      </c>
      <c r="C731" s="273">
        <v>39808</v>
      </c>
      <c r="D731" s="186" t="s">
        <v>2137</v>
      </c>
      <c r="E731" s="186" t="s">
        <v>2137</v>
      </c>
      <c r="F731" s="186" t="s">
        <v>2137</v>
      </c>
    </row>
    <row r="732" spans="1:6" ht="16.5" customHeight="1" x14ac:dyDescent="0.3">
      <c r="A732" s="270" t="b">
        <v>1</v>
      </c>
      <c r="B732" s="88" t="s">
        <v>1881</v>
      </c>
      <c r="C732" s="273">
        <v>39551</v>
      </c>
      <c r="D732" s="283" t="s">
        <v>2270</v>
      </c>
      <c r="E732" s="283" t="s">
        <v>2270</v>
      </c>
      <c r="F732" s="283" t="s">
        <v>2270</v>
      </c>
    </row>
    <row r="733" spans="1:6" ht="16.5" customHeight="1" x14ac:dyDescent="0.3">
      <c r="A733" s="270" t="b">
        <v>1</v>
      </c>
      <c r="B733" s="88" t="s">
        <v>1882</v>
      </c>
      <c r="C733" s="273">
        <v>39552</v>
      </c>
      <c r="D733" s="283" t="s">
        <v>2273</v>
      </c>
      <c r="E733" s="283" t="s">
        <v>2273</v>
      </c>
      <c r="F733" s="283" t="s">
        <v>2273</v>
      </c>
    </row>
    <row r="734" spans="1:6" ht="16.5" customHeight="1" x14ac:dyDescent="0.3">
      <c r="A734" s="270" t="b">
        <v>1</v>
      </c>
      <c r="B734" s="88" t="s">
        <v>1883</v>
      </c>
      <c r="C734" s="273">
        <v>39553</v>
      </c>
      <c r="D734" s="283" t="s">
        <v>2272</v>
      </c>
      <c r="E734" s="283" t="s">
        <v>2272</v>
      </c>
      <c r="F734" s="283" t="s">
        <v>2272</v>
      </c>
    </row>
    <row r="735" spans="1:6" ht="16.5" customHeight="1" x14ac:dyDescent="0.3">
      <c r="A735" s="270" t="b">
        <v>1</v>
      </c>
      <c r="B735" s="88" t="s">
        <v>1884</v>
      </c>
      <c r="C735" s="273">
        <v>39554</v>
      </c>
      <c r="D735" s="283" t="s">
        <v>2271</v>
      </c>
      <c r="E735" s="283" t="s">
        <v>2271</v>
      </c>
      <c r="F735" s="283" t="s">
        <v>2271</v>
      </c>
    </row>
    <row r="736" spans="1:6" ht="16.5" customHeight="1" x14ac:dyDescent="0.3">
      <c r="A736" s="270" t="b">
        <v>1</v>
      </c>
      <c r="B736" s="89" t="s">
        <v>1885</v>
      </c>
      <c r="C736" s="273">
        <v>39555</v>
      </c>
      <c r="D736" s="283" t="s">
        <v>2274</v>
      </c>
      <c r="E736" s="283" t="s">
        <v>2274</v>
      </c>
      <c r="F736" s="283" t="s">
        <v>2274</v>
      </c>
    </row>
    <row r="737" spans="1:6" ht="16.5" customHeight="1" x14ac:dyDescent="0.3">
      <c r="A737" s="270" t="b">
        <v>1</v>
      </c>
      <c r="B737" s="89" t="s">
        <v>1886</v>
      </c>
      <c r="C737" s="273">
        <v>39556</v>
      </c>
      <c r="D737" s="283" t="s">
        <v>2275</v>
      </c>
      <c r="E737" s="283" t="s">
        <v>2275</v>
      </c>
      <c r="F737" s="283" t="s">
        <v>2275</v>
      </c>
    </row>
    <row r="738" spans="1:6" ht="16.5" customHeight="1" x14ac:dyDescent="0.3">
      <c r="A738" s="270" t="b">
        <v>1</v>
      </c>
      <c r="B738" s="89" t="s">
        <v>1887</v>
      </c>
      <c r="C738" s="273">
        <v>39557</v>
      </c>
      <c r="D738" s="283" t="s">
        <v>2276</v>
      </c>
      <c r="E738" s="283" t="s">
        <v>2276</v>
      </c>
      <c r="F738" s="283" t="s">
        <v>2276</v>
      </c>
    </row>
    <row r="739" spans="1:6" ht="16.5" customHeight="1" x14ac:dyDescent="0.3">
      <c r="A739" s="270" t="b">
        <v>1</v>
      </c>
      <c r="B739" s="89" t="s">
        <v>1888</v>
      </c>
      <c r="C739" s="273">
        <v>39558</v>
      </c>
      <c r="D739" s="283" t="s">
        <v>2524</v>
      </c>
      <c r="E739" s="283" t="s">
        <v>2277</v>
      </c>
      <c r="F739" s="283" t="s">
        <v>2277</v>
      </c>
    </row>
    <row r="740" spans="1:6" ht="16.5" customHeight="1" x14ac:dyDescent="0.3">
      <c r="A740" s="270" t="b">
        <v>1</v>
      </c>
      <c r="B740" s="90" t="s">
        <v>1889</v>
      </c>
      <c r="C740" s="273">
        <v>39559</v>
      </c>
      <c r="D740" s="283" t="s">
        <v>2278</v>
      </c>
      <c r="E740" s="283" t="s">
        <v>2278</v>
      </c>
      <c r="F740" s="283" t="s">
        <v>2278</v>
      </c>
    </row>
    <row r="741" spans="1:6" ht="16.5" customHeight="1" x14ac:dyDescent="0.3">
      <c r="A741" s="270" t="b">
        <v>1</v>
      </c>
      <c r="B741" s="90" t="s">
        <v>1890</v>
      </c>
      <c r="C741" s="273">
        <v>39560</v>
      </c>
      <c r="D741" s="283" t="s">
        <v>2279</v>
      </c>
      <c r="E741" s="283" t="s">
        <v>2279</v>
      </c>
      <c r="F741" s="283" t="s">
        <v>2279</v>
      </c>
    </row>
    <row r="742" spans="1:6" ht="16.5" customHeight="1" x14ac:dyDescent="0.3">
      <c r="A742" s="270" t="b">
        <v>1</v>
      </c>
      <c r="B742" s="90" t="s">
        <v>1891</v>
      </c>
      <c r="C742" s="273">
        <v>39561</v>
      </c>
      <c r="D742" s="283" t="s">
        <v>2280</v>
      </c>
      <c r="E742" s="283" t="s">
        <v>2280</v>
      </c>
      <c r="F742" s="283" t="s">
        <v>2280</v>
      </c>
    </row>
    <row r="743" spans="1:6" ht="16.5" customHeight="1" x14ac:dyDescent="0.3">
      <c r="A743" s="270" t="b">
        <v>1</v>
      </c>
      <c r="B743" s="91" t="s">
        <v>1979</v>
      </c>
      <c r="C743" s="273">
        <v>39562</v>
      </c>
      <c r="D743" s="283" t="s">
        <v>2473</v>
      </c>
      <c r="E743" s="283" t="s">
        <v>2281</v>
      </c>
      <c r="F743" s="283" t="s">
        <v>2281</v>
      </c>
    </row>
    <row r="744" spans="1:6" ht="16.5" customHeight="1" x14ac:dyDescent="0.3">
      <c r="A744" s="270" t="b">
        <v>1</v>
      </c>
      <c r="B744" s="91" t="s">
        <v>1981</v>
      </c>
      <c r="C744" s="273">
        <v>39563</v>
      </c>
      <c r="D744" s="283" t="s">
        <v>2286</v>
      </c>
      <c r="E744" s="283" t="s">
        <v>2286</v>
      </c>
      <c r="F744" s="283" t="s">
        <v>2286</v>
      </c>
    </row>
    <row r="745" spans="1:6" ht="16.5" customHeight="1" x14ac:dyDescent="0.3">
      <c r="A745" s="270" t="b">
        <v>1</v>
      </c>
      <c r="B745" s="91" t="s">
        <v>1983</v>
      </c>
      <c r="C745" s="273">
        <v>39564</v>
      </c>
      <c r="D745" s="283" t="s">
        <v>2287</v>
      </c>
      <c r="E745" s="283" t="s">
        <v>2287</v>
      </c>
      <c r="F745" s="283" t="s">
        <v>2287</v>
      </c>
    </row>
    <row r="746" spans="1:6" ht="16.5" customHeight="1" x14ac:dyDescent="0.3">
      <c r="A746" s="270" t="b">
        <v>1</v>
      </c>
      <c r="B746" s="91" t="s">
        <v>2129</v>
      </c>
      <c r="C746" s="273">
        <v>39565</v>
      </c>
      <c r="D746" s="283" t="s">
        <v>2288</v>
      </c>
      <c r="E746" s="283" t="s">
        <v>2288</v>
      </c>
      <c r="F746" s="283" t="s">
        <v>2288</v>
      </c>
    </row>
    <row r="747" spans="1:6" ht="16.5" customHeight="1" x14ac:dyDescent="0.3">
      <c r="A747" s="270" t="b">
        <v>1</v>
      </c>
      <c r="B747" s="115" t="s">
        <v>1986</v>
      </c>
      <c r="C747" s="273">
        <v>39566</v>
      </c>
      <c r="D747" s="283" t="s">
        <v>2282</v>
      </c>
      <c r="E747" s="283" t="s">
        <v>2282</v>
      </c>
      <c r="F747" s="283" t="s">
        <v>2282</v>
      </c>
    </row>
    <row r="748" spans="1:6" ht="16.5" customHeight="1" x14ac:dyDescent="0.3">
      <c r="A748" s="270" t="b">
        <v>1</v>
      </c>
      <c r="B748" s="115" t="s">
        <v>1988</v>
      </c>
      <c r="C748" s="273">
        <v>39567</v>
      </c>
      <c r="D748" s="283" t="s">
        <v>2283</v>
      </c>
      <c r="E748" s="283" t="s">
        <v>2283</v>
      </c>
      <c r="F748" s="283" t="s">
        <v>2283</v>
      </c>
    </row>
    <row r="749" spans="1:6" ht="16.5" customHeight="1" x14ac:dyDescent="0.3">
      <c r="A749" s="270" t="b">
        <v>1</v>
      </c>
      <c r="B749" s="115" t="s">
        <v>1990</v>
      </c>
      <c r="C749" s="273">
        <v>39568</v>
      </c>
      <c r="D749" s="283" t="s">
        <v>2284</v>
      </c>
      <c r="E749" s="283" t="s">
        <v>2284</v>
      </c>
      <c r="F749" s="283" t="s">
        <v>2284</v>
      </c>
    </row>
    <row r="750" spans="1:6" ht="16.5" customHeight="1" x14ac:dyDescent="0.3">
      <c r="A750" s="270" t="b">
        <v>1</v>
      </c>
      <c r="B750" s="115" t="s">
        <v>2130</v>
      </c>
      <c r="C750" s="273">
        <v>39569</v>
      </c>
      <c r="D750" s="283" t="s">
        <v>2285</v>
      </c>
      <c r="E750" s="283" t="s">
        <v>2285</v>
      </c>
      <c r="F750" s="283" t="s">
        <v>2285</v>
      </c>
    </row>
    <row r="751" spans="1:6" ht="16.5" customHeight="1" x14ac:dyDescent="0.3">
      <c r="A751" s="270" t="b">
        <v>1</v>
      </c>
      <c r="B751" s="91" t="s">
        <v>2113</v>
      </c>
      <c r="C751" s="273">
        <v>39570</v>
      </c>
      <c r="D751" s="283" t="s">
        <v>2290</v>
      </c>
      <c r="E751" s="283" t="s">
        <v>2290</v>
      </c>
      <c r="F751" s="283" t="s">
        <v>2290</v>
      </c>
    </row>
    <row r="752" spans="1:6" ht="16.5" customHeight="1" x14ac:dyDescent="0.3">
      <c r="A752" s="270" t="b">
        <v>1</v>
      </c>
      <c r="B752" s="91" t="s">
        <v>2114</v>
      </c>
      <c r="C752" s="273">
        <v>39571</v>
      </c>
      <c r="D752" s="283" t="s">
        <v>2291</v>
      </c>
      <c r="E752" s="283" t="s">
        <v>2291</v>
      </c>
      <c r="F752" s="283" t="s">
        <v>2291</v>
      </c>
    </row>
    <row r="753" spans="1:6" ht="16.5" customHeight="1" x14ac:dyDescent="0.3">
      <c r="A753" s="270" t="b">
        <v>1</v>
      </c>
      <c r="B753" s="91" t="s">
        <v>2115</v>
      </c>
      <c r="C753" s="273">
        <v>39572</v>
      </c>
      <c r="D753" s="283" t="s">
        <v>2292</v>
      </c>
      <c r="E753" s="283" t="s">
        <v>2292</v>
      </c>
      <c r="F753" s="283" t="s">
        <v>2292</v>
      </c>
    </row>
    <row r="754" spans="1:6" ht="16.5" customHeight="1" x14ac:dyDescent="0.3">
      <c r="A754" s="270" t="b">
        <v>1</v>
      </c>
      <c r="B754" s="91" t="s">
        <v>2116</v>
      </c>
      <c r="C754" s="273">
        <v>39573</v>
      </c>
      <c r="D754" s="283" t="s">
        <v>2293</v>
      </c>
      <c r="E754" s="283" t="s">
        <v>2293</v>
      </c>
      <c r="F754" s="283" t="s">
        <v>2293</v>
      </c>
    </row>
    <row r="755" spans="1:6" ht="16.5" customHeight="1" x14ac:dyDescent="0.3">
      <c r="A755" s="270" t="b">
        <v>1</v>
      </c>
      <c r="B755" s="115" t="s">
        <v>2117</v>
      </c>
      <c r="C755" s="273">
        <v>39574</v>
      </c>
      <c r="D755" s="283" t="s">
        <v>2294</v>
      </c>
      <c r="E755" s="283" t="s">
        <v>2294</v>
      </c>
      <c r="F755" s="283" t="s">
        <v>2294</v>
      </c>
    </row>
    <row r="756" spans="1:6" ht="16.5" customHeight="1" x14ac:dyDescent="0.3">
      <c r="A756" s="270" t="b">
        <v>1</v>
      </c>
      <c r="B756" s="115" t="s">
        <v>2521</v>
      </c>
      <c r="C756" s="273">
        <v>39575</v>
      </c>
      <c r="D756" s="283" t="s">
        <v>2522</v>
      </c>
      <c r="E756" s="283" t="s">
        <v>2295</v>
      </c>
      <c r="F756" s="283" t="s">
        <v>2295</v>
      </c>
    </row>
    <row r="757" spans="1:6" ht="16.5" customHeight="1" x14ac:dyDescent="0.3">
      <c r="A757" s="270" t="b">
        <v>1</v>
      </c>
      <c r="B757" s="115" t="s">
        <v>2119</v>
      </c>
      <c r="C757" s="273">
        <v>39576</v>
      </c>
      <c r="D757" s="283" t="s">
        <v>2296</v>
      </c>
      <c r="E757" s="283" t="s">
        <v>2296</v>
      </c>
      <c r="F757" s="283" t="s">
        <v>2296</v>
      </c>
    </row>
    <row r="758" spans="1:6" ht="16.5" customHeight="1" x14ac:dyDescent="0.3">
      <c r="A758" s="270" t="b">
        <v>1</v>
      </c>
      <c r="B758" s="115" t="s">
        <v>2120</v>
      </c>
      <c r="C758" s="273">
        <v>39577</v>
      </c>
      <c r="D758" s="283" t="s">
        <v>2297</v>
      </c>
      <c r="E758" s="283" t="s">
        <v>2297</v>
      </c>
      <c r="F758" s="283" t="s">
        <v>2297</v>
      </c>
    </row>
    <row r="759" spans="1:6" ht="16.5" customHeight="1" x14ac:dyDescent="0.3">
      <c r="A759" s="270" t="b">
        <v>1</v>
      </c>
      <c r="B759" s="91" t="s">
        <v>2121</v>
      </c>
      <c r="C759" s="273">
        <v>39578</v>
      </c>
      <c r="D759" s="283" t="s">
        <v>2298</v>
      </c>
      <c r="E759" s="283" t="s">
        <v>2298</v>
      </c>
      <c r="F759" s="283" t="s">
        <v>2298</v>
      </c>
    </row>
    <row r="760" spans="1:6" ht="16.5" customHeight="1" x14ac:dyDescent="0.3">
      <c r="A760" s="270" t="b">
        <v>1</v>
      </c>
      <c r="B760" s="91" t="s">
        <v>2122</v>
      </c>
      <c r="C760" s="273">
        <v>39579</v>
      </c>
      <c r="D760" s="283" t="s">
        <v>2299</v>
      </c>
      <c r="E760" s="283" t="s">
        <v>2299</v>
      </c>
      <c r="F760" s="283" t="s">
        <v>2299</v>
      </c>
    </row>
    <row r="761" spans="1:6" ht="16.5" customHeight="1" x14ac:dyDescent="0.3">
      <c r="A761" s="270" t="b">
        <v>1</v>
      </c>
      <c r="B761" s="91" t="s">
        <v>2123</v>
      </c>
      <c r="C761" s="273">
        <v>39580</v>
      </c>
      <c r="D761" s="283" t="s">
        <v>2300</v>
      </c>
      <c r="E761" s="283" t="s">
        <v>2300</v>
      </c>
      <c r="F761" s="283" t="s">
        <v>2300</v>
      </c>
    </row>
    <row r="762" spans="1:6" ht="16.5" customHeight="1" x14ac:dyDescent="0.3">
      <c r="A762" s="270" t="b">
        <v>1</v>
      </c>
      <c r="B762" s="91" t="s">
        <v>2124</v>
      </c>
      <c r="C762" s="273">
        <v>39581</v>
      </c>
      <c r="D762" s="283" t="s">
        <v>2301</v>
      </c>
      <c r="E762" s="283" t="s">
        <v>2301</v>
      </c>
      <c r="F762" s="283" t="s">
        <v>2301</v>
      </c>
    </row>
    <row r="763" spans="1:6" ht="16.5" customHeight="1" x14ac:dyDescent="0.3">
      <c r="A763" s="270" t="b">
        <v>1</v>
      </c>
      <c r="B763" s="115" t="s">
        <v>2125</v>
      </c>
      <c r="C763" s="273">
        <v>39582</v>
      </c>
      <c r="D763" s="283" t="s">
        <v>2302</v>
      </c>
      <c r="E763" s="283" t="s">
        <v>2302</v>
      </c>
      <c r="F763" s="283" t="s">
        <v>2302</v>
      </c>
    </row>
    <row r="764" spans="1:6" ht="16.5" customHeight="1" x14ac:dyDescent="0.3">
      <c r="A764" s="270" t="b">
        <v>1</v>
      </c>
      <c r="B764" s="115" t="s">
        <v>2126</v>
      </c>
      <c r="C764" s="273">
        <v>39583</v>
      </c>
      <c r="D764" s="283" t="s">
        <v>2303</v>
      </c>
      <c r="E764" s="283" t="s">
        <v>2303</v>
      </c>
      <c r="F764" s="283" t="s">
        <v>2303</v>
      </c>
    </row>
    <row r="765" spans="1:6" ht="16.5" customHeight="1" x14ac:dyDescent="0.3">
      <c r="A765" s="270" t="b">
        <v>1</v>
      </c>
      <c r="B765" s="115" t="s">
        <v>2127</v>
      </c>
      <c r="C765" s="273">
        <v>39584</v>
      </c>
      <c r="D765" s="283" t="s">
        <v>2304</v>
      </c>
      <c r="E765" s="283" t="s">
        <v>2304</v>
      </c>
      <c r="F765" s="283" t="s">
        <v>2304</v>
      </c>
    </row>
    <row r="766" spans="1:6" ht="16.5" customHeight="1" x14ac:dyDescent="0.3">
      <c r="A766" s="270" t="b">
        <v>1</v>
      </c>
      <c r="B766" s="115" t="s">
        <v>2128</v>
      </c>
      <c r="C766" s="273">
        <v>39585</v>
      </c>
      <c r="D766" s="283" t="s">
        <v>2305</v>
      </c>
      <c r="E766" s="283" t="s">
        <v>2305</v>
      </c>
      <c r="F766" s="283" t="s">
        <v>2305</v>
      </c>
    </row>
    <row r="767" spans="1:6" ht="16.5" customHeight="1" x14ac:dyDescent="0.3">
      <c r="A767" s="270" t="b">
        <v>1</v>
      </c>
      <c r="B767" s="146" t="s">
        <v>2131</v>
      </c>
      <c r="C767" s="273">
        <v>39586</v>
      </c>
      <c r="D767" s="283" t="s">
        <v>2289</v>
      </c>
      <c r="E767" s="283" t="s">
        <v>2289</v>
      </c>
      <c r="F767" s="283" t="s">
        <v>2289</v>
      </c>
    </row>
    <row r="768" spans="1:6" ht="16.5" customHeight="1" x14ac:dyDescent="0.3">
      <c r="A768" s="270" t="b">
        <v>1</v>
      </c>
      <c r="B768" s="92" t="s">
        <v>1910</v>
      </c>
      <c r="C768" s="273">
        <v>39701</v>
      </c>
      <c r="D768" s="283" t="s">
        <v>2306</v>
      </c>
      <c r="E768" s="283" t="s">
        <v>2306</v>
      </c>
      <c r="F768" s="283" t="s">
        <v>2306</v>
      </c>
    </row>
    <row r="769" spans="1:6" ht="16.5" customHeight="1" x14ac:dyDescent="0.3">
      <c r="A769" s="270" t="b">
        <v>1</v>
      </c>
      <c r="B769" s="92" t="s">
        <v>2048</v>
      </c>
      <c r="C769" s="273">
        <v>39702</v>
      </c>
      <c r="D769" s="283" t="s">
        <v>2307</v>
      </c>
      <c r="E769" s="283" t="s">
        <v>2307</v>
      </c>
      <c r="F769" s="283" t="s">
        <v>2307</v>
      </c>
    </row>
    <row r="770" spans="1:6" ht="16.5" customHeight="1" x14ac:dyDescent="0.3">
      <c r="A770" s="270" t="b">
        <v>1</v>
      </c>
      <c r="B770" s="92" t="s">
        <v>2047</v>
      </c>
      <c r="C770" s="273">
        <v>39703</v>
      </c>
      <c r="D770" s="283" t="s">
        <v>2308</v>
      </c>
      <c r="E770" s="283" t="s">
        <v>2308</v>
      </c>
      <c r="F770" s="283" t="s">
        <v>2308</v>
      </c>
    </row>
    <row r="771" spans="1:6" ht="16.5" customHeight="1" x14ac:dyDescent="0.3">
      <c r="A771" s="270" t="b">
        <v>1</v>
      </c>
      <c r="B771" s="92" t="s">
        <v>2045</v>
      </c>
      <c r="C771" s="273">
        <v>39704</v>
      </c>
      <c r="D771" s="283" t="s">
        <v>2309</v>
      </c>
      <c r="E771" s="283" t="s">
        <v>2309</v>
      </c>
      <c r="F771" s="283" t="s">
        <v>2309</v>
      </c>
    </row>
    <row r="772" spans="1:6" ht="16.5" customHeight="1" x14ac:dyDescent="0.3">
      <c r="A772" s="270" t="b">
        <v>1</v>
      </c>
      <c r="B772" s="92" t="s">
        <v>2043</v>
      </c>
      <c r="C772" s="273">
        <v>39705</v>
      </c>
      <c r="D772" s="283" t="s">
        <v>2310</v>
      </c>
      <c r="E772" s="283" t="s">
        <v>2310</v>
      </c>
      <c r="F772" s="283" t="s">
        <v>2310</v>
      </c>
    </row>
    <row r="773" spans="1:6" ht="16.5" customHeight="1" x14ac:dyDescent="0.3">
      <c r="A773" s="270" t="b">
        <v>1</v>
      </c>
      <c r="B773" s="109" t="s">
        <v>1917</v>
      </c>
      <c r="C773" s="273">
        <v>39706</v>
      </c>
      <c r="D773" s="283" t="s">
        <v>2311</v>
      </c>
      <c r="E773" s="283" t="s">
        <v>2311</v>
      </c>
      <c r="F773" s="283" t="s">
        <v>2311</v>
      </c>
    </row>
    <row r="774" spans="1:6" ht="16.5" customHeight="1" x14ac:dyDescent="0.3">
      <c r="A774" s="270" t="b">
        <v>1</v>
      </c>
      <c r="B774" s="93" t="s">
        <v>1916</v>
      </c>
      <c r="C774" s="273">
        <v>39707</v>
      </c>
      <c r="D774" s="283" t="s">
        <v>2311</v>
      </c>
      <c r="E774" s="283" t="s">
        <v>2311</v>
      </c>
      <c r="F774" s="283" t="s">
        <v>2311</v>
      </c>
    </row>
    <row r="775" spans="1:6" ht="16.5" customHeight="1" x14ac:dyDescent="0.3">
      <c r="A775" s="270" t="b">
        <v>1</v>
      </c>
      <c r="B775" s="93" t="s">
        <v>1918</v>
      </c>
      <c r="C775" s="273">
        <v>39708</v>
      </c>
      <c r="D775" s="283" t="s">
        <v>2311</v>
      </c>
      <c r="E775" s="283" t="s">
        <v>2311</v>
      </c>
      <c r="F775" s="283" t="s">
        <v>2311</v>
      </c>
    </row>
    <row r="776" spans="1:6" ht="16.5" customHeight="1" x14ac:dyDescent="0.3">
      <c r="A776" s="270" t="b">
        <v>1</v>
      </c>
      <c r="B776" s="93" t="s">
        <v>1915</v>
      </c>
      <c r="C776" s="273">
        <v>39709</v>
      </c>
      <c r="D776" s="283" t="s">
        <v>2311</v>
      </c>
      <c r="E776" s="283" t="s">
        <v>2311</v>
      </c>
      <c r="F776" s="283" t="s">
        <v>2311</v>
      </c>
    </row>
    <row r="777" spans="1:6" ht="16.5" customHeight="1" x14ac:dyDescent="0.3">
      <c r="A777" s="270" t="b">
        <v>1</v>
      </c>
      <c r="B777" s="93" t="s">
        <v>1933</v>
      </c>
      <c r="C777" s="273">
        <v>39710</v>
      </c>
      <c r="D777" s="283" t="s">
        <v>2311</v>
      </c>
      <c r="E777" s="283" t="s">
        <v>2311</v>
      </c>
      <c r="F777" s="283" t="s">
        <v>2311</v>
      </c>
    </row>
    <row r="778" spans="1:6" ht="16.5" customHeight="1" x14ac:dyDescent="0.3">
      <c r="A778" s="270" t="b">
        <v>1</v>
      </c>
      <c r="B778" s="93" t="s">
        <v>1920</v>
      </c>
      <c r="C778" s="273">
        <v>39711</v>
      </c>
      <c r="D778" s="283" t="s">
        <v>2311</v>
      </c>
      <c r="E778" s="283" t="s">
        <v>2311</v>
      </c>
      <c r="F778" s="283" t="s">
        <v>2311</v>
      </c>
    </row>
    <row r="779" spans="1:6" ht="16.5" customHeight="1" x14ac:dyDescent="0.3">
      <c r="A779" s="270" t="b">
        <v>1</v>
      </c>
      <c r="B779" s="93" t="s">
        <v>1921</v>
      </c>
      <c r="C779" s="273">
        <v>39712</v>
      </c>
      <c r="D779" s="283" t="s">
        <v>2311</v>
      </c>
      <c r="E779" s="283" t="s">
        <v>2311</v>
      </c>
      <c r="F779" s="283" t="s">
        <v>2311</v>
      </c>
    </row>
    <row r="780" spans="1:6" ht="16.5" customHeight="1" x14ac:dyDescent="0.3">
      <c r="A780" s="270" t="b">
        <v>1</v>
      </c>
      <c r="B780" s="93" t="s">
        <v>1919</v>
      </c>
      <c r="C780" s="273">
        <v>39713</v>
      </c>
      <c r="D780" s="283" t="s">
        <v>2311</v>
      </c>
      <c r="E780" s="283" t="s">
        <v>2311</v>
      </c>
      <c r="F780" s="283" t="s">
        <v>2311</v>
      </c>
    </row>
    <row r="781" spans="1:6" ht="16.5" customHeight="1" x14ac:dyDescent="0.3">
      <c r="A781" s="270" t="b">
        <v>1</v>
      </c>
      <c r="B781" s="93" t="s">
        <v>189</v>
      </c>
      <c r="C781" s="273">
        <v>39714</v>
      </c>
      <c r="D781" s="283" t="s">
        <v>2311</v>
      </c>
      <c r="E781" s="283" t="s">
        <v>2311</v>
      </c>
      <c r="F781" s="283" t="s">
        <v>2311</v>
      </c>
    </row>
    <row r="782" spans="1:6" ht="16.5" customHeight="1" x14ac:dyDescent="0.3">
      <c r="A782" s="270" t="b">
        <v>1</v>
      </c>
      <c r="B782" s="93" t="s">
        <v>187</v>
      </c>
      <c r="C782" s="273">
        <v>39715</v>
      </c>
      <c r="D782" s="283" t="s">
        <v>2311</v>
      </c>
      <c r="E782" s="283" t="s">
        <v>2311</v>
      </c>
      <c r="F782" s="283" t="s">
        <v>2311</v>
      </c>
    </row>
    <row r="783" spans="1:6" ht="16.5" customHeight="1" x14ac:dyDescent="0.3">
      <c r="A783" s="270" t="b">
        <v>1</v>
      </c>
      <c r="B783" s="93" t="s">
        <v>188</v>
      </c>
      <c r="C783" s="273">
        <v>39716</v>
      </c>
      <c r="D783" s="283" t="s">
        <v>2311</v>
      </c>
      <c r="E783" s="283" t="s">
        <v>2311</v>
      </c>
      <c r="F783" s="283" t="s">
        <v>2311</v>
      </c>
    </row>
    <row r="784" spans="1:6" ht="16.5" customHeight="1" x14ac:dyDescent="0.3">
      <c r="A784" s="270" t="b">
        <v>1</v>
      </c>
      <c r="B784" s="93" t="s">
        <v>190</v>
      </c>
      <c r="C784" s="273">
        <v>39717</v>
      </c>
      <c r="D784" s="283" t="s">
        <v>2311</v>
      </c>
      <c r="E784" s="283" t="s">
        <v>2311</v>
      </c>
      <c r="F784" s="283" t="s">
        <v>2311</v>
      </c>
    </row>
    <row r="785" spans="1:6" ht="16.5" customHeight="1" x14ac:dyDescent="0.3">
      <c r="A785" s="270" t="b">
        <v>1</v>
      </c>
      <c r="B785" s="93" t="s">
        <v>184</v>
      </c>
      <c r="C785" s="273">
        <v>39718</v>
      </c>
      <c r="D785" s="283" t="s">
        <v>2311</v>
      </c>
      <c r="E785" s="283" t="s">
        <v>2311</v>
      </c>
      <c r="F785" s="283" t="s">
        <v>2311</v>
      </c>
    </row>
    <row r="786" spans="1:6" ht="16.5" customHeight="1" x14ac:dyDescent="0.3">
      <c r="A786" s="270" t="b">
        <v>1</v>
      </c>
      <c r="B786" s="48" t="s">
        <v>1880</v>
      </c>
      <c r="C786" s="273">
        <v>39719</v>
      </c>
      <c r="D786" s="283" t="s">
        <v>2311</v>
      </c>
      <c r="E786" s="283" t="s">
        <v>2311</v>
      </c>
      <c r="F786" s="283" t="s">
        <v>2311</v>
      </c>
    </row>
    <row r="787" spans="1:6" ht="16.5" customHeight="1" x14ac:dyDescent="0.3">
      <c r="A787" s="270" t="b">
        <v>1</v>
      </c>
      <c r="B787" s="48" t="s">
        <v>177</v>
      </c>
      <c r="C787" s="273">
        <v>39720</v>
      </c>
      <c r="D787" s="283" t="s">
        <v>2311</v>
      </c>
      <c r="E787" s="283" t="s">
        <v>2311</v>
      </c>
      <c r="F787" s="283" t="s">
        <v>2311</v>
      </c>
    </row>
    <row r="788" spans="1:6" ht="16.5" customHeight="1" x14ac:dyDescent="0.3">
      <c r="A788" s="270" t="b">
        <v>1</v>
      </c>
      <c r="B788" s="48" t="s">
        <v>178</v>
      </c>
      <c r="C788" s="273">
        <v>39721</v>
      </c>
      <c r="D788" s="283" t="s">
        <v>2311</v>
      </c>
      <c r="E788" s="283" t="s">
        <v>2311</v>
      </c>
      <c r="F788" s="283" t="s">
        <v>2311</v>
      </c>
    </row>
    <row r="789" spans="1:6" ht="16.5" customHeight="1" x14ac:dyDescent="0.3">
      <c r="A789" s="270" t="b">
        <v>1</v>
      </c>
      <c r="B789" s="48" t="s">
        <v>179</v>
      </c>
      <c r="C789" s="273">
        <v>39722</v>
      </c>
      <c r="D789" s="283" t="s">
        <v>2311</v>
      </c>
      <c r="E789" s="283" t="s">
        <v>2311</v>
      </c>
      <c r="F789" s="283" t="s">
        <v>2311</v>
      </c>
    </row>
    <row r="790" spans="1:6" ht="16.5" customHeight="1" x14ac:dyDescent="0.3">
      <c r="A790" s="270" t="b">
        <v>1</v>
      </c>
      <c r="B790" s="48" t="s">
        <v>180</v>
      </c>
      <c r="C790" s="273">
        <v>39723</v>
      </c>
      <c r="D790" s="283" t="s">
        <v>2311</v>
      </c>
      <c r="E790" s="283" t="s">
        <v>2311</v>
      </c>
      <c r="F790" s="283" t="s">
        <v>2311</v>
      </c>
    </row>
    <row r="791" spans="1:6" ht="16.5" customHeight="1" x14ac:dyDescent="0.3">
      <c r="A791" s="270" t="b">
        <v>1</v>
      </c>
      <c r="B791" s="48" t="s">
        <v>181</v>
      </c>
      <c r="C791" s="273">
        <v>39724</v>
      </c>
      <c r="D791" s="283" t="s">
        <v>2311</v>
      </c>
      <c r="E791" s="283" t="s">
        <v>2311</v>
      </c>
      <c r="F791" s="283" t="s">
        <v>2311</v>
      </c>
    </row>
    <row r="792" spans="1:6" ht="16.5" customHeight="1" x14ac:dyDescent="0.3">
      <c r="A792" s="270" t="b">
        <v>1</v>
      </c>
      <c r="B792" s="272" t="s">
        <v>2195</v>
      </c>
      <c r="C792" s="273">
        <v>39725</v>
      </c>
      <c r="D792" s="283" t="s">
        <v>2312</v>
      </c>
      <c r="E792" s="283" t="s">
        <v>2312</v>
      </c>
      <c r="F792" s="283" t="s">
        <v>2312</v>
      </c>
    </row>
    <row r="793" spans="1:6" ht="16.5" customHeight="1" x14ac:dyDescent="0.3">
      <c r="A793" s="270" t="b">
        <v>1</v>
      </c>
      <c r="B793" s="272" t="s">
        <v>2196</v>
      </c>
      <c r="C793" s="273">
        <v>39726</v>
      </c>
      <c r="D793" s="283" t="s">
        <v>2312</v>
      </c>
      <c r="E793" s="283" t="s">
        <v>2312</v>
      </c>
      <c r="F793" s="283" t="s">
        <v>2312</v>
      </c>
    </row>
    <row r="794" spans="1:6" ht="16.5" customHeight="1" x14ac:dyDescent="0.3">
      <c r="A794" s="270" t="b">
        <v>1</v>
      </c>
      <c r="B794" s="272" t="s">
        <v>2197</v>
      </c>
      <c r="C794" s="273">
        <v>39727</v>
      </c>
      <c r="D794" s="283" t="s">
        <v>2312</v>
      </c>
      <c r="E794" s="283" t="s">
        <v>2312</v>
      </c>
      <c r="F794" s="283" t="s">
        <v>2312</v>
      </c>
    </row>
    <row r="795" spans="1:6" ht="16.5" customHeight="1" x14ac:dyDescent="0.3">
      <c r="A795" s="270" t="b">
        <v>1</v>
      </c>
      <c r="B795" s="272" t="s">
        <v>2198</v>
      </c>
      <c r="C795" s="273">
        <v>39728</v>
      </c>
      <c r="D795" s="283" t="s">
        <v>2312</v>
      </c>
      <c r="E795" s="283" t="s">
        <v>2312</v>
      </c>
      <c r="F795" s="283" t="s">
        <v>2312</v>
      </c>
    </row>
    <row r="796" spans="1:6" ht="16.5" customHeight="1" x14ac:dyDescent="0.3">
      <c r="A796" s="270" t="b">
        <v>1</v>
      </c>
      <c r="B796" s="272" t="s">
        <v>2199</v>
      </c>
      <c r="C796" s="273">
        <v>39729</v>
      </c>
      <c r="D796" s="283" t="s">
        <v>2312</v>
      </c>
      <c r="E796" s="283" t="s">
        <v>2312</v>
      </c>
      <c r="F796" s="283" t="s">
        <v>2312</v>
      </c>
    </row>
    <row r="797" spans="1:6" ht="16.5" customHeight="1" x14ac:dyDescent="0.3">
      <c r="A797" s="270" t="b">
        <v>1</v>
      </c>
      <c r="B797" s="272" t="s">
        <v>2200</v>
      </c>
      <c r="C797" s="273">
        <v>39730</v>
      </c>
      <c r="D797" s="283" t="s">
        <v>2312</v>
      </c>
      <c r="E797" s="283" t="s">
        <v>2312</v>
      </c>
      <c r="F797" s="283" t="s">
        <v>2312</v>
      </c>
    </row>
    <row r="798" spans="1:6" ht="16.5" customHeight="1" x14ac:dyDescent="0.3">
      <c r="A798" s="270" t="b">
        <v>1</v>
      </c>
      <c r="B798" s="272" t="s">
        <v>2201</v>
      </c>
      <c r="C798" s="273">
        <v>39731</v>
      </c>
      <c r="D798" s="283" t="s">
        <v>2312</v>
      </c>
      <c r="E798" s="283" t="s">
        <v>2312</v>
      </c>
      <c r="F798" s="283" t="s">
        <v>2312</v>
      </c>
    </row>
    <row r="799" spans="1:6" ht="16.5" customHeight="1" x14ac:dyDescent="0.3">
      <c r="A799" s="270" t="b">
        <v>1</v>
      </c>
      <c r="B799" s="272" t="s">
        <v>2202</v>
      </c>
      <c r="C799" s="273">
        <v>39732</v>
      </c>
      <c r="D799" s="283" t="s">
        <v>2312</v>
      </c>
      <c r="E799" s="283" t="s">
        <v>2312</v>
      </c>
      <c r="F799" s="283" t="s">
        <v>2312</v>
      </c>
    </row>
    <row r="800" spans="1:6" ht="16.5" customHeight="1" x14ac:dyDescent="0.3">
      <c r="A800" s="270" t="b">
        <v>1</v>
      </c>
      <c r="B800" s="272" t="s">
        <v>2203</v>
      </c>
      <c r="C800" s="273">
        <v>39733</v>
      </c>
      <c r="D800" s="283" t="s">
        <v>2312</v>
      </c>
      <c r="E800" s="283" t="s">
        <v>2312</v>
      </c>
      <c r="F800" s="283" t="s">
        <v>2312</v>
      </c>
    </row>
    <row r="801" spans="1:6" ht="16.5" customHeight="1" x14ac:dyDescent="0.3">
      <c r="A801" s="270" t="b">
        <v>1</v>
      </c>
      <c r="B801" s="272" t="s">
        <v>2204</v>
      </c>
      <c r="C801" s="273">
        <v>39734</v>
      </c>
      <c r="D801" s="283" t="s">
        <v>2312</v>
      </c>
      <c r="E801" s="283" t="s">
        <v>2312</v>
      </c>
      <c r="F801" s="283" t="s">
        <v>2312</v>
      </c>
    </row>
    <row r="802" spans="1:6" ht="16.5" customHeight="1" x14ac:dyDescent="0.3">
      <c r="A802" s="270" t="b">
        <v>1</v>
      </c>
      <c r="B802" s="272" t="s">
        <v>2205</v>
      </c>
      <c r="C802" s="273">
        <v>39735</v>
      </c>
      <c r="D802" s="283" t="s">
        <v>2312</v>
      </c>
      <c r="E802" s="283" t="s">
        <v>2312</v>
      </c>
      <c r="F802" s="283" t="s">
        <v>2312</v>
      </c>
    </row>
    <row r="803" spans="1:6" ht="16.5" customHeight="1" x14ac:dyDescent="0.3">
      <c r="A803" s="270" t="b">
        <v>1</v>
      </c>
      <c r="B803" s="272" t="s">
        <v>2206</v>
      </c>
      <c r="C803" s="273">
        <v>39736</v>
      </c>
      <c r="D803" s="283" t="s">
        <v>2312</v>
      </c>
      <c r="E803" s="283" t="s">
        <v>2312</v>
      </c>
      <c r="F803" s="283" t="s">
        <v>2312</v>
      </c>
    </row>
    <row r="804" spans="1:6" ht="16.5" customHeight="1" x14ac:dyDescent="0.3">
      <c r="A804" s="270" t="b">
        <v>1</v>
      </c>
      <c r="B804" s="272" t="s">
        <v>2207</v>
      </c>
      <c r="C804" s="273">
        <v>39737</v>
      </c>
      <c r="D804" s="283" t="s">
        <v>2312</v>
      </c>
      <c r="E804" s="283" t="s">
        <v>2312</v>
      </c>
      <c r="F804" s="283" t="s">
        <v>2312</v>
      </c>
    </row>
    <row r="805" spans="1:6" ht="16.5" customHeight="1" x14ac:dyDescent="0.3">
      <c r="A805" s="270" t="b">
        <v>1</v>
      </c>
      <c r="B805" s="272" t="s">
        <v>2208</v>
      </c>
      <c r="C805" s="273">
        <v>39738</v>
      </c>
      <c r="D805" s="283" t="s">
        <v>2312</v>
      </c>
      <c r="E805" s="283" t="s">
        <v>2312</v>
      </c>
      <c r="F805" s="283" t="s">
        <v>2312</v>
      </c>
    </row>
    <row r="806" spans="1:6" ht="16.5" customHeight="1" x14ac:dyDescent="0.3">
      <c r="A806" s="270" t="b">
        <v>1</v>
      </c>
      <c r="B806" s="272" t="s">
        <v>2209</v>
      </c>
      <c r="C806" s="273">
        <v>39739</v>
      </c>
      <c r="D806" s="283" t="s">
        <v>2312</v>
      </c>
      <c r="E806" s="283" t="s">
        <v>2312</v>
      </c>
      <c r="F806" s="283" t="s">
        <v>2312</v>
      </c>
    </row>
    <row r="807" spans="1:6" ht="16.5" customHeight="1" x14ac:dyDescent="0.3">
      <c r="A807" s="270" t="b">
        <v>1</v>
      </c>
      <c r="B807" s="272" t="s">
        <v>2210</v>
      </c>
      <c r="C807" s="273">
        <v>39740</v>
      </c>
      <c r="D807" s="283" t="s">
        <v>2312</v>
      </c>
      <c r="E807" s="283" t="s">
        <v>2312</v>
      </c>
      <c r="F807" s="283" t="s">
        <v>2312</v>
      </c>
    </row>
    <row r="808" spans="1:6" ht="16.5" customHeight="1" x14ac:dyDescent="0.3">
      <c r="A808" s="270" t="b">
        <v>1</v>
      </c>
      <c r="B808" s="272" t="s">
        <v>2211</v>
      </c>
      <c r="C808" s="273">
        <v>39741</v>
      </c>
      <c r="D808" s="283" t="s">
        <v>2312</v>
      </c>
      <c r="E808" s="283" t="s">
        <v>2312</v>
      </c>
      <c r="F808" s="283" t="s">
        <v>2312</v>
      </c>
    </row>
    <row r="809" spans="1:6" ht="16.5" customHeight="1" x14ac:dyDescent="0.3">
      <c r="A809" s="270" t="b">
        <v>1</v>
      </c>
      <c r="B809" s="272" t="s">
        <v>2212</v>
      </c>
      <c r="C809" s="273">
        <v>39742</v>
      </c>
      <c r="D809" s="283" t="s">
        <v>2312</v>
      </c>
      <c r="E809" s="283" t="s">
        <v>2312</v>
      </c>
      <c r="F809" s="283" t="s">
        <v>2312</v>
      </c>
    </row>
    <row r="810" spans="1:6" ht="16.5" customHeight="1" x14ac:dyDescent="0.3">
      <c r="A810" s="270" t="b">
        <v>1</v>
      </c>
      <c r="B810" s="272" t="s">
        <v>2213</v>
      </c>
      <c r="C810" s="273">
        <v>39743</v>
      </c>
      <c r="D810" s="283" t="s">
        <v>2312</v>
      </c>
      <c r="E810" s="283" t="s">
        <v>2312</v>
      </c>
      <c r="F810" s="283" t="s">
        <v>2312</v>
      </c>
    </row>
    <row r="811" spans="1:6" ht="16.5" customHeight="1" x14ac:dyDescent="0.3">
      <c r="A811" s="270" t="b">
        <v>1</v>
      </c>
      <c r="B811" s="272" t="s">
        <v>2214</v>
      </c>
      <c r="C811" s="273">
        <v>39744</v>
      </c>
      <c r="D811" s="283" t="s">
        <v>2312</v>
      </c>
      <c r="E811" s="283" t="s">
        <v>2312</v>
      </c>
      <c r="F811" s="283" t="s">
        <v>2312</v>
      </c>
    </row>
    <row r="812" spans="1:6" ht="16.5" customHeight="1" x14ac:dyDescent="0.3">
      <c r="A812" s="270" t="b">
        <v>1</v>
      </c>
      <c r="B812" s="272" t="s">
        <v>2215</v>
      </c>
      <c r="C812" s="273">
        <v>39745</v>
      </c>
      <c r="D812" s="283" t="s">
        <v>2312</v>
      </c>
      <c r="E812" s="283" t="s">
        <v>2312</v>
      </c>
      <c r="F812" s="283" t="s">
        <v>2312</v>
      </c>
    </row>
    <row r="813" spans="1:6" ht="16.5" customHeight="1" x14ac:dyDescent="0.3">
      <c r="A813" s="270" t="b">
        <v>1</v>
      </c>
      <c r="B813" s="272" t="s">
        <v>2216</v>
      </c>
      <c r="C813" s="273">
        <v>39746</v>
      </c>
      <c r="D813" s="283" t="s">
        <v>2312</v>
      </c>
      <c r="E813" s="283" t="s">
        <v>2312</v>
      </c>
      <c r="F813" s="283" t="s">
        <v>2312</v>
      </c>
    </row>
    <row r="814" spans="1:6" ht="16.5" customHeight="1" x14ac:dyDescent="0.3">
      <c r="A814" s="270" t="b">
        <v>1</v>
      </c>
      <c r="B814" s="272" t="s">
        <v>2217</v>
      </c>
      <c r="C814" s="273">
        <v>39747</v>
      </c>
      <c r="D814" s="283" t="s">
        <v>2312</v>
      </c>
      <c r="E814" s="283" t="s">
        <v>2312</v>
      </c>
      <c r="F814" s="283" t="s">
        <v>2312</v>
      </c>
    </row>
    <row r="815" spans="1:6" ht="16.5" customHeight="1" x14ac:dyDescent="0.3">
      <c r="A815" s="270" t="b">
        <v>1</v>
      </c>
      <c r="B815" s="272" t="s">
        <v>2218</v>
      </c>
      <c r="C815" s="273">
        <v>39748</v>
      </c>
      <c r="D815" s="283" t="s">
        <v>2312</v>
      </c>
      <c r="E815" s="283" t="s">
        <v>2312</v>
      </c>
      <c r="F815" s="283" t="s">
        <v>2312</v>
      </c>
    </row>
    <row r="816" spans="1:6" ht="16.5" customHeight="1" x14ac:dyDescent="0.3">
      <c r="A816" s="270" t="b">
        <v>1</v>
      </c>
      <c r="B816" s="272" t="s">
        <v>2219</v>
      </c>
      <c r="C816" s="273">
        <v>39749</v>
      </c>
      <c r="D816" s="283" t="s">
        <v>2312</v>
      </c>
      <c r="E816" s="283" t="s">
        <v>2312</v>
      </c>
      <c r="F816" s="283" t="s">
        <v>2312</v>
      </c>
    </row>
    <row r="817" spans="1:6" ht="16.5" customHeight="1" x14ac:dyDescent="0.3">
      <c r="A817" s="270" t="b">
        <v>1</v>
      </c>
      <c r="B817" s="272" t="s">
        <v>2220</v>
      </c>
      <c r="C817" s="273">
        <v>39750</v>
      </c>
      <c r="D817" s="283" t="s">
        <v>2312</v>
      </c>
      <c r="E817" s="283" t="s">
        <v>2312</v>
      </c>
      <c r="F817" s="283" t="s">
        <v>2312</v>
      </c>
    </row>
    <row r="818" spans="1:6" ht="16.5" customHeight="1" x14ac:dyDescent="0.3">
      <c r="A818" s="270" t="b">
        <v>1</v>
      </c>
      <c r="B818" s="92" t="s">
        <v>2040</v>
      </c>
      <c r="C818" s="273">
        <v>39901</v>
      </c>
      <c r="D818" s="283" t="s">
        <v>2315</v>
      </c>
      <c r="E818" s="283" t="s">
        <v>2315</v>
      </c>
      <c r="F818" s="283" t="s">
        <v>2315</v>
      </c>
    </row>
    <row r="819" spans="1:6" ht="16.5" customHeight="1" x14ac:dyDescent="0.3">
      <c r="A819" s="270" t="b">
        <v>1</v>
      </c>
      <c r="B819" s="92" t="s">
        <v>2049</v>
      </c>
      <c r="C819" s="273">
        <v>39902</v>
      </c>
      <c r="D819" s="283" t="s">
        <v>2314</v>
      </c>
      <c r="E819" s="283" t="s">
        <v>2314</v>
      </c>
      <c r="F819" s="283" t="s">
        <v>2314</v>
      </c>
    </row>
    <row r="820" spans="1:6" ht="16.5" customHeight="1" x14ac:dyDescent="0.3">
      <c r="A820" s="270" t="b">
        <v>1</v>
      </c>
      <c r="B820" s="92" t="s">
        <v>2050</v>
      </c>
      <c r="C820" s="273">
        <v>39903</v>
      </c>
      <c r="D820" s="283" t="s">
        <v>2313</v>
      </c>
      <c r="E820" s="283" t="s">
        <v>2313</v>
      </c>
      <c r="F820" s="283" t="s">
        <v>2313</v>
      </c>
    </row>
    <row r="821" spans="1:6" ht="16.5" customHeight="1" x14ac:dyDescent="0.3">
      <c r="A821" s="270" t="b">
        <v>1</v>
      </c>
      <c r="B821" s="92" t="s">
        <v>2041</v>
      </c>
      <c r="C821" s="273">
        <v>39904</v>
      </c>
      <c r="D821" s="283" t="s">
        <v>2316</v>
      </c>
      <c r="E821" s="283" t="s">
        <v>2316</v>
      </c>
      <c r="F821" s="283" t="s">
        <v>2316</v>
      </c>
    </row>
    <row r="822" spans="1:6" ht="16.5" customHeight="1" x14ac:dyDescent="0.3">
      <c r="A822" s="270" t="b">
        <v>1</v>
      </c>
      <c r="B822" s="92" t="s">
        <v>2051</v>
      </c>
      <c r="C822" s="273">
        <v>39905</v>
      </c>
      <c r="D822" s="283" t="s">
        <v>2317</v>
      </c>
      <c r="E822" s="283" t="s">
        <v>2317</v>
      </c>
      <c r="F822" s="283" t="s">
        <v>2317</v>
      </c>
    </row>
    <row r="823" spans="1:6" ht="16.5" customHeight="1" x14ac:dyDescent="0.3">
      <c r="A823" s="270" t="b">
        <v>1</v>
      </c>
      <c r="B823" s="186" t="s">
        <v>2133</v>
      </c>
      <c r="C823" s="273">
        <v>39906</v>
      </c>
      <c r="D823" s="283" t="s">
        <v>2318</v>
      </c>
      <c r="E823" s="283" t="s">
        <v>2318</v>
      </c>
      <c r="F823" s="283" t="s">
        <v>2318</v>
      </c>
    </row>
    <row r="824" spans="1:6" ht="16.5" customHeight="1" x14ac:dyDescent="0.3">
      <c r="A824" s="270" t="b">
        <v>1</v>
      </c>
      <c r="B824" s="186" t="s">
        <v>2136</v>
      </c>
      <c r="C824" s="273">
        <v>39907</v>
      </c>
      <c r="D824" s="283" t="s">
        <v>2319</v>
      </c>
      <c r="E824" s="283" t="s">
        <v>2319</v>
      </c>
      <c r="F824" s="283" t="s">
        <v>2319</v>
      </c>
    </row>
    <row r="825" spans="1:6" ht="16.5" customHeight="1" x14ac:dyDescent="0.3">
      <c r="A825" s="270" t="b">
        <v>1</v>
      </c>
      <c r="B825" s="186" t="s">
        <v>2137</v>
      </c>
      <c r="C825" s="273">
        <v>39908</v>
      </c>
      <c r="D825" s="283" t="s">
        <v>2320</v>
      </c>
      <c r="E825" s="283" t="s">
        <v>2320</v>
      </c>
      <c r="F825" s="283" t="s">
        <v>2320</v>
      </c>
    </row>
  </sheetData>
  <autoFilter ref="A5:F825"/>
  <phoneticPr fontId="1" type="noConversion"/>
  <pageMargins left="0.7" right="0.7" top="0.75" bottom="0.75" header="0.3" footer="0.3"/>
  <pageSetup paperSize="9" orientation="portrait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F23"/>
  <sheetViews>
    <sheetView workbookViewId="0">
      <selection activeCell="I32" sqref="I32"/>
    </sheetView>
  </sheetViews>
  <sheetFormatPr defaultRowHeight="13.5" x14ac:dyDescent="0.3"/>
  <cols>
    <col min="1" max="1" width="13.125" style="110" bestFit="1" customWidth="1"/>
    <col min="2" max="2" width="20.5" style="110" customWidth="1"/>
    <col min="3" max="3" width="29.875" style="110" customWidth="1"/>
    <col min="4" max="4" width="19.125" style="110" customWidth="1"/>
    <col min="5" max="5" width="23.875" style="110" customWidth="1"/>
    <col min="6" max="6" width="21.375" style="110" customWidth="1"/>
    <col min="7" max="16384" width="9" style="110"/>
  </cols>
  <sheetData>
    <row r="1" spans="1:6" x14ac:dyDescent="0.3">
      <c r="A1" s="54" t="s">
        <v>2567</v>
      </c>
      <c r="B1" s="2" t="s">
        <v>2567</v>
      </c>
      <c r="C1" s="5"/>
      <c r="D1" s="55"/>
      <c r="E1" s="56"/>
      <c r="F1" s="56"/>
    </row>
    <row r="2" spans="1:6" x14ac:dyDescent="0.3">
      <c r="A2" s="6" t="s">
        <v>28</v>
      </c>
      <c r="B2" s="6" t="s">
        <v>28</v>
      </c>
      <c r="C2" s="6" t="s">
        <v>28</v>
      </c>
      <c r="D2" s="57" t="s">
        <v>28</v>
      </c>
      <c r="E2" s="57" t="s">
        <v>28</v>
      </c>
      <c r="F2" s="57" t="s">
        <v>28</v>
      </c>
    </row>
    <row r="3" spans="1:6" x14ac:dyDescent="0.3">
      <c r="A3" s="12" t="s">
        <v>41</v>
      </c>
      <c r="B3" s="12" t="s">
        <v>41</v>
      </c>
      <c r="C3" s="12" t="s">
        <v>43</v>
      </c>
      <c r="D3" s="58" t="s">
        <v>43</v>
      </c>
      <c r="E3" s="58" t="s">
        <v>43</v>
      </c>
      <c r="F3" s="58" t="s">
        <v>43</v>
      </c>
    </row>
    <row r="4" spans="1:6" x14ac:dyDescent="0.3">
      <c r="A4" s="239" t="s">
        <v>44</v>
      </c>
      <c r="B4" s="239" t="s">
        <v>45</v>
      </c>
      <c r="C4" s="239" t="s">
        <v>46</v>
      </c>
      <c r="D4" s="240" t="s">
        <v>45</v>
      </c>
      <c r="E4" s="240" t="s">
        <v>45</v>
      </c>
      <c r="F4" s="240" t="s">
        <v>45</v>
      </c>
    </row>
    <row r="5" spans="1:6" x14ac:dyDescent="0.3">
      <c r="A5" s="241" t="s">
        <v>55</v>
      </c>
      <c r="B5" s="241" t="s">
        <v>56</v>
      </c>
      <c r="C5" s="241" t="s">
        <v>2544</v>
      </c>
      <c r="D5" s="242" t="s">
        <v>194</v>
      </c>
      <c r="E5" s="242" t="s">
        <v>195</v>
      </c>
      <c r="F5" s="242" t="s">
        <v>196</v>
      </c>
    </row>
    <row r="6" spans="1:6" x14ac:dyDescent="0.3">
      <c r="A6" s="243" t="b">
        <v>1</v>
      </c>
      <c r="B6" s="346" t="s">
        <v>2485</v>
      </c>
      <c r="C6" s="338">
        <v>83100</v>
      </c>
      <c r="D6" s="347" t="s">
        <v>2484</v>
      </c>
      <c r="E6" s="347" t="s">
        <v>2484</v>
      </c>
      <c r="F6" s="347" t="s">
        <v>2484</v>
      </c>
    </row>
    <row r="7" spans="1:6" x14ac:dyDescent="0.3">
      <c r="A7" s="243" t="b">
        <v>1</v>
      </c>
      <c r="B7" s="346" t="s">
        <v>2487</v>
      </c>
      <c r="C7" s="338">
        <v>83200</v>
      </c>
      <c r="D7" s="347" t="s">
        <v>2486</v>
      </c>
      <c r="E7" s="347" t="s">
        <v>2486</v>
      </c>
      <c r="F7" s="347" t="s">
        <v>2486</v>
      </c>
    </row>
    <row r="8" spans="1:6" x14ac:dyDescent="0.3">
      <c r="A8" s="243" t="b">
        <v>1</v>
      </c>
      <c r="B8" s="346" t="s">
        <v>2489</v>
      </c>
      <c r="C8" s="338">
        <v>83300</v>
      </c>
      <c r="D8" s="347" t="s">
        <v>2488</v>
      </c>
      <c r="E8" s="347" t="s">
        <v>2488</v>
      </c>
      <c r="F8" s="347" t="s">
        <v>2488</v>
      </c>
    </row>
    <row r="9" spans="1:6" x14ac:dyDescent="0.3">
      <c r="A9" s="243" t="b">
        <v>1</v>
      </c>
      <c r="B9" s="346" t="s">
        <v>2491</v>
      </c>
      <c r="C9" s="338">
        <v>83400</v>
      </c>
      <c r="D9" s="347" t="s">
        <v>2490</v>
      </c>
      <c r="E9" s="347" t="s">
        <v>2490</v>
      </c>
      <c r="F9" s="347" t="s">
        <v>2490</v>
      </c>
    </row>
    <row r="10" spans="1:6" x14ac:dyDescent="0.3">
      <c r="A10" s="243" t="b">
        <v>1</v>
      </c>
      <c r="B10" s="346" t="s">
        <v>2493</v>
      </c>
      <c r="C10" s="338">
        <v>83500</v>
      </c>
      <c r="D10" s="347" t="s">
        <v>2492</v>
      </c>
      <c r="E10" s="347" t="s">
        <v>2492</v>
      </c>
      <c r="F10" s="347" t="s">
        <v>2492</v>
      </c>
    </row>
    <row r="11" spans="1:6" x14ac:dyDescent="0.3">
      <c r="A11" s="243" t="b">
        <v>1</v>
      </c>
      <c r="B11" s="348" t="s">
        <v>2481</v>
      </c>
      <c r="C11" s="338">
        <v>83201</v>
      </c>
      <c r="D11" s="347" t="s">
        <v>2480</v>
      </c>
      <c r="E11" s="347" t="s">
        <v>2480</v>
      </c>
      <c r="F11" s="347" t="s">
        <v>2480</v>
      </c>
    </row>
    <row r="12" spans="1:6" x14ac:dyDescent="0.3">
      <c r="A12" s="243" t="b">
        <v>1</v>
      </c>
      <c r="B12" s="349" t="s">
        <v>2483</v>
      </c>
      <c r="C12" s="338">
        <v>83202</v>
      </c>
      <c r="D12" s="347" t="s">
        <v>2482</v>
      </c>
      <c r="E12" s="347" t="s">
        <v>2482</v>
      </c>
      <c r="F12" s="347" t="s">
        <v>2482</v>
      </c>
    </row>
    <row r="13" spans="1:6" x14ac:dyDescent="0.3">
      <c r="A13" s="243" t="b">
        <v>1</v>
      </c>
      <c r="B13" s="350" t="s">
        <v>2495</v>
      </c>
      <c r="C13" s="338">
        <v>83301</v>
      </c>
      <c r="D13" s="347" t="s">
        <v>2495</v>
      </c>
      <c r="E13" s="347" t="s">
        <v>2495</v>
      </c>
      <c r="F13" s="347" t="s">
        <v>2495</v>
      </c>
    </row>
    <row r="14" spans="1:6" x14ac:dyDescent="0.3">
      <c r="A14" s="243" t="b">
        <v>1</v>
      </c>
      <c r="B14" s="351" t="s">
        <v>2497</v>
      </c>
      <c r="C14" s="338">
        <v>83101</v>
      </c>
      <c r="D14" s="347" t="s">
        <v>2496</v>
      </c>
      <c r="E14" s="347" t="s">
        <v>2496</v>
      </c>
      <c r="F14" s="347" t="s">
        <v>2496</v>
      </c>
    </row>
    <row r="15" spans="1:6" x14ac:dyDescent="0.3">
      <c r="A15" s="243" t="b">
        <v>1</v>
      </c>
      <c r="B15" s="352" t="s">
        <v>2499</v>
      </c>
      <c r="C15" s="338">
        <v>83102</v>
      </c>
      <c r="D15" s="347" t="s">
        <v>2498</v>
      </c>
      <c r="E15" s="347" t="s">
        <v>2498</v>
      </c>
      <c r="F15" s="347" t="s">
        <v>2498</v>
      </c>
    </row>
    <row r="16" spans="1:6" x14ac:dyDescent="0.3">
      <c r="A16" s="243" t="b">
        <v>1</v>
      </c>
      <c r="B16" s="351" t="s">
        <v>2501</v>
      </c>
      <c r="C16" s="338">
        <v>83103</v>
      </c>
      <c r="D16" s="347" t="s">
        <v>2500</v>
      </c>
      <c r="E16" s="347" t="s">
        <v>2500</v>
      </c>
      <c r="F16" s="347" t="s">
        <v>2500</v>
      </c>
    </row>
    <row r="17" spans="1:6" x14ac:dyDescent="0.3">
      <c r="A17" s="243" t="b">
        <v>1</v>
      </c>
      <c r="B17" s="352" t="s">
        <v>2503</v>
      </c>
      <c r="C17" s="338">
        <v>83104</v>
      </c>
      <c r="D17" s="347" t="s">
        <v>2502</v>
      </c>
      <c r="E17" s="347" t="s">
        <v>2502</v>
      </c>
      <c r="F17" s="347" t="s">
        <v>2502</v>
      </c>
    </row>
    <row r="18" spans="1:6" x14ac:dyDescent="0.3">
      <c r="A18" s="243" t="b">
        <v>1</v>
      </c>
      <c r="B18" s="351" t="s">
        <v>2505</v>
      </c>
      <c r="C18" s="338">
        <v>83105</v>
      </c>
      <c r="D18" s="347" t="s">
        <v>2504</v>
      </c>
      <c r="E18" s="347" t="s">
        <v>2504</v>
      </c>
      <c r="F18" s="347" t="s">
        <v>2504</v>
      </c>
    </row>
    <row r="19" spans="1:6" x14ac:dyDescent="0.3">
      <c r="A19" s="243" t="b">
        <v>1</v>
      </c>
      <c r="B19" s="352" t="s">
        <v>2507</v>
      </c>
      <c r="C19" s="338">
        <v>83106</v>
      </c>
      <c r="D19" s="347" t="s">
        <v>2506</v>
      </c>
      <c r="E19" s="347" t="s">
        <v>2506</v>
      </c>
      <c r="F19" s="347" t="s">
        <v>2506</v>
      </c>
    </row>
    <row r="20" spans="1:6" x14ac:dyDescent="0.3">
      <c r="A20" s="243" t="b">
        <v>1</v>
      </c>
      <c r="B20" s="353" t="s">
        <v>2491</v>
      </c>
      <c r="C20" s="338">
        <v>83401</v>
      </c>
      <c r="D20" s="347" t="s">
        <v>2490</v>
      </c>
      <c r="E20" s="347" t="s">
        <v>2490</v>
      </c>
      <c r="F20" s="347" t="s">
        <v>2490</v>
      </c>
    </row>
    <row r="21" spans="1:6" x14ac:dyDescent="0.3">
      <c r="A21" s="243" t="b">
        <v>1</v>
      </c>
      <c r="B21" s="354" t="s">
        <v>2509</v>
      </c>
      <c r="C21" s="338">
        <v>83501</v>
      </c>
      <c r="D21" s="347" t="s">
        <v>2508</v>
      </c>
      <c r="E21" s="347" t="s">
        <v>2508</v>
      </c>
      <c r="F21" s="347" t="s">
        <v>2508</v>
      </c>
    </row>
    <row r="22" spans="1:6" x14ac:dyDescent="0.3">
      <c r="A22" s="243" t="b">
        <v>1</v>
      </c>
      <c r="B22" s="354" t="s">
        <v>2511</v>
      </c>
      <c r="C22" s="338">
        <v>83502</v>
      </c>
      <c r="D22" s="347" t="s">
        <v>2510</v>
      </c>
      <c r="E22" s="347" t="s">
        <v>2510</v>
      </c>
      <c r="F22" s="347" t="s">
        <v>2510</v>
      </c>
    </row>
    <row r="23" spans="1:6" x14ac:dyDescent="0.3">
      <c r="A23" s="243" t="b">
        <v>1</v>
      </c>
      <c r="B23" s="354" t="s">
        <v>2513</v>
      </c>
      <c r="C23" s="338">
        <v>83503</v>
      </c>
      <c r="D23" s="347" t="s">
        <v>2512</v>
      </c>
      <c r="E23" s="347" t="s">
        <v>2512</v>
      </c>
      <c r="F23" s="347" t="s">
        <v>2512</v>
      </c>
    </row>
  </sheetData>
  <phoneticPr fontId="1" type="noConversion"/>
  <pageMargins left="0.7" right="0.7" top="0.75" bottom="0.75" header="0.3" footer="0.3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"/>
  <sheetViews>
    <sheetView workbookViewId="0">
      <selection activeCell="V30" sqref="V30"/>
    </sheetView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F99"/>
  <sheetViews>
    <sheetView workbookViewId="0">
      <selection activeCell="C27" sqref="C27"/>
    </sheetView>
  </sheetViews>
  <sheetFormatPr defaultRowHeight="16.5" x14ac:dyDescent="0.3"/>
  <cols>
    <col min="1" max="1" width="24.875" customWidth="1"/>
    <col min="2" max="2" width="30.625" customWidth="1"/>
    <col min="3" max="7" width="24.875" customWidth="1"/>
  </cols>
  <sheetData>
    <row r="1" spans="1:6" x14ac:dyDescent="0.3">
      <c r="A1" s="1" t="s">
        <v>2372</v>
      </c>
      <c r="B1" s="200" t="s">
        <v>2372</v>
      </c>
      <c r="C1" s="323"/>
      <c r="D1" s="324"/>
      <c r="E1" s="324"/>
      <c r="F1" s="324"/>
    </row>
    <row r="2" spans="1:6" x14ac:dyDescent="0.3">
      <c r="A2" s="6" t="s">
        <v>28</v>
      </c>
      <c r="B2" s="6" t="s">
        <v>28</v>
      </c>
      <c r="C2" s="6" t="s">
        <v>28</v>
      </c>
      <c r="D2" s="6" t="s">
        <v>28</v>
      </c>
      <c r="E2" s="6" t="s">
        <v>28</v>
      </c>
      <c r="F2" s="6" t="s">
        <v>28</v>
      </c>
    </row>
    <row r="3" spans="1:6" x14ac:dyDescent="0.3">
      <c r="A3" s="12" t="s">
        <v>41</v>
      </c>
      <c r="B3" s="13" t="s">
        <v>41</v>
      </c>
      <c r="C3" s="12" t="s">
        <v>43</v>
      </c>
      <c r="D3" s="12" t="s">
        <v>43</v>
      </c>
      <c r="E3" s="12" t="s">
        <v>43</v>
      </c>
      <c r="F3" s="12" t="s">
        <v>43</v>
      </c>
    </row>
    <row r="4" spans="1:6" x14ac:dyDescent="0.3">
      <c r="A4" s="325" t="s">
        <v>44</v>
      </c>
      <c r="B4" s="325" t="s">
        <v>45</v>
      </c>
      <c r="C4" s="325" t="s">
        <v>46</v>
      </c>
      <c r="D4" s="325" t="s">
        <v>45</v>
      </c>
      <c r="E4" s="325" t="s">
        <v>45</v>
      </c>
      <c r="F4" s="325" t="s">
        <v>45</v>
      </c>
    </row>
    <row r="5" spans="1:6" ht="27" x14ac:dyDescent="0.3">
      <c r="A5" s="326" t="s">
        <v>55</v>
      </c>
      <c r="B5" s="327" t="s">
        <v>56</v>
      </c>
      <c r="C5" s="326" t="s">
        <v>2089</v>
      </c>
      <c r="D5" s="327" t="s">
        <v>2373</v>
      </c>
      <c r="E5" s="327" t="s">
        <v>2374</v>
      </c>
      <c r="F5" s="327" t="s">
        <v>2375</v>
      </c>
    </row>
    <row r="6" spans="1:6" x14ac:dyDescent="0.3">
      <c r="A6" s="329" t="b">
        <v>1</v>
      </c>
      <c r="B6" s="88" t="s">
        <v>1881</v>
      </c>
      <c r="C6" s="79">
        <v>530410101</v>
      </c>
      <c r="D6" s="328" t="s">
        <v>2386</v>
      </c>
      <c r="E6" s="328" t="s">
        <v>2379</v>
      </c>
      <c r="F6" s="328" t="s">
        <v>2385</v>
      </c>
    </row>
    <row r="7" spans="1:6" x14ac:dyDescent="0.3">
      <c r="A7" s="329" t="b">
        <v>1</v>
      </c>
      <c r="B7" s="88" t="s">
        <v>1882</v>
      </c>
      <c r="C7" s="79">
        <v>530410102</v>
      </c>
      <c r="D7" s="328" t="s">
        <v>2386</v>
      </c>
      <c r="E7" s="328" t="s">
        <v>2384</v>
      </c>
      <c r="F7" s="328" t="s">
        <v>2385</v>
      </c>
    </row>
    <row r="8" spans="1:6" x14ac:dyDescent="0.3">
      <c r="A8" s="329" t="b">
        <v>1</v>
      </c>
      <c r="B8" s="88" t="s">
        <v>1883</v>
      </c>
      <c r="C8" s="79">
        <v>530410103</v>
      </c>
      <c r="D8" s="328" t="s">
        <v>2386</v>
      </c>
      <c r="E8" s="328" t="s">
        <v>2380</v>
      </c>
      <c r="F8" s="328" t="s">
        <v>2385</v>
      </c>
    </row>
    <row r="9" spans="1:6" x14ac:dyDescent="0.3">
      <c r="A9" s="329" t="b">
        <v>1</v>
      </c>
      <c r="B9" s="88" t="s">
        <v>2376</v>
      </c>
      <c r="C9" s="79">
        <v>530410104</v>
      </c>
      <c r="D9" s="328" t="s">
        <v>2386</v>
      </c>
      <c r="E9" s="328" t="s">
        <v>2377</v>
      </c>
      <c r="F9" s="328" t="s">
        <v>2385</v>
      </c>
    </row>
    <row r="10" spans="1:6" x14ac:dyDescent="0.3">
      <c r="A10" s="329" t="b">
        <v>1</v>
      </c>
      <c r="B10" s="89" t="s">
        <v>1885</v>
      </c>
      <c r="C10" s="79">
        <v>530410105</v>
      </c>
      <c r="D10" s="328" t="s">
        <v>2386</v>
      </c>
      <c r="E10" s="330" t="s">
        <v>2383</v>
      </c>
      <c r="F10" s="328" t="s">
        <v>2385</v>
      </c>
    </row>
    <row r="11" spans="1:6" x14ac:dyDescent="0.3">
      <c r="A11" s="329" t="b">
        <v>1</v>
      </c>
      <c r="B11" s="89" t="s">
        <v>1886</v>
      </c>
      <c r="C11" s="79">
        <v>530410106</v>
      </c>
      <c r="D11" s="328" t="s">
        <v>2386</v>
      </c>
      <c r="E11" s="330" t="s">
        <v>2382</v>
      </c>
      <c r="F11" s="328" t="s">
        <v>2385</v>
      </c>
    </row>
    <row r="12" spans="1:6" x14ac:dyDescent="0.3">
      <c r="A12" s="329" t="b">
        <v>1</v>
      </c>
      <c r="B12" s="89" t="s">
        <v>1887</v>
      </c>
      <c r="C12" s="79">
        <v>530410107</v>
      </c>
      <c r="D12" s="328" t="s">
        <v>2386</v>
      </c>
      <c r="E12" s="330" t="s">
        <v>2381</v>
      </c>
      <c r="F12" s="328" t="s">
        <v>2385</v>
      </c>
    </row>
    <row r="13" spans="1:6" x14ac:dyDescent="0.3">
      <c r="A13" s="329" t="b">
        <v>1</v>
      </c>
      <c r="B13" s="89" t="s">
        <v>1888</v>
      </c>
      <c r="C13" s="79">
        <v>530410108</v>
      </c>
      <c r="D13" s="328" t="s">
        <v>2386</v>
      </c>
      <c r="E13" s="330" t="s">
        <v>2378</v>
      </c>
      <c r="F13" s="328" t="s">
        <v>2385</v>
      </c>
    </row>
    <row r="14" spans="1:6" x14ac:dyDescent="0.3">
      <c r="A14" s="329" t="b">
        <v>1</v>
      </c>
      <c r="B14" s="90" t="s">
        <v>1889</v>
      </c>
      <c r="C14" s="79">
        <v>530410109</v>
      </c>
      <c r="D14" s="328" t="s">
        <v>2386</v>
      </c>
      <c r="E14" s="331" t="s">
        <v>2400</v>
      </c>
      <c r="F14" s="328" t="s">
        <v>2385</v>
      </c>
    </row>
    <row r="15" spans="1:6" x14ac:dyDescent="0.3">
      <c r="A15" s="329" t="b">
        <v>1</v>
      </c>
      <c r="B15" s="90" t="s">
        <v>1890</v>
      </c>
      <c r="C15" s="79">
        <v>530410110</v>
      </c>
      <c r="D15" s="328" t="s">
        <v>2386</v>
      </c>
      <c r="E15" s="332" t="s">
        <v>2401</v>
      </c>
      <c r="F15" s="328" t="s">
        <v>2385</v>
      </c>
    </row>
    <row r="16" spans="1:6" x14ac:dyDescent="0.3">
      <c r="A16" s="329" t="b">
        <v>1</v>
      </c>
      <c r="B16" s="90" t="s">
        <v>1891</v>
      </c>
      <c r="C16" s="79">
        <v>530410111</v>
      </c>
      <c r="D16" s="328" t="s">
        <v>2386</v>
      </c>
      <c r="E16" s="332" t="s">
        <v>2402</v>
      </c>
      <c r="F16" s="328" t="s">
        <v>2385</v>
      </c>
    </row>
    <row r="17" spans="1:6" x14ac:dyDescent="0.3">
      <c r="A17" s="329" t="b">
        <v>1</v>
      </c>
      <c r="B17" s="91" t="s">
        <v>1979</v>
      </c>
      <c r="C17" s="79">
        <v>530410112</v>
      </c>
      <c r="D17" s="328" t="s">
        <v>2386</v>
      </c>
      <c r="E17" s="328" t="s">
        <v>2387</v>
      </c>
      <c r="F17" s="328" t="s">
        <v>2385</v>
      </c>
    </row>
    <row r="18" spans="1:6" x14ac:dyDescent="0.3">
      <c r="A18" s="329" t="b">
        <v>1</v>
      </c>
      <c r="B18" s="91" t="s">
        <v>1981</v>
      </c>
      <c r="C18" s="79">
        <v>530410113</v>
      </c>
      <c r="D18" s="328" t="s">
        <v>2386</v>
      </c>
      <c r="E18" s="328" t="s">
        <v>2388</v>
      </c>
      <c r="F18" s="328" t="s">
        <v>2385</v>
      </c>
    </row>
    <row r="19" spans="1:6" x14ac:dyDescent="0.3">
      <c r="A19" s="329" t="b">
        <v>1</v>
      </c>
      <c r="B19" s="91" t="s">
        <v>1983</v>
      </c>
      <c r="C19" s="79">
        <v>530410114</v>
      </c>
      <c r="D19" s="328" t="s">
        <v>2386</v>
      </c>
      <c r="E19" s="328" t="s">
        <v>2389</v>
      </c>
      <c r="F19" s="328" t="s">
        <v>2385</v>
      </c>
    </row>
    <row r="20" spans="1:6" x14ac:dyDescent="0.3">
      <c r="A20" s="329" t="b">
        <v>1</v>
      </c>
      <c r="B20" s="91" t="s">
        <v>2129</v>
      </c>
      <c r="C20" s="79">
        <v>530410115</v>
      </c>
      <c r="D20" s="328" t="s">
        <v>2386</v>
      </c>
      <c r="E20" s="328" t="s">
        <v>2390</v>
      </c>
      <c r="F20" s="328" t="s">
        <v>2385</v>
      </c>
    </row>
    <row r="21" spans="1:6" x14ac:dyDescent="0.3">
      <c r="A21" s="329" t="b">
        <v>1</v>
      </c>
      <c r="B21" s="115" t="s">
        <v>1986</v>
      </c>
      <c r="C21" s="79">
        <v>530410116</v>
      </c>
      <c r="D21" s="328" t="s">
        <v>2386</v>
      </c>
      <c r="E21" s="330" t="s">
        <v>2391</v>
      </c>
      <c r="F21" s="328" t="s">
        <v>2385</v>
      </c>
    </row>
    <row r="22" spans="1:6" x14ac:dyDescent="0.3">
      <c r="A22" s="329" t="b">
        <v>1</v>
      </c>
      <c r="B22" s="115" t="s">
        <v>1988</v>
      </c>
      <c r="C22" s="79">
        <v>530410117</v>
      </c>
      <c r="D22" s="328" t="s">
        <v>2386</v>
      </c>
      <c r="E22" s="330" t="s">
        <v>2392</v>
      </c>
      <c r="F22" s="328" t="s">
        <v>2385</v>
      </c>
    </row>
    <row r="23" spans="1:6" x14ac:dyDescent="0.3">
      <c r="A23" s="329" t="b">
        <v>1</v>
      </c>
      <c r="B23" s="115" t="s">
        <v>1990</v>
      </c>
      <c r="C23" s="79">
        <v>530410118</v>
      </c>
      <c r="D23" s="328" t="s">
        <v>2386</v>
      </c>
      <c r="E23" s="330" t="s">
        <v>2393</v>
      </c>
      <c r="F23" s="328" t="s">
        <v>2385</v>
      </c>
    </row>
    <row r="24" spans="1:6" x14ac:dyDescent="0.3">
      <c r="A24" s="329" t="b">
        <v>1</v>
      </c>
      <c r="B24" s="115" t="s">
        <v>2130</v>
      </c>
      <c r="C24" s="79">
        <v>530410119</v>
      </c>
      <c r="D24" s="328" t="s">
        <v>2386</v>
      </c>
      <c r="E24" s="330" t="s">
        <v>2394</v>
      </c>
      <c r="F24" s="328" t="s">
        <v>2385</v>
      </c>
    </row>
    <row r="25" spans="1:6" x14ac:dyDescent="0.3">
      <c r="A25" s="329" t="b">
        <v>1</v>
      </c>
      <c r="B25" s="91" t="s">
        <v>2113</v>
      </c>
      <c r="C25" s="79">
        <v>530410120</v>
      </c>
      <c r="D25" s="328" t="s">
        <v>2386</v>
      </c>
      <c r="E25" s="328" t="s">
        <v>2403</v>
      </c>
      <c r="F25" s="328" t="s">
        <v>2385</v>
      </c>
    </row>
    <row r="26" spans="1:6" x14ac:dyDescent="0.3">
      <c r="A26" s="329" t="b">
        <v>1</v>
      </c>
      <c r="B26" s="91" t="s">
        <v>2114</v>
      </c>
      <c r="C26" s="79">
        <v>530410121</v>
      </c>
      <c r="D26" s="328" t="s">
        <v>2386</v>
      </c>
      <c r="E26" s="328" t="s">
        <v>2404</v>
      </c>
      <c r="F26" s="328" t="s">
        <v>2385</v>
      </c>
    </row>
    <row r="27" spans="1:6" x14ac:dyDescent="0.3">
      <c r="A27" s="329" t="b">
        <v>1</v>
      </c>
      <c r="B27" s="91" t="s">
        <v>2115</v>
      </c>
      <c r="C27" s="79">
        <v>530410122</v>
      </c>
      <c r="D27" s="328" t="s">
        <v>2386</v>
      </c>
      <c r="E27" s="328" t="s">
        <v>2405</v>
      </c>
      <c r="F27" s="328" t="s">
        <v>2385</v>
      </c>
    </row>
    <row r="28" spans="1:6" x14ac:dyDescent="0.3">
      <c r="A28" s="329" t="b">
        <v>1</v>
      </c>
      <c r="B28" s="91" t="s">
        <v>2116</v>
      </c>
      <c r="C28" s="79">
        <v>530410123</v>
      </c>
      <c r="D28" s="328" t="s">
        <v>2386</v>
      </c>
      <c r="E28" s="328" t="s">
        <v>2406</v>
      </c>
      <c r="F28" s="328" t="s">
        <v>2385</v>
      </c>
    </row>
    <row r="29" spans="1:6" x14ac:dyDescent="0.3">
      <c r="A29" s="329" t="b">
        <v>1</v>
      </c>
      <c r="B29" s="115" t="s">
        <v>2117</v>
      </c>
      <c r="C29" s="79">
        <v>530410124</v>
      </c>
      <c r="D29" s="328" t="s">
        <v>2386</v>
      </c>
      <c r="E29" s="330" t="s">
        <v>2407</v>
      </c>
      <c r="F29" s="328" t="s">
        <v>2385</v>
      </c>
    </row>
    <row r="30" spans="1:6" x14ac:dyDescent="0.3">
      <c r="A30" s="329" t="b">
        <v>1</v>
      </c>
      <c r="B30" s="115" t="s">
        <v>2118</v>
      </c>
      <c r="C30" s="79">
        <v>530410125</v>
      </c>
      <c r="D30" s="328" t="s">
        <v>2386</v>
      </c>
      <c r="E30" s="330" t="s">
        <v>2408</v>
      </c>
      <c r="F30" s="328" t="s">
        <v>2385</v>
      </c>
    </row>
    <row r="31" spans="1:6" x14ac:dyDescent="0.3">
      <c r="A31" s="329" t="b">
        <v>1</v>
      </c>
      <c r="B31" s="115" t="s">
        <v>2119</v>
      </c>
      <c r="C31" s="79">
        <v>530410126</v>
      </c>
      <c r="D31" s="328" t="s">
        <v>2386</v>
      </c>
      <c r="E31" s="330" t="s">
        <v>2409</v>
      </c>
      <c r="F31" s="328" t="s">
        <v>2385</v>
      </c>
    </row>
    <row r="32" spans="1:6" x14ac:dyDescent="0.3">
      <c r="A32" s="329" t="b">
        <v>1</v>
      </c>
      <c r="B32" s="115" t="s">
        <v>2120</v>
      </c>
      <c r="C32" s="79">
        <v>530410127</v>
      </c>
      <c r="D32" s="328" t="s">
        <v>2386</v>
      </c>
      <c r="E32" s="330" t="s">
        <v>2410</v>
      </c>
      <c r="F32" s="328" t="s">
        <v>2385</v>
      </c>
    </row>
    <row r="33" spans="1:6" x14ac:dyDescent="0.3">
      <c r="A33" s="329" t="b">
        <v>1</v>
      </c>
      <c r="B33" s="91" t="s">
        <v>2121</v>
      </c>
      <c r="C33" s="79">
        <v>530410128</v>
      </c>
      <c r="D33" s="328" t="s">
        <v>2386</v>
      </c>
      <c r="E33" s="328" t="s">
        <v>2411</v>
      </c>
      <c r="F33" s="328" t="s">
        <v>2385</v>
      </c>
    </row>
    <row r="34" spans="1:6" x14ac:dyDescent="0.3">
      <c r="A34" s="329" t="b">
        <v>1</v>
      </c>
      <c r="B34" s="91" t="s">
        <v>2122</v>
      </c>
      <c r="C34" s="79">
        <v>530410129</v>
      </c>
      <c r="D34" s="328" t="s">
        <v>2386</v>
      </c>
      <c r="E34" s="328" t="s">
        <v>2412</v>
      </c>
      <c r="F34" s="328" t="s">
        <v>2385</v>
      </c>
    </row>
    <row r="35" spans="1:6" x14ac:dyDescent="0.3">
      <c r="A35" s="329" t="b">
        <v>1</v>
      </c>
      <c r="B35" s="91" t="s">
        <v>2123</v>
      </c>
      <c r="C35" s="79">
        <v>530410130</v>
      </c>
      <c r="D35" s="328" t="s">
        <v>2386</v>
      </c>
      <c r="E35" s="328" t="s">
        <v>2413</v>
      </c>
      <c r="F35" s="328" t="s">
        <v>2385</v>
      </c>
    </row>
    <row r="36" spans="1:6" x14ac:dyDescent="0.3">
      <c r="A36" s="329" t="b">
        <v>1</v>
      </c>
      <c r="B36" s="91" t="s">
        <v>2124</v>
      </c>
      <c r="C36" s="79">
        <v>530410131</v>
      </c>
      <c r="D36" s="328" t="s">
        <v>2386</v>
      </c>
      <c r="E36" s="328" t="s">
        <v>2414</v>
      </c>
      <c r="F36" s="328" t="s">
        <v>2385</v>
      </c>
    </row>
    <row r="37" spans="1:6" x14ac:dyDescent="0.3">
      <c r="A37" s="329" t="b">
        <v>1</v>
      </c>
      <c r="B37" s="115" t="s">
        <v>2125</v>
      </c>
      <c r="C37" s="79">
        <v>530410132</v>
      </c>
      <c r="D37" s="328" t="s">
        <v>2386</v>
      </c>
      <c r="E37" s="330" t="s">
        <v>2396</v>
      </c>
      <c r="F37" s="328" t="s">
        <v>2385</v>
      </c>
    </row>
    <row r="38" spans="1:6" x14ac:dyDescent="0.3">
      <c r="A38" s="329" t="b">
        <v>1</v>
      </c>
      <c r="B38" s="115" t="s">
        <v>2126</v>
      </c>
      <c r="C38" s="79">
        <v>530410133</v>
      </c>
      <c r="D38" s="328" t="s">
        <v>2386</v>
      </c>
      <c r="E38" s="330" t="s">
        <v>2397</v>
      </c>
      <c r="F38" s="328" t="s">
        <v>2385</v>
      </c>
    </row>
    <row r="39" spans="1:6" x14ac:dyDescent="0.3">
      <c r="A39" s="329" t="b">
        <v>1</v>
      </c>
      <c r="B39" s="115" t="s">
        <v>2127</v>
      </c>
      <c r="C39" s="79">
        <v>530410134</v>
      </c>
      <c r="D39" s="328" t="s">
        <v>2386</v>
      </c>
      <c r="E39" s="330" t="s">
        <v>2398</v>
      </c>
      <c r="F39" s="328" t="s">
        <v>2385</v>
      </c>
    </row>
    <row r="40" spans="1:6" x14ac:dyDescent="0.3">
      <c r="A40" s="329" t="b">
        <v>1</v>
      </c>
      <c r="B40" s="115" t="s">
        <v>2128</v>
      </c>
      <c r="C40" s="79">
        <v>530410135</v>
      </c>
      <c r="D40" s="328" t="s">
        <v>2386</v>
      </c>
      <c r="E40" s="330" t="s">
        <v>2399</v>
      </c>
      <c r="F40" s="328" t="s">
        <v>2385</v>
      </c>
    </row>
    <row r="41" spans="1:6" x14ac:dyDescent="0.3">
      <c r="A41" s="329" t="b">
        <v>1</v>
      </c>
      <c r="B41" s="146" t="s">
        <v>2131</v>
      </c>
      <c r="C41" s="79">
        <v>530410136</v>
      </c>
      <c r="D41" s="328" t="s">
        <v>2386</v>
      </c>
      <c r="E41" s="334" t="s">
        <v>2395</v>
      </c>
      <c r="F41" s="328" t="s">
        <v>2385</v>
      </c>
    </row>
    <row r="42" spans="1:6" x14ac:dyDescent="0.3">
      <c r="A42" s="329" t="b">
        <v>1</v>
      </c>
      <c r="B42" s="92" t="s">
        <v>1910</v>
      </c>
      <c r="C42" s="79">
        <v>530410201</v>
      </c>
      <c r="D42" s="328" t="s">
        <v>2386</v>
      </c>
      <c r="E42" s="333" t="s">
        <v>2415</v>
      </c>
      <c r="F42" s="328" t="s">
        <v>2385</v>
      </c>
    </row>
    <row r="43" spans="1:6" x14ac:dyDescent="0.3">
      <c r="A43" s="329" t="b">
        <v>1</v>
      </c>
      <c r="B43" s="92" t="s">
        <v>2048</v>
      </c>
      <c r="C43" s="79">
        <v>530410202</v>
      </c>
      <c r="D43" s="328" t="s">
        <v>2386</v>
      </c>
      <c r="E43" s="333" t="s">
        <v>2416</v>
      </c>
      <c r="F43" s="328" t="s">
        <v>2385</v>
      </c>
    </row>
    <row r="44" spans="1:6" x14ac:dyDescent="0.3">
      <c r="A44" s="329" t="b">
        <v>1</v>
      </c>
      <c r="B44" s="92" t="s">
        <v>2047</v>
      </c>
      <c r="C44" s="79">
        <v>530410203</v>
      </c>
      <c r="D44" s="328" t="s">
        <v>2386</v>
      </c>
      <c r="E44" s="333" t="s">
        <v>2417</v>
      </c>
      <c r="F44" s="328" t="s">
        <v>2385</v>
      </c>
    </row>
    <row r="45" spans="1:6" x14ac:dyDescent="0.3">
      <c r="A45" s="329" t="b">
        <v>1</v>
      </c>
      <c r="B45" s="92" t="s">
        <v>2045</v>
      </c>
      <c r="C45" s="79">
        <v>530410204</v>
      </c>
      <c r="D45" s="328" t="s">
        <v>2386</v>
      </c>
      <c r="E45" s="333" t="s">
        <v>2418</v>
      </c>
      <c r="F45" s="328" t="s">
        <v>2385</v>
      </c>
    </row>
    <row r="46" spans="1:6" x14ac:dyDescent="0.3">
      <c r="A46" s="329" t="b">
        <v>1</v>
      </c>
      <c r="B46" s="92" t="s">
        <v>2043</v>
      </c>
      <c r="C46" s="79">
        <v>530410205</v>
      </c>
      <c r="D46" s="328" t="s">
        <v>2386</v>
      </c>
      <c r="E46" s="333" t="s">
        <v>2419</v>
      </c>
      <c r="F46" s="328" t="s">
        <v>2385</v>
      </c>
    </row>
    <row r="47" spans="1:6" x14ac:dyDescent="0.3">
      <c r="A47" s="329" t="b">
        <v>1</v>
      </c>
      <c r="B47" s="109" t="s">
        <v>1917</v>
      </c>
      <c r="C47" s="79">
        <v>530410206</v>
      </c>
      <c r="D47" s="328" t="s">
        <v>2386</v>
      </c>
      <c r="E47" s="335" t="s">
        <v>2420</v>
      </c>
      <c r="F47" s="328" t="s">
        <v>2385</v>
      </c>
    </row>
    <row r="48" spans="1:6" x14ac:dyDescent="0.3">
      <c r="A48" s="329" t="b">
        <v>1</v>
      </c>
      <c r="B48" s="93" t="s">
        <v>1916</v>
      </c>
      <c r="C48" s="79">
        <v>530410207</v>
      </c>
      <c r="D48" s="328" t="s">
        <v>2386</v>
      </c>
      <c r="E48" s="335" t="s">
        <v>2421</v>
      </c>
      <c r="F48" s="328" t="s">
        <v>2385</v>
      </c>
    </row>
    <row r="49" spans="1:6" x14ac:dyDescent="0.3">
      <c r="A49" s="329" t="b">
        <v>1</v>
      </c>
      <c r="B49" s="93" t="s">
        <v>1918</v>
      </c>
      <c r="C49" s="79">
        <v>530410208</v>
      </c>
      <c r="D49" s="328" t="s">
        <v>2386</v>
      </c>
      <c r="E49" s="335" t="s">
        <v>2422</v>
      </c>
      <c r="F49" s="328" t="s">
        <v>2385</v>
      </c>
    </row>
    <row r="50" spans="1:6" x14ac:dyDescent="0.3">
      <c r="A50" s="329" t="b">
        <v>1</v>
      </c>
      <c r="B50" s="93" t="s">
        <v>1915</v>
      </c>
      <c r="C50" s="79">
        <v>530410209</v>
      </c>
      <c r="D50" s="328" t="s">
        <v>2386</v>
      </c>
      <c r="E50" s="335" t="s">
        <v>2423</v>
      </c>
      <c r="F50" s="328" t="s">
        <v>2385</v>
      </c>
    </row>
    <row r="51" spans="1:6" x14ac:dyDescent="0.3">
      <c r="A51" s="329" t="b">
        <v>1</v>
      </c>
      <c r="B51" s="93" t="s">
        <v>1933</v>
      </c>
      <c r="C51" s="79">
        <v>530410210</v>
      </c>
      <c r="D51" s="328" t="s">
        <v>2386</v>
      </c>
      <c r="E51" s="336" t="s">
        <v>2424</v>
      </c>
      <c r="F51" s="328" t="s">
        <v>2385</v>
      </c>
    </row>
    <row r="52" spans="1:6" x14ac:dyDescent="0.3">
      <c r="A52" s="329" t="b">
        <v>1</v>
      </c>
      <c r="B52" s="93" t="s">
        <v>1920</v>
      </c>
      <c r="C52" s="79">
        <v>530410211</v>
      </c>
      <c r="D52" s="328" t="s">
        <v>2386</v>
      </c>
      <c r="E52" s="336" t="s">
        <v>2425</v>
      </c>
      <c r="F52" s="328" t="s">
        <v>2385</v>
      </c>
    </row>
    <row r="53" spans="1:6" x14ac:dyDescent="0.3">
      <c r="A53" s="329" t="b">
        <v>1</v>
      </c>
      <c r="B53" s="93" t="s">
        <v>1921</v>
      </c>
      <c r="C53" s="79">
        <v>530410212</v>
      </c>
      <c r="D53" s="328" t="s">
        <v>2386</v>
      </c>
      <c r="E53" s="336" t="s">
        <v>2426</v>
      </c>
      <c r="F53" s="328" t="s">
        <v>2385</v>
      </c>
    </row>
    <row r="54" spans="1:6" x14ac:dyDescent="0.3">
      <c r="A54" s="329" t="b">
        <v>1</v>
      </c>
      <c r="B54" s="93" t="s">
        <v>1919</v>
      </c>
      <c r="C54" s="79">
        <v>530410213</v>
      </c>
      <c r="D54" s="328" t="s">
        <v>2386</v>
      </c>
      <c r="E54" s="336" t="s">
        <v>2427</v>
      </c>
      <c r="F54" s="328" t="s">
        <v>2385</v>
      </c>
    </row>
    <row r="55" spans="1:6" x14ac:dyDescent="0.3">
      <c r="A55" s="329" t="b">
        <v>1</v>
      </c>
      <c r="B55" s="93" t="s">
        <v>189</v>
      </c>
      <c r="C55" s="79">
        <v>530410214</v>
      </c>
      <c r="D55" s="328" t="s">
        <v>2386</v>
      </c>
      <c r="E55" s="333" t="s">
        <v>2428</v>
      </c>
      <c r="F55" s="328" t="s">
        <v>2385</v>
      </c>
    </row>
    <row r="56" spans="1:6" x14ac:dyDescent="0.3">
      <c r="A56" s="329" t="b">
        <v>1</v>
      </c>
      <c r="B56" s="93" t="s">
        <v>187</v>
      </c>
      <c r="C56" s="79">
        <v>530410215</v>
      </c>
      <c r="D56" s="328" t="s">
        <v>2386</v>
      </c>
      <c r="E56" s="333" t="s">
        <v>2429</v>
      </c>
      <c r="F56" s="328" t="s">
        <v>2385</v>
      </c>
    </row>
    <row r="57" spans="1:6" x14ac:dyDescent="0.3">
      <c r="A57" s="329" t="b">
        <v>1</v>
      </c>
      <c r="B57" s="93" t="s">
        <v>188</v>
      </c>
      <c r="C57" s="79">
        <v>530410216</v>
      </c>
      <c r="D57" s="328" t="s">
        <v>2386</v>
      </c>
      <c r="E57" s="333" t="s">
        <v>2430</v>
      </c>
      <c r="F57" s="328" t="s">
        <v>2385</v>
      </c>
    </row>
    <row r="58" spans="1:6" x14ac:dyDescent="0.3">
      <c r="A58" s="329" t="b">
        <v>1</v>
      </c>
      <c r="B58" s="93" t="s">
        <v>190</v>
      </c>
      <c r="C58" s="79">
        <v>530410217</v>
      </c>
      <c r="D58" s="328" t="s">
        <v>2386</v>
      </c>
      <c r="E58" s="333" t="s">
        <v>2431</v>
      </c>
      <c r="F58" s="328" t="s">
        <v>2385</v>
      </c>
    </row>
    <row r="59" spans="1:6" x14ac:dyDescent="0.3">
      <c r="A59" s="329" t="b">
        <v>1</v>
      </c>
      <c r="B59" s="93" t="s">
        <v>184</v>
      </c>
      <c r="C59" s="79">
        <v>530410218</v>
      </c>
      <c r="D59" s="328" t="s">
        <v>2386</v>
      </c>
      <c r="E59" s="335" t="s">
        <v>2432</v>
      </c>
      <c r="F59" s="328" t="s">
        <v>2385</v>
      </c>
    </row>
    <row r="60" spans="1:6" x14ac:dyDescent="0.3">
      <c r="A60" s="329" t="b">
        <v>1</v>
      </c>
      <c r="B60" s="48" t="s">
        <v>1880</v>
      </c>
      <c r="C60" s="79">
        <v>530410219</v>
      </c>
      <c r="D60" s="328" t="s">
        <v>2386</v>
      </c>
      <c r="E60" s="336" t="s">
        <v>2433</v>
      </c>
      <c r="F60" s="328" t="s">
        <v>2385</v>
      </c>
    </row>
    <row r="61" spans="1:6" x14ac:dyDescent="0.3">
      <c r="A61" s="329" t="b">
        <v>1</v>
      </c>
      <c r="B61" s="48" t="s">
        <v>177</v>
      </c>
      <c r="C61" s="79">
        <v>530410220</v>
      </c>
      <c r="D61" s="328" t="s">
        <v>2386</v>
      </c>
      <c r="E61" s="336" t="s">
        <v>2434</v>
      </c>
      <c r="F61" s="328" t="s">
        <v>2385</v>
      </c>
    </row>
    <row r="62" spans="1:6" x14ac:dyDescent="0.3">
      <c r="A62" s="329" t="b">
        <v>1</v>
      </c>
      <c r="B62" s="48" t="s">
        <v>178</v>
      </c>
      <c r="C62" s="79">
        <v>530410221</v>
      </c>
      <c r="D62" s="328" t="s">
        <v>2386</v>
      </c>
      <c r="E62" s="336" t="s">
        <v>2435</v>
      </c>
      <c r="F62" s="328" t="s">
        <v>2385</v>
      </c>
    </row>
    <row r="63" spans="1:6" x14ac:dyDescent="0.3">
      <c r="A63" s="329" t="b">
        <v>1</v>
      </c>
      <c r="B63" s="48" t="s">
        <v>179</v>
      </c>
      <c r="C63" s="79">
        <v>530410222</v>
      </c>
      <c r="D63" s="328" t="s">
        <v>2386</v>
      </c>
      <c r="E63" s="336" t="s">
        <v>2436</v>
      </c>
      <c r="F63" s="328" t="s">
        <v>2385</v>
      </c>
    </row>
    <row r="64" spans="1:6" x14ac:dyDescent="0.3">
      <c r="A64" s="329" t="b">
        <v>1</v>
      </c>
      <c r="B64" s="48" t="s">
        <v>180</v>
      </c>
      <c r="C64" s="79">
        <v>530410223</v>
      </c>
      <c r="D64" s="328" t="s">
        <v>2386</v>
      </c>
      <c r="E64" s="336" t="s">
        <v>2437</v>
      </c>
      <c r="F64" s="328" t="s">
        <v>2385</v>
      </c>
    </row>
    <row r="65" spans="1:6" x14ac:dyDescent="0.3">
      <c r="A65" s="329" t="b">
        <v>1</v>
      </c>
      <c r="B65" s="48" t="s">
        <v>181</v>
      </c>
      <c r="C65" s="79">
        <v>530410224</v>
      </c>
      <c r="D65" s="328" t="s">
        <v>2386</v>
      </c>
      <c r="E65" s="336" t="s">
        <v>2438</v>
      </c>
      <c r="F65" s="328" t="s">
        <v>2385</v>
      </c>
    </row>
    <row r="66" spans="1:6" x14ac:dyDescent="0.3">
      <c r="A66" s="329" t="b">
        <v>1</v>
      </c>
      <c r="B66" s="286" t="s">
        <v>2195</v>
      </c>
      <c r="C66" s="288">
        <v>530410225</v>
      </c>
      <c r="D66" s="328" t="s">
        <v>2386</v>
      </c>
      <c r="E66" s="333" t="s">
        <v>2439</v>
      </c>
      <c r="F66" s="328" t="s">
        <v>2385</v>
      </c>
    </row>
    <row r="67" spans="1:6" x14ac:dyDescent="0.3">
      <c r="A67" s="329" t="b">
        <v>1</v>
      </c>
      <c r="B67" s="286" t="s">
        <v>2196</v>
      </c>
      <c r="C67" s="288">
        <v>530410226</v>
      </c>
      <c r="D67" s="328" t="s">
        <v>2386</v>
      </c>
      <c r="E67" s="333" t="s">
        <v>2440</v>
      </c>
      <c r="F67" s="328" t="s">
        <v>2385</v>
      </c>
    </row>
    <row r="68" spans="1:6" x14ac:dyDescent="0.3">
      <c r="A68" s="329" t="b">
        <v>1</v>
      </c>
      <c r="B68" s="286" t="s">
        <v>2197</v>
      </c>
      <c r="C68" s="288">
        <v>530410227</v>
      </c>
      <c r="D68" s="328" t="s">
        <v>2386</v>
      </c>
      <c r="E68" s="333" t="s">
        <v>2441</v>
      </c>
      <c r="F68" s="328" t="s">
        <v>2385</v>
      </c>
    </row>
    <row r="69" spans="1:6" x14ac:dyDescent="0.3">
      <c r="A69" s="329" t="b">
        <v>1</v>
      </c>
      <c r="B69" s="286" t="s">
        <v>2198</v>
      </c>
      <c r="C69" s="288">
        <v>530410228</v>
      </c>
      <c r="D69" s="328" t="s">
        <v>2386</v>
      </c>
      <c r="E69" s="333" t="s">
        <v>2442</v>
      </c>
      <c r="F69" s="328" t="s">
        <v>2385</v>
      </c>
    </row>
    <row r="70" spans="1:6" x14ac:dyDescent="0.3">
      <c r="A70" s="329" t="b">
        <v>1</v>
      </c>
      <c r="B70" s="286" t="s">
        <v>2199</v>
      </c>
      <c r="C70" s="288">
        <v>530410229</v>
      </c>
      <c r="D70" s="328" t="s">
        <v>2386</v>
      </c>
      <c r="E70" s="333" t="s">
        <v>2443</v>
      </c>
      <c r="F70" s="328" t="s">
        <v>2385</v>
      </c>
    </row>
    <row r="71" spans="1:6" x14ac:dyDescent="0.3">
      <c r="A71" s="329" t="b">
        <v>1</v>
      </c>
      <c r="B71" s="286" t="s">
        <v>2200</v>
      </c>
      <c r="C71" s="288">
        <v>530410230</v>
      </c>
      <c r="D71" s="328" t="s">
        <v>2386</v>
      </c>
      <c r="E71" s="333" t="s">
        <v>2444</v>
      </c>
      <c r="F71" s="328" t="s">
        <v>2385</v>
      </c>
    </row>
    <row r="72" spans="1:6" x14ac:dyDescent="0.3">
      <c r="A72" s="329" t="b">
        <v>1</v>
      </c>
      <c r="B72" s="286" t="s">
        <v>2201</v>
      </c>
      <c r="C72" s="288">
        <v>530410231</v>
      </c>
      <c r="D72" s="328" t="s">
        <v>2386</v>
      </c>
      <c r="E72" s="333" t="s">
        <v>2445</v>
      </c>
      <c r="F72" s="328" t="s">
        <v>2385</v>
      </c>
    </row>
    <row r="73" spans="1:6" x14ac:dyDescent="0.3">
      <c r="A73" s="329" t="b">
        <v>1</v>
      </c>
      <c r="B73" s="286" t="s">
        <v>2202</v>
      </c>
      <c r="C73" s="288">
        <v>530410232</v>
      </c>
      <c r="D73" s="328" t="s">
        <v>2386</v>
      </c>
      <c r="E73" s="333" t="s">
        <v>2446</v>
      </c>
      <c r="F73" s="328" t="s">
        <v>2385</v>
      </c>
    </row>
    <row r="74" spans="1:6" x14ac:dyDescent="0.3">
      <c r="A74" s="329" t="b">
        <v>1</v>
      </c>
      <c r="B74" s="286" t="s">
        <v>2203</v>
      </c>
      <c r="C74" s="288">
        <v>530410233</v>
      </c>
      <c r="D74" s="328" t="s">
        <v>2386</v>
      </c>
      <c r="E74" s="333" t="s">
        <v>2447</v>
      </c>
      <c r="F74" s="328" t="s">
        <v>2385</v>
      </c>
    </row>
    <row r="75" spans="1:6" x14ac:dyDescent="0.3">
      <c r="A75" s="329" t="b">
        <v>1</v>
      </c>
      <c r="B75" s="286" t="s">
        <v>2204</v>
      </c>
      <c r="C75" s="288">
        <v>530410234</v>
      </c>
      <c r="D75" s="328" t="s">
        <v>2386</v>
      </c>
      <c r="E75" s="333" t="s">
        <v>2448</v>
      </c>
      <c r="F75" s="328" t="s">
        <v>2385</v>
      </c>
    </row>
    <row r="76" spans="1:6" x14ac:dyDescent="0.3">
      <c r="A76" s="329" t="b">
        <v>1</v>
      </c>
      <c r="B76" s="286" t="s">
        <v>2205</v>
      </c>
      <c r="C76" s="288">
        <v>530410235</v>
      </c>
      <c r="D76" s="328" t="s">
        <v>2386</v>
      </c>
      <c r="E76" s="333" t="s">
        <v>2449</v>
      </c>
      <c r="F76" s="328" t="s">
        <v>2385</v>
      </c>
    </row>
    <row r="77" spans="1:6" x14ac:dyDescent="0.3">
      <c r="A77" s="329" t="b">
        <v>1</v>
      </c>
      <c r="B77" s="286" t="s">
        <v>2206</v>
      </c>
      <c r="C77" s="288">
        <v>530410236</v>
      </c>
      <c r="D77" s="328" t="s">
        <v>2386</v>
      </c>
      <c r="E77" s="333" t="s">
        <v>2450</v>
      </c>
      <c r="F77" s="328" t="s">
        <v>2385</v>
      </c>
    </row>
    <row r="78" spans="1:6" x14ac:dyDescent="0.3">
      <c r="A78" s="329" t="b">
        <v>1</v>
      </c>
      <c r="B78" s="286" t="s">
        <v>2207</v>
      </c>
      <c r="C78" s="288">
        <v>530410237</v>
      </c>
      <c r="D78" s="328" t="s">
        <v>2386</v>
      </c>
      <c r="E78" s="333" t="s">
        <v>2451</v>
      </c>
      <c r="F78" s="328" t="s">
        <v>2385</v>
      </c>
    </row>
    <row r="79" spans="1:6" x14ac:dyDescent="0.3">
      <c r="A79" s="329" t="b">
        <v>1</v>
      </c>
      <c r="B79" s="286" t="s">
        <v>2208</v>
      </c>
      <c r="C79" s="288">
        <v>530410238</v>
      </c>
      <c r="D79" s="328" t="s">
        <v>2386</v>
      </c>
      <c r="E79" s="333" t="s">
        <v>2452</v>
      </c>
      <c r="F79" s="328" t="s">
        <v>2385</v>
      </c>
    </row>
    <row r="80" spans="1:6" x14ac:dyDescent="0.3">
      <c r="A80" s="329" t="b">
        <v>1</v>
      </c>
      <c r="B80" s="286" t="s">
        <v>2209</v>
      </c>
      <c r="C80" s="288">
        <v>530410239</v>
      </c>
      <c r="D80" s="328" t="s">
        <v>2386</v>
      </c>
      <c r="E80" s="333" t="s">
        <v>2453</v>
      </c>
      <c r="F80" s="328" t="s">
        <v>2385</v>
      </c>
    </row>
    <row r="81" spans="1:6" x14ac:dyDescent="0.3">
      <c r="A81" s="329" t="b">
        <v>1</v>
      </c>
      <c r="B81" s="286" t="s">
        <v>2210</v>
      </c>
      <c r="C81" s="288">
        <v>530410240</v>
      </c>
      <c r="D81" s="328" t="s">
        <v>2386</v>
      </c>
      <c r="E81" s="333" t="s">
        <v>2454</v>
      </c>
      <c r="F81" s="328" t="s">
        <v>2385</v>
      </c>
    </row>
    <row r="82" spans="1:6" x14ac:dyDescent="0.3">
      <c r="A82" s="329" t="b">
        <v>1</v>
      </c>
      <c r="B82" s="286" t="s">
        <v>2211</v>
      </c>
      <c r="C82" s="288">
        <v>530410241</v>
      </c>
      <c r="D82" s="328" t="s">
        <v>2386</v>
      </c>
      <c r="E82" s="333" t="s">
        <v>2455</v>
      </c>
      <c r="F82" s="328" t="s">
        <v>2385</v>
      </c>
    </row>
    <row r="83" spans="1:6" x14ac:dyDescent="0.3">
      <c r="A83" s="329" t="b">
        <v>1</v>
      </c>
      <c r="B83" s="286" t="s">
        <v>2212</v>
      </c>
      <c r="C83" s="288">
        <v>530410242</v>
      </c>
      <c r="D83" s="328" t="s">
        <v>2386</v>
      </c>
      <c r="E83" s="333" t="s">
        <v>2456</v>
      </c>
      <c r="F83" s="328" t="s">
        <v>2385</v>
      </c>
    </row>
    <row r="84" spans="1:6" x14ac:dyDescent="0.3">
      <c r="A84" s="329" t="b">
        <v>1</v>
      </c>
      <c r="B84" s="286" t="s">
        <v>2213</v>
      </c>
      <c r="C84" s="288">
        <v>530410243</v>
      </c>
      <c r="D84" s="328" t="s">
        <v>2386</v>
      </c>
      <c r="E84" s="333" t="s">
        <v>2457</v>
      </c>
      <c r="F84" s="328" t="s">
        <v>2385</v>
      </c>
    </row>
    <row r="85" spans="1:6" x14ac:dyDescent="0.3">
      <c r="A85" s="329" t="b">
        <v>1</v>
      </c>
      <c r="B85" s="286" t="s">
        <v>2214</v>
      </c>
      <c r="C85" s="288">
        <v>530410244</v>
      </c>
      <c r="D85" s="328" t="s">
        <v>2386</v>
      </c>
      <c r="E85" s="333" t="s">
        <v>2458</v>
      </c>
      <c r="F85" s="328" t="s">
        <v>2385</v>
      </c>
    </row>
    <row r="86" spans="1:6" x14ac:dyDescent="0.3">
      <c r="A86" s="329" t="b">
        <v>1</v>
      </c>
      <c r="B86" s="286" t="s">
        <v>2215</v>
      </c>
      <c r="C86" s="288">
        <v>530410245</v>
      </c>
      <c r="D86" s="328" t="s">
        <v>2386</v>
      </c>
      <c r="E86" s="333" t="s">
        <v>2459</v>
      </c>
      <c r="F86" s="328" t="s">
        <v>2385</v>
      </c>
    </row>
    <row r="87" spans="1:6" x14ac:dyDescent="0.3">
      <c r="A87" s="329" t="b">
        <v>1</v>
      </c>
      <c r="B87" s="286" t="s">
        <v>2216</v>
      </c>
      <c r="C87" s="288">
        <v>530410246</v>
      </c>
      <c r="D87" s="328" t="s">
        <v>2386</v>
      </c>
      <c r="E87" s="333" t="s">
        <v>2460</v>
      </c>
      <c r="F87" s="328" t="s">
        <v>2385</v>
      </c>
    </row>
    <row r="88" spans="1:6" x14ac:dyDescent="0.3">
      <c r="A88" s="329" t="b">
        <v>1</v>
      </c>
      <c r="B88" s="286" t="s">
        <v>2217</v>
      </c>
      <c r="C88" s="288">
        <v>530410247</v>
      </c>
      <c r="D88" s="328" t="s">
        <v>2386</v>
      </c>
      <c r="E88" s="333" t="s">
        <v>2461</v>
      </c>
      <c r="F88" s="328" t="s">
        <v>2385</v>
      </c>
    </row>
    <row r="89" spans="1:6" x14ac:dyDescent="0.3">
      <c r="A89" s="329" t="b">
        <v>1</v>
      </c>
      <c r="B89" s="286" t="s">
        <v>2218</v>
      </c>
      <c r="C89" s="288">
        <v>530410248</v>
      </c>
      <c r="D89" s="328" t="s">
        <v>2386</v>
      </c>
      <c r="E89" s="333" t="s">
        <v>2462</v>
      </c>
      <c r="F89" s="328" t="s">
        <v>2385</v>
      </c>
    </row>
    <row r="90" spans="1:6" x14ac:dyDescent="0.3">
      <c r="A90" s="329" t="b">
        <v>1</v>
      </c>
      <c r="B90" s="286" t="s">
        <v>2219</v>
      </c>
      <c r="C90" s="288">
        <v>530410249</v>
      </c>
      <c r="D90" s="328" t="s">
        <v>2386</v>
      </c>
      <c r="E90" s="333" t="s">
        <v>2463</v>
      </c>
      <c r="F90" s="328" t="s">
        <v>2385</v>
      </c>
    </row>
    <row r="91" spans="1:6" x14ac:dyDescent="0.3">
      <c r="A91" s="329" t="b">
        <v>1</v>
      </c>
      <c r="B91" s="286" t="s">
        <v>2220</v>
      </c>
      <c r="C91" s="288">
        <v>530410250</v>
      </c>
      <c r="D91" s="328" t="s">
        <v>2386</v>
      </c>
      <c r="E91" s="333" t="s">
        <v>2464</v>
      </c>
      <c r="F91" s="328" t="s">
        <v>2385</v>
      </c>
    </row>
    <row r="92" spans="1:6" x14ac:dyDescent="0.3">
      <c r="A92" s="329" t="b">
        <v>1</v>
      </c>
      <c r="B92" s="92" t="s">
        <v>2040</v>
      </c>
      <c r="C92" s="79">
        <v>530410301</v>
      </c>
      <c r="D92" s="328" t="s">
        <v>2386</v>
      </c>
      <c r="E92" s="335" t="s">
        <v>2465</v>
      </c>
      <c r="F92" s="328" t="s">
        <v>2385</v>
      </c>
    </row>
    <row r="93" spans="1:6" x14ac:dyDescent="0.3">
      <c r="A93" s="329" t="b">
        <v>1</v>
      </c>
      <c r="B93" s="92" t="s">
        <v>2049</v>
      </c>
      <c r="C93" s="79">
        <v>530410302</v>
      </c>
      <c r="D93" s="328" t="s">
        <v>2386</v>
      </c>
      <c r="E93" s="335" t="s">
        <v>2466</v>
      </c>
      <c r="F93" s="328" t="s">
        <v>2385</v>
      </c>
    </row>
    <row r="94" spans="1:6" x14ac:dyDescent="0.3">
      <c r="A94" s="329" t="b">
        <v>1</v>
      </c>
      <c r="B94" s="92" t="s">
        <v>2050</v>
      </c>
      <c r="C94" s="79">
        <v>530410303</v>
      </c>
      <c r="D94" s="328" t="s">
        <v>2386</v>
      </c>
      <c r="E94" s="335" t="s">
        <v>2467</v>
      </c>
      <c r="F94" s="328" t="s">
        <v>2385</v>
      </c>
    </row>
    <row r="95" spans="1:6" x14ac:dyDescent="0.3">
      <c r="A95" s="329" t="b">
        <v>1</v>
      </c>
      <c r="B95" s="92" t="s">
        <v>2041</v>
      </c>
      <c r="C95" s="79">
        <v>530410304</v>
      </c>
      <c r="D95" s="328" t="s">
        <v>2386</v>
      </c>
      <c r="E95" s="335" t="s">
        <v>2468</v>
      </c>
      <c r="F95" s="328" t="s">
        <v>2385</v>
      </c>
    </row>
    <row r="96" spans="1:6" x14ac:dyDescent="0.3">
      <c r="A96" s="329" t="b">
        <v>1</v>
      </c>
      <c r="B96" s="92" t="s">
        <v>2051</v>
      </c>
      <c r="C96" s="79">
        <v>530410305</v>
      </c>
      <c r="D96" s="328" t="s">
        <v>2386</v>
      </c>
      <c r="E96" s="335" t="s">
        <v>2469</v>
      </c>
      <c r="F96" s="328" t="s">
        <v>2385</v>
      </c>
    </row>
    <row r="97" spans="1:6" x14ac:dyDescent="0.3">
      <c r="A97" s="329" t="b">
        <v>1</v>
      </c>
      <c r="B97" s="186" t="s">
        <v>2133</v>
      </c>
      <c r="C97" s="185">
        <v>530410401</v>
      </c>
      <c r="D97" s="328" t="s">
        <v>2386</v>
      </c>
      <c r="E97" s="336" t="s">
        <v>2470</v>
      </c>
      <c r="F97" s="328" t="s">
        <v>2385</v>
      </c>
    </row>
    <row r="98" spans="1:6" x14ac:dyDescent="0.3">
      <c r="A98" s="329" t="b">
        <v>1</v>
      </c>
      <c r="B98" s="186" t="s">
        <v>2136</v>
      </c>
      <c r="C98" s="185">
        <v>530410402</v>
      </c>
      <c r="D98" s="328" t="s">
        <v>2386</v>
      </c>
      <c r="E98" s="336" t="s">
        <v>2471</v>
      </c>
      <c r="F98" s="328" t="s">
        <v>2385</v>
      </c>
    </row>
    <row r="99" spans="1:6" x14ac:dyDescent="0.3">
      <c r="A99" s="329" t="b">
        <v>1</v>
      </c>
      <c r="B99" s="186" t="s">
        <v>2137</v>
      </c>
      <c r="C99" s="185">
        <v>530410403</v>
      </c>
      <c r="D99" s="328" t="s">
        <v>2386</v>
      </c>
      <c r="E99" s="336" t="s">
        <v>2472</v>
      </c>
      <c r="F99" s="328" t="s">
        <v>2385</v>
      </c>
    </row>
  </sheetData>
  <phoneticPr fontId="1" type="noConversion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BA100"/>
  <sheetViews>
    <sheetView workbookViewId="0">
      <pane xSplit="3" ySplit="5" topLeftCell="V6" activePane="bottomRight" state="frozen"/>
      <selection pane="topRight" activeCell="D1" sqref="D1"/>
      <selection pane="bottomLeft" activeCell="A6" sqref="A6"/>
      <selection pane="bottomRight" activeCell="W14" sqref="W14"/>
    </sheetView>
  </sheetViews>
  <sheetFormatPr defaultColWidth="9" defaultRowHeight="16.5" customHeight="1" x14ac:dyDescent="0.3"/>
  <cols>
    <col min="1" max="1" width="22.625" style="17" customWidth="1"/>
    <col min="2" max="2" width="35.875" style="21" customWidth="1"/>
    <col min="3" max="3" width="15.5" style="21" customWidth="1"/>
    <col min="4" max="4" width="12.375" style="21" customWidth="1"/>
    <col min="5" max="5" width="12.125" style="21" customWidth="1"/>
    <col min="6" max="6" width="9.125" style="21" customWidth="1"/>
    <col min="7" max="7" width="20.375" style="21" customWidth="1"/>
    <col min="8" max="8" width="13.25" style="21" customWidth="1"/>
    <col min="9" max="9" width="21.375" style="21" customWidth="1"/>
    <col min="10" max="10" width="20.875" style="21" customWidth="1"/>
    <col min="11" max="12" width="16.875" style="22" customWidth="1"/>
    <col min="13" max="14" width="23.5" style="22" customWidth="1"/>
    <col min="15" max="15" width="18.125" style="21" customWidth="1"/>
    <col min="16" max="16" width="22.25" style="21" customWidth="1"/>
    <col min="17" max="20" width="17.875" style="21" customWidth="1"/>
    <col min="21" max="21" width="12.625" style="22" customWidth="1"/>
    <col min="22" max="22" width="17" style="22" customWidth="1"/>
    <col min="23" max="23" width="13" style="22" customWidth="1"/>
    <col min="24" max="24" width="18.25" style="21" customWidth="1"/>
    <col min="25" max="28" width="17.875" style="21" customWidth="1"/>
    <col min="29" max="29" width="33.125" style="21" customWidth="1"/>
    <col min="30" max="30" width="16.625" style="21" customWidth="1"/>
    <col min="31" max="31" width="16.375" style="21" customWidth="1"/>
    <col min="32" max="32" width="20.875" style="21" customWidth="1"/>
    <col min="33" max="33" width="15.375" style="21" customWidth="1"/>
    <col min="34" max="34" width="15.5" style="21" customWidth="1"/>
    <col min="35" max="36" width="18.625" style="21" customWidth="1"/>
    <col min="37" max="37" width="11.125" style="21" customWidth="1"/>
    <col min="38" max="38" width="12.25" style="21" customWidth="1"/>
    <col min="39" max="39" width="13.5" style="21" customWidth="1"/>
    <col min="40" max="41" width="21.125" style="21" customWidth="1"/>
    <col min="42" max="46" width="18.875" style="21" customWidth="1"/>
    <col min="47" max="47" width="13.875" style="21" customWidth="1"/>
    <col min="48" max="48" width="14" style="21" customWidth="1"/>
    <col min="49" max="49" width="17.875" style="17" customWidth="1"/>
    <col min="50" max="50" width="14.625" style="17" customWidth="1"/>
    <col min="51" max="51" width="18.125" style="17" customWidth="1"/>
    <col min="52" max="52" width="31.75" style="17" customWidth="1"/>
    <col min="53" max="53" width="18.125" style="17" customWidth="1"/>
    <col min="54" max="16384" width="9" style="17"/>
  </cols>
  <sheetData>
    <row r="1" spans="1:53" s="5" customFormat="1" ht="16.5" customHeight="1" x14ac:dyDescent="0.3">
      <c r="A1" s="1" t="s">
        <v>0</v>
      </c>
      <c r="B1" s="2" t="s">
        <v>0</v>
      </c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</row>
    <row r="2" spans="1:53" s="5" customFormat="1" ht="86.25" customHeight="1" x14ac:dyDescent="0.3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7" t="s">
        <v>8</v>
      </c>
      <c r="I2" s="7" t="s">
        <v>9</v>
      </c>
      <c r="J2" s="7" t="s">
        <v>1902</v>
      </c>
      <c r="K2" s="7" t="s">
        <v>1904</v>
      </c>
      <c r="L2" s="7" t="s">
        <v>10</v>
      </c>
      <c r="M2" s="7" t="s">
        <v>2549</v>
      </c>
      <c r="N2" s="7" t="s">
        <v>2052</v>
      </c>
      <c r="O2" s="6" t="s">
        <v>11</v>
      </c>
      <c r="P2" s="7" t="s">
        <v>1896</v>
      </c>
      <c r="Q2" s="6" t="s">
        <v>12</v>
      </c>
      <c r="R2" s="6" t="s">
        <v>13</v>
      </c>
      <c r="S2" s="7" t="s">
        <v>1897</v>
      </c>
      <c r="T2" s="7" t="s">
        <v>14</v>
      </c>
      <c r="U2" s="7" t="s">
        <v>15</v>
      </c>
      <c r="V2" s="7" t="s">
        <v>16</v>
      </c>
      <c r="W2" s="7" t="s">
        <v>17</v>
      </c>
      <c r="X2" s="8" t="s">
        <v>18</v>
      </c>
      <c r="Y2" s="8" t="s">
        <v>19</v>
      </c>
      <c r="Z2" s="8" t="s">
        <v>20</v>
      </c>
      <c r="AA2" s="8" t="s">
        <v>21</v>
      </c>
      <c r="AB2" s="9" t="s">
        <v>22</v>
      </c>
      <c r="AC2" s="9" t="s">
        <v>2555</v>
      </c>
      <c r="AD2" s="6" t="s">
        <v>23</v>
      </c>
      <c r="AE2" s="6" t="s">
        <v>24</v>
      </c>
      <c r="AF2" s="7" t="s">
        <v>25</v>
      </c>
      <c r="AG2" s="7" t="s">
        <v>1900</v>
      </c>
      <c r="AH2" s="7" t="s">
        <v>1901</v>
      </c>
      <c r="AI2" s="7" t="s">
        <v>26</v>
      </c>
      <c r="AJ2" s="7" t="s">
        <v>27</v>
      </c>
      <c r="AK2" s="6" t="s">
        <v>28</v>
      </c>
      <c r="AL2" s="6" t="s">
        <v>28</v>
      </c>
      <c r="AM2" s="6" t="s">
        <v>28</v>
      </c>
      <c r="AN2" s="8" t="s">
        <v>29</v>
      </c>
      <c r="AO2" s="10" t="s">
        <v>30</v>
      </c>
      <c r="AP2" s="10" t="s">
        <v>31</v>
      </c>
      <c r="AQ2" s="11" t="s">
        <v>32</v>
      </c>
      <c r="AR2" s="11" t="s">
        <v>33</v>
      </c>
      <c r="AS2" s="7" t="s">
        <v>2134</v>
      </c>
      <c r="AT2" s="7" t="s">
        <v>34</v>
      </c>
      <c r="AU2" s="6" t="s">
        <v>35</v>
      </c>
      <c r="AV2" s="6" t="s">
        <v>36</v>
      </c>
      <c r="AW2" s="7" t="s">
        <v>37</v>
      </c>
      <c r="AX2" s="7" t="s">
        <v>38</v>
      </c>
      <c r="AY2" s="7" t="s">
        <v>39</v>
      </c>
      <c r="AZ2" s="8" t="s">
        <v>1899</v>
      </c>
      <c r="BA2" s="7" t="s">
        <v>40</v>
      </c>
    </row>
    <row r="3" spans="1:53" s="5" customFormat="1" ht="16.5" customHeight="1" x14ac:dyDescent="0.3">
      <c r="A3" s="12" t="s">
        <v>41</v>
      </c>
      <c r="B3" s="13" t="s">
        <v>41</v>
      </c>
      <c r="C3" s="12" t="s">
        <v>42</v>
      </c>
      <c r="D3" s="12" t="s">
        <v>43</v>
      </c>
      <c r="E3" s="12" t="s">
        <v>43</v>
      </c>
      <c r="F3" s="12" t="s">
        <v>42</v>
      </c>
      <c r="G3" s="12" t="s">
        <v>42</v>
      </c>
      <c r="H3" s="12" t="s">
        <v>42</v>
      </c>
      <c r="I3" s="12" t="s">
        <v>42</v>
      </c>
      <c r="J3" s="12" t="s">
        <v>42</v>
      </c>
      <c r="K3" s="12" t="s">
        <v>42</v>
      </c>
      <c r="L3" s="12" t="s">
        <v>42</v>
      </c>
      <c r="M3" s="12" t="s">
        <v>42</v>
      </c>
      <c r="N3" s="12" t="s">
        <v>42</v>
      </c>
      <c r="O3" s="12" t="s">
        <v>42</v>
      </c>
      <c r="P3" s="12" t="s">
        <v>42</v>
      </c>
      <c r="Q3" s="12" t="s">
        <v>42</v>
      </c>
      <c r="R3" s="12" t="s">
        <v>42</v>
      </c>
      <c r="S3" s="12" t="s">
        <v>42</v>
      </c>
      <c r="T3" s="12" t="s">
        <v>42</v>
      </c>
      <c r="U3" s="12" t="s">
        <v>42</v>
      </c>
      <c r="V3" s="12" t="s">
        <v>41</v>
      </c>
      <c r="W3" s="12" t="s">
        <v>42</v>
      </c>
      <c r="X3" s="12" t="s">
        <v>42</v>
      </c>
      <c r="Y3" s="12" t="s">
        <v>42</v>
      </c>
      <c r="Z3" s="12" t="s">
        <v>42</v>
      </c>
      <c r="AA3" s="12" t="s">
        <v>42</v>
      </c>
      <c r="AB3" s="12" t="s">
        <v>42</v>
      </c>
      <c r="AC3" s="12" t="s">
        <v>42</v>
      </c>
      <c r="AD3" s="12" t="s">
        <v>42</v>
      </c>
      <c r="AE3" s="12" t="s">
        <v>42</v>
      </c>
      <c r="AF3" s="12" t="s">
        <v>42</v>
      </c>
      <c r="AG3" s="12" t="s">
        <v>42</v>
      </c>
      <c r="AH3" s="12" t="s">
        <v>42</v>
      </c>
      <c r="AI3" s="12" t="s">
        <v>42</v>
      </c>
      <c r="AJ3" s="12" t="s">
        <v>42</v>
      </c>
      <c r="AK3" s="12" t="s">
        <v>42</v>
      </c>
      <c r="AL3" s="12" t="s">
        <v>42</v>
      </c>
      <c r="AM3" s="12" t="s">
        <v>42</v>
      </c>
      <c r="AN3" s="12" t="s">
        <v>42</v>
      </c>
      <c r="AO3" s="12" t="s">
        <v>42</v>
      </c>
      <c r="AP3" s="12" t="s">
        <v>42</v>
      </c>
      <c r="AQ3" s="12" t="s">
        <v>42</v>
      </c>
      <c r="AR3" s="12" t="s">
        <v>42</v>
      </c>
      <c r="AS3" s="12" t="s">
        <v>42</v>
      </c>
      <c r="AT3" s="12" t="s">
        <v>42</v>
      </c>
      <c r="AU3" s="12" t="s">
        <v>43</v>
      </c>
      <c r="AV3" s="12" t="s">
        <v>43</v>
      </c>
      <c r="AW3" s="12" t="s">
        <v>42</v>
      </c>
      <c r="AX3" s="12" t="s">
        <v>42</v>
      </c>
      <c r="AY3" s="12" t="s">
        <v>42</v>
      </c>
      <c r="AZ3" s="12" t="s">
        <v>43</v>
      </c>
      <c r="BA3" s="12" t="s">
        <v>43</v>
      </c>
    </row>
    <row r="4" spans="1:53" s="5" customFormat="1" ht="40.5" customHeight="1" x14ac:dyDescent="0.3">
      <c r="A4" s="14" t="s">
        <v>44</v>
      </c>
      <c r="B4" s="14" t="s">
        <v>45</v>
      </c>
      <c r="C4" s="14" t="s">
        <v>46</v>
      </c>
      <c r="D4" s="14" t="s">
        <v>46</v>
      </c>
      <c r="E4" s="14" t="s">
        <v>46</v>
      </c>
      <c r="F4" s="14" t="s">
        <v>44</v>
      </c>
      <c r="G4" s="15" t="s">
        <v>47</v>
      </c>
      <c r="H4" s="14" t="s">
        <v>46</v>
      </c>
      <c r="I4" s="14" t="s">
        <v>46</v>
      </c>
      <c r="J4" s="14" t="s">
        <v>46</v>
      </c>
      <c r="K4" s="15" t="s">
        <v>1893</v>
      </c>
      <c r="L4" s="14" t="s">
        <v>46</v>
      </c>
      <c r="M4" s="15" t="s">
        <v>48</v>
      </c>
      <c r="N4" s="14" t="s">
        <v>46</v>
      </c>
      <c r="O4" s="15" t="s">
        <v>1894</v>
      </c>
      <c r="P4" s="14" t="s">
        <v>46</v>
      </c>
      <c r="Q4" s="14" t="s">
        <v>44</v>
      </c>
      <c r="R4" s="14" t="s">
        <v>46</v>
      </c>
      <c r="S4" s="14" t="s">
        <v>46</v>
      </c>
      <c r="T4" s="14" t="s">
        <v>46</v>
      </c>
      <c r="U4" s="14" t="s">
        <v>46</v>
      </c>
      <c r="V4" s="14" t="s">
        <v>49</v>
      </c>
      <c r="W4" s="14" t="s">
        <v>46</v>
      </c>
      <c r="X4" s="14" t="s">
        <v>46</v>
      </c>
      <c r="Y4" s="14" t="s">
        <v>46</v>
      </c>
      <c r="Z4" s="14" t="s">
        <v>46</v>
      </c>
      <c r="AA4" s="14" t="s">
        <v>46</v>
      </c>
      <c r="AB4" s="14" t="s">
        <v>46</v>
      </c>
      <c r="AC4" s="15" t="s">
        <v>50</v>
      </c>
      <c r="AD4" s="15" t="s">
        <v>51</v>
      </c>
      <c r="AE4" s="14" t="s">
        <v>46</v>
      </c>
      <c r="AF4" s="14" t="s">
        <v>44</v>
      </c>
      <c r="AG4" s="15" t="s">
        <v>52</v>
      </c>
      <c r="AH4" s="14" t="s">
        <v>46</v>
      </c>
      <c r="AI4" s="14" t="s">
        <v>46</v>
      </c>
      <c r="AJ4" s="14" t="s">
        <v>46</v>
      </c>
      <c r="AK4" s="14" t="s">
        <v>44</v>
      </c>
      <c r="AL4" s="14" t="s">
        <v>46</v>
      </c>
      <c r="AM4" s="14" t="s">
        <v>53</v>
      </c>
      <c r="AN4" s="14" t="s">
        <v>46</v>
      </c>
      <c r="AO4" s="14" t="s">
        <v>54</v>
      </c>
      <c r="AP4" s="14" t="s">
        <v>46</v>
      </c>
      <c r="AQ4" s="14" t="s">
        <v>46</v>
      </c>
      <c r="AR4" s="14" t="s">
        <v>54</v>
      </c>
      <c r="AS4" s="14" t="s">
        <v>46</v>
      </c>
      <c r="AT4" s="14" t="s">
        <v>46</v>
      </c>
      <c r="AU4" s="14" t="s">
        <v>46</v>
      </c>
      <c r="AV4" s="14" t="s">
        <v>46</v>
      </c>
      <c r="AW4" s="14" t="s">
        <v>46</v>
      </c>
      <c r="AX4" s="14" t="s">
        <v>46</v>
      </c>
      <c r="AY4" s="14" t="s">
        <v>46</v>
      </c>
      <c r="AZ4" s="14" t="s">
        <v>46</v>
      </c>
      <c r="BA4" s="14" t="s">
        <v>44</v>
      </c>
    </row>
    <row r="5" spans="1:53" s="5" customFormat="1" ht="16.5" customHeight="1" x14ac:dyDescent="0.3">
      <c r="A5" s="16" t="s">
        <v>55</v>
      </c>
      <c r="B5" s="16" t="s">
        <v>56</v>
      </c>
      <c r="C5" s="16" t="s">
        <v>2543</v>
      </c>
      <c r="D5" s="16" t="s">
        <v>2529</v>
      </c>
      <c r="E5" s="16" t="s">
        <v>2530</v>
      </c>
      <c r="F5" s="16" t="s">
        <v>59</v>
      </c>
      <c r="G5" s="16" t="s">
        <v>60</v>
      </c>
      <c r="H5" s="16" t="s">
        <v>61</v>
      </c>
      <c r="I5" s="16" t="s">
        <v>62</v>
      </c>
      <c r="J5" s="16" t="s">
        <v>63</v>
      </c>
      <c r="K5" s="16" t="s">
        <v>64</v>
      </c>
      <c r="L5" s="16" t="s">
        <v>65</v>
      </c>
      <c r="M5" s="16" t="s">
        <v>2545</v>
      </c>
      <c r="N5" s="16" t="s">
        <v>66</v>
      </c>
      <c r="O5" s="16" t="s">
        <v>2546</v>
      </c>
      <c r="P5" s="16" t="s">
        <v>67</v>
      </c>
      <c r="Q5" s="16" t="s">
        <v>68</v>
      </c>
      <c r="R5" s="16" t="s">
        <v>69</v>
      </c>
      <c r="S5" s="16" t="s">
        <v>70</v>
      </c>
      <c r="T5" s="16" t="s">
        <v>71</v>
      </c>
      <c r="U5" s="16" t="s">
        <v>72</v>
      </c>
      <c r="V5" s="16" t="s">
        <v>73</v>
      </c>
      <c r="W5" s="16" t="s">
        <v>74</v>
      </c>
      <c r="X5" s="16" t="s">
        <v>75</v>
      </c>
      <c r="Y5" s="16" t="s">
        <v>76</v>
      </c>
      <c r="Z5" s="16" t="s">
        <v>77</v>
      </c>
      <c r="AA5" s="16" t="s">
        <v>78</v>
      </c>
      <c r="AB5" s="16" t="s">
        <v>79</v>
      </c>
      <c r="AC5" s="16" t="s">
        <v>2554</v>
      </c>
      <c r="AD5" s="16" t="s">
        <v>80</v>
      </c>
      <c r="AE5" s="16" t="s">
        <v>81</v>
      </c>
      <c r="AF5" s="16" t="s">
        <v>82</v>
      </c>
      <c r="AG5" s="16" t="s">
        <v>83</v>
      </c>
      <c r="AH5" s="16" t="s">
        <v>84</v>
      </c>
      <c r="AI5" s="16" t="s">
        <v>85</v>
      </c>
      <c r="AJ5" s="16" t="s">
        <v>86</v>
      </c>
      <c r="AK5" s="16" t="s">
        <v>87</v>
      </c>
      <c r="AL5" s="16" t="s">
        <v>88</v>
      </c>
      <c r="AM5" s="16" t="s">
        <v>89</v>
      </c>
      <c r="AN5" s="16" t="s">
        <v>90</v>
      </c>
      <c r="AO5" s="16" t="s">
        <v>91</v>
      </c>
      <c r="AP5" s="16" t="s">
        <v>92</v>
      </c>
      <c r="AQ5" s="16" t="s">
        <v>93</v>
      </c>
      <c r="AR5" s="16" t="s">
        <v>94</v>
      </c>
      <c r="AS5" s="16" t="s">
        <v>95</v>
      </c>
      <c r="AT5" s="16" t="s">
        <v>96</v>
      </c>
      <c r="AU5" s="16" t="s">
        <v>97</v>
      </c>
      <c r="AV5" s="16" t="s">
        <v>98</v>
      </c>
      <c r="AW5" s="16" t="s">
        <v>99</v>
      </c>
      <c r="AX5" s="16" t="s">
        <v>100</v>
      </c>
      <c r="AY5" s="16" t="s">
        <v>101</v>
      </c>
      <c r="AZ5" s="16" t="s">
        <v>102</v>
      </c>
      <c r="BA5" s="16" t="s">
        <v>103</v>
      </c>
    </row>
    <row r="6" spans="1:53" ht="16.5" customHeight="1" x14ac:dyDescent="0.3">
      <c r="A6" s="5" t="s">
        <v>2039</v>
      </c>
      <c r="B6" s="22"/>
      <c r="C6" s="22"/>
      <c r="D6" s="22"/>
      <c r="E6" s="22"/>
    </row>
    <row r="7" spans="1:53" ht="16.5" customHeight="1" x14ac:dyDescent="0.3">
      <c r="A7" s="108" t="b">
        <v>0</v>
      </c>
      <c r="B7" s="88" t="s">
        <v>1881</v>
      </c>
      <c r="C7" s="111">
        <v>160003101</v>
      </c>
      <c r="D7" s="66">
        <v>39501</v>
      </c>
      <c r="E7" s="66">
        <v>39551</v>
      </c>
      <c r="F7" s="70" t="b">
        <v>0</v>
      </c>
      <c r="G7" s="68" t="s">
        <v>104</v>
      </c>
      <c r="H7" s="19">
        <v>1</v>
      </c>
      <c r="I7" s="62">
        <v>-1</v>
      </c>
      <c r="J7" s="102">
        <v>5</v>
      </c>
      <c r="K7" s="102" t="s">
        <v>1907</v>
      </c>
      <c r="L7" s="71">
        <v>2</v>
      </c>
      <c r="M7" s="71">
        <v>6</v>
      </c>
      <c r="N7" s="72">
        <v>-1</v>
      </c>
      <c r="O7" s="59" t="s">
        <v>1892</v>
      </c>
      <c r="P7" s="72">
        <v>-1</v>
      </c>
      <c r="Q7" s="72" t="b">
        <v>0</v>
      </c>
      <c r="R7" s="72">
        <v>-1</v>
      </c>
      <c r="S7" s="72">
        <v>-1</v>
      </c>
      <c r="T7" s="72">
        <v>0</v>
      </c>
      <c r="U7" s="79">
        <v>-1</v>
      </c>
      <c r="V7" s="79" t="s">
        <v>106</v>
      </c>
      <c r="W7" s="79">
        <v>0</v>
      </c>
      <c r="X7" s="79">
        <v>0</v>
      </c>
      <c r="Y7" s="79">
        <v>0</v>
      </c>
      <c r="Z7" s="79">
        <v>0</v>
      </c>
      <c r="AA7" s="79">
        <v>0</v>
      </c>
      <c r="AB7" s="80">
        <v>30</v>
      </c>
      <c r="AC7" s="81">
        <v>4</v>
      </c>
      <c r="AD7" s="94" t="s">
        <v>1898</v>
      </c>
      <c r="AE7" s="94">
        <v>250</v>
      </c>
      <c r="AF7" s="18" t="b">
        <v>1</v>
      </c>
      <c r="AG7" s="79" t="s">
        <v>107</v>
      </c>
      <c r="AH7" s="80">
        <v>0</v>
      </c>
      <c r="AI7" s="79">
        <v>1</v>
      </c>
      <c r="AJ7" s="79">
        <v>999</v>
      </c>
      <c r="AK7" s="98" t="b">
        <v>0</v>
      </c>
      <c r="AL7" s="98">
        <v>0</v>
      </c>
      <c r="AM7" s="98">
        <v>0</v>
      </c>
      <c r="AN7" s="79">
        <v>0</v>
      </c>
      <c r="AO7" s="79">
        <v>0</v>
      </c>
      <c r="AP7" s="79">
        <v>0</v>
      </c>
      <c r="AQ7" s="79">
        <v>0</v>
      </c>
      <c r="AR7" s="79">
        <v>0</v>
      </c>
      <c r="AS7" s="79">
        <v>0</v>
      </c>
      <c r="AT7" s="79">
        <v>0</v>
      </c>
      <c r="AU7" s="79">
        <v>530410101</v>
      </c>
      <c r="AV7" s="79">
        <v>0</v>
      </c>
      <c r="AW7" s="79">
        <v>-1</v>
      </c>
      <c r="AX7" s="79">
        <v>-1</v>
      </c>
      <c r="AY7" s="79">
        <v>0</v>
      </c>
      <c r="AZ7" s="79">
        <v>0</v>
      </c>
      <c r="BA7" s="79" t="b">
        <v>0</v>
      </c>
    </row>
    <row r="8" spans="1:53" ht="16.5" customHeight="1" x14ac:dyDescent="0.3">
      <c r="A8" s="108" t="b">
        <v>0</v>
      </c>
      <c r="B8" s="88" t="s">
        <v>1882</v>
      </c>
      <c r="C8" s="111">
        <v>160003102</v>
      </c>
      <c r="D8" s="66">
        <v>39502</v>
      </c>
      <c r="E8" s="66">
        <v>39552</v>
      </c>
      <c r="F8" s="70" t="b">
        <v>0</v>
      </c>
      <c r="G8" s="68" t="s">
        <v>104</v>
      </c>
      <c r="H8" s="19">
        <v>1</v>
      </c>
      <c r="I8" s="62">
        <v>-1</v>
      </c>
      <c r="J8" s="102">
        <v>5</v>
      </c>
      <c r="K8" s="102" t="s">
        <v>1907</v>
      </c>
      <c r="L8" s="71">
        <v>2</v>
      </c>
      <c r="M8" s="71">
        <v>6</v>
      </c>
      <c r="N8" s="72">
        <v>-1</v>
      </c>
      <c r="O8" s="59" t="s">
        <v>1892</v>
      </c>
      <c r="P8" s="72">
        <v>-1</v>
      </c>
      <c r="Q8" s="72" t="b">
        <v>0</v>
      </c>
      <c r="R8" s="72">
        <v>-1</v>
      </c>
      <c r="S8" s="72">
        <v>-1</v>
      </c>
      <c r="T8" s="72">
        <v>0</v>
      </c>
      <c r="U8" s="79">
        <v>-1</v>
      </c>
      <c r="V8" s="79" t="s">
        <v>106</v>
      </c>
      <c r="W8" s="79">
        <v>0</v>
      </c>
      <c r="X8" s="79">
        <v>0</v>
      </c>
      <c r="Y8" s="79">
        <v>0</v>
      </c>
      <c r="Z8" s="79">
        <v>0</v>
      </c>
      <c r="AA8" s="79">
        <v>0</v>
      </c>
      <c r="AB8" s="80">
        <v>30</v>
      </c>
      <c r="AC8" s="81">
        <v>4</v>
      </c>
      <c r="AD8" s="94" t="s">
        <v>1898</v>
      </c>
      <c r="AE8" s="94">
        <v>250</v>
      </c>
      <c r="AF8" s="18" t="b">
        <v>1</v>
      </c>
      <c r="AG8" s="79" t="s">
        <v>107</v>
      </c>
      <c r="AH8" s="80">
        <v>0</v>
      </c>
      <c r="AI8" s="79">
        <v>1</v>
      </c>
      <c r="AJ8" s="79">
        <v>999</v>
      </c>
      <c r="AK8" s="98" t="b">
        <v>0</v>
      </c>
      <c r="AL8" s="98">
        <v>0</v>
      </c>
      <c r="AM8" s="98">
        <v>0</v>
      </c>
      <c r="AN8" s="79">
        <v>0</v>
      </c>
      <c r="AO8" s="79">
        <v>0</v>
      </c>
      <c r="AP8" s="79">
        <v>0</v>
      </c>
      <c r="AQ8" s="79">
        <v>0</v>
      </c>
      <c r="AR8" s="79">
        <v>0</v>
      </c>
      <c r="AS8" s="79">
        <v>0</v>
      </c>
      <c r="AT8" s="79">
        <v>0</v>
      </c>
      <c r="AU8" s="79">
        <v>530410102</v>
      </c>
      <c r="AV8" s="79">
        <v>0</v>
      </c>
      <c r="AW8" s="79">
        <v>-1</v>
      </c>
      <c r="AX8" s="79">
        <v>-1</v>
      </c>
      <c r="AY8" s="79">
        <v>0</v>
      </c>
      <c r="AZ8" s="79">
        <v>0</v>
      </c>
      <c r="BA8" s="79" t="b">
        <v>0</v>
      </c>
    </row>
    <row r="9" spans="1:53" ht="16.5" customHeight="1" x14ac:dyDescent="0.3">
      <c r="A9" s="108" t="b">
        <v>0</v>
      </c>
      <c r="B9" s="88" t="s">
        <v>1883</v>
      </c>
      <c r="C9" s="111">
        <v>160003103</v>
      </c>
      <c r="D9" s="66">
        <v>39503</v>
      </c>
      <c r="E9" s="66">
        <v>39553</v>
      </c>
      <c r="F9" s="70" t="b">
        <v>0</v>
      </c>
      <c r="G9" s="68" t="s">
        <v>104</v>
      </c>
      <c r="H9" s="19">
        <v>1</v>
      </c>
      <c r="I9" s="62">
        <v>-1</v>
      </c>
      <c r="J9" s="102">
        <v>5</v>
      </c>
      <c r="K9" s="102" t="s">
        <v>1907</v>
      </c>
      <c r="L9" s="71">
        <v>2</v>
      </c>
      <c r="M9" s="71">
        <v>6</v>
      </c>
      <c r="N9" s="72">
        <v>-1</v>
      </c>
      <c r="O9" s="59" t="s">
        <v>1892</v>
      </c>
      <c r="P9" s="72">
        <v>-1</v>
      </c>
      <c r="Q9" s="72" t="b">
        <v>0</v>
      </c>
      <c r="R9" s="72">
        <v>-1</v>
      </c>
      <c r="S9" s="72">
        <v>-1</v>
      </c>
      <c r="T9" s="72">
        <v>0</v>
      </c>
      <c r="U9" s="79">
        <v>-1</v>
      </c>
      <c r="V9" s="79" t="s">
        <v>106</v>
      </c>
      <c r="W9" s="79">
        <v>0</v>
      </c>
      <c r="X9" s="79">
        <v>0</v>
      </c>
      <c r="Y9" s="79">
        <v>0</v>
      </c>
      <c r="Z9" s="79">
        <v>0</v>
      </c>
      <c r="AA9" s="79">
        <v>0</v>
      </c>
      <c r="AB9" s="80">
        <v>30</v>
      </c>
      <c r="AC9" s="81">
        <v>4</v>
      </c>
      <c r="AD9" s="94" t="s">
        <v>1898</v>
      </c>
      <c r="AE9" s="94">
        <v>250</v>
      </c>
      <c r="AF9" s="18" t="b">
        <v>1</v>
      </c>
      <c r="AG9" s="79" t="s">
        <v>107</v>
      </c>
      <c r="AH9" s="80">
        <v>0</v>
      </c>
      <c r="AI9" s="79">
        <v>1</v>
      </c>
      <c r="AJ9" s="79">
        <v>999</v>
      </c>
      <c r="AK9" s="98" t="b">
        <v>0</v>
      </c>
      <c r="AL9" s="98">
        <v>0</v>
      </c>
      <c r="AM9" s="98">
        <v>0</v>
      </c>
      <c r="AN9" s="79">
        <v>0</v>
      </c>
      <c r="AO9" s="79">
        <v>0</v>
      </c>
      <c r="AP9" s="79">
        <v>0</v>
      </c>
      <c r="AQ9" s="79">
        <v>0</v>
      </c>
      <c r="AR9" s="79">
        <v>0</v>
      </c>
      <c r="AS9" s="79">
        <v>0</v>
      </c>
      <c r="AT9" s="79">
        <v>0</v>
      </c>
      <c r="AU9" s="79">
        <v>530410103</v>
      </c>
      <c r="AV9" s="79">
        <v>0</v>
      </c>
      <c r="AW9" s="79">
        <v>-1</v>
      </c>
      <c r="AX9" s="79">
        <v>-1</v>
      </c>
      <c r="AY9" s="79">
        <v>0</v>
      </c>
      <c r="AZ9" s="79">
        <v>0</v>
      </c>
      <c r="BA9" s="79" t="b">
        <v>0</v>
      </c>
    </row>
    <row r="10" spans="1:53" ht="16.5" customHeight="1" x14ac:dyDescent="0.3">
      <c r="A10" s="108" t="b">
        <v>0</v>
      </c>
      <c r="B10" s="88" t="s">
        <v>1884</v>
      </c>
      <c r="C10" s="111">
        <v>160003104</v>
      </c>
      <c r="D10" s="66">
        <v>39504</v>
      </c>
      <c r="E10" s="66">
        <v>39554</v>
      </c>
      <c r="F10" s="70" t="b">
        <v>0</v>
      </c>
      <c r="G10" s="68" t="s">
        <v>104</v>
      </c>
      <c r="H10" s="19">
        <v>1</v>
      </c>
      <c r="I10" s="62">
        <v>-1</v>
      </c>
      <c r="J10" s="102">
        <v>5</v>
      </c>
      <c r="K10" s="102" t="s">
        <v>1907</v>
      </c>
      <c r="L10" s="71">
        <v>2</v>
      </c>
      <c r="M10" s="71">
        <v>6</v>
      </c>
      <c r="N10" s="72">
        <v>-1</v>
      </c>
      <c r="O10" s="59" t="s">
        <v>1892</v>
      </c>
      <c r="P10" s="72">
        <v>-1</v>
      </c>
      <c r="Q10" s="72" t="b">
        <v>0</v>
      </c>
      <c r="R10" s="72">
        <v>-1</v>
      </c>
      <c r="S10" s="72">
        <v>-1</v>
      </c>
      <c r="T10" s="72">
        <v>0</v>
      </c>
      <c r="U10" s="79">
        <v>-1</v>
      </c>
      <c r="V10" s="79" t="s">
        <v>106</v>
      </c>
      <c r="W10" s="79">
        <v>0</v>
      </c>
      <c r="X10" s="79">
        <v>0</v>
      </c>
      <c r="Y10" s="79">
        <v>0</v>
      </c>
      <c r="Z10" s="79">
        <v>0</v>
      </c>
      <c r="AA10" s="79">
        <v>0</v>
      </c>
      <c r="AB10" s="80">
        <v>30</v>
      </c>
      <c r="AC10" s="81">
        <v>4</v>
      </c>
      <c r="AD10" s="94" t="s">
        <v>1898</v>
      </c>
      <c r="AE10" s="94">
        <v>250</v>
      </c>
      <c r="AF10" s="18" t="b">
        <v>1</v>
      </c>
      <c r="AG10" s="79" t="s">
        <v>107</v>
      </c>
      <c r="AH10" s="80">
        <v>0</v>
      </c>
      <c r="AI10" s="79">
        <v>1</v>
      </c>
      <c r="AJ10" s="79">
        <v>999</v>
      </c>
      <c r="AK10" s="98" t="b">
        <v>0</v>
      </c>
      <c r="AL10" s="98">
        <v>0</v>
      </c>
      <c r="AM10" s="98">
        <v>0</v>
      </c>
      <c r="AN10" s="79">
        <v>0</v>
      </c>
      <c r="AO10" s="79">
        <v>0</v>
      </c>
      <c r="AP10" s="79">
        <v>0</v>
      </c>
      <c r="AQ10" s="79">
        <v>0</v>
      </c>
      <c r="AR10" s="79">
        <v>0</v>
      </c>
      <c r="AS10" s="79">
        <v>0</v>
      </c>
      <c r="AT10" s="79">
        <v>0</v>
      </c>
      <c r="AU10" s="79">
        <v>530410104</v>
      </c>
      <c r="AV10" s="79">
        <v>0</v>
      </c>
      <c r="AW10" s="79">
        <v>-1</v>
      </c>
      <c r="AX10" s="79">
        <v>-1</v>
      </c>
      <c r="AY10" s="79">
        <v>0</v>
      </c>
      <c r="AZ10" s="79">
        <v>0</v>
      </c>
      <c r="BA10" s="79" t="b">
        <v>0</v>
      </c>
    </row>
    <row r="11" spans="1:53" ht="16.5" customHeight="1" x14ac:dyDescent="0.3">
      <c r="A11" s="108" t="b">
        <v>0</v>
      </c>
      <c r="B11" s="89" t="s">
        <v>1885</v>
      </c>
      <c r="C11" s="112">
        <v>160003105</v>
      </c>
      <c r="D11" s="66">
        <v>39505</v>
      </c>
      <c r="E11" s="66">
        <v>39555</v>
      </c>
      <c r="F11" s="70" t="b">
        <v>0</v>
      </c>
      <c r="G11" s="68" t="s">
        <v>104</v>
      </c>
      <c r="H11" s="19">
        <v>1</v>
      </c>
      <c r="I11" s="62">
        <v>-1</v>
      </c>
      <c r="J11" s="99">
        <v>6</v>
      </c>
      <c r="K11" s="99" t="s">
        <v>1906</v>
      </c>
      <c r="L11" s="71">
        <v>2</v>
      </c>
      <c r="M11" s="71">
        <v>6</v>
      </c>
      <c r="N11" s="72">
        <v>-1</v>
      </c>
      <c r="O11" s="59" t="s">
        <v>1892</v>
      </c>
      <c r="P11" s="72">
        <v>-1</v>
      </c>
      <c r="Q11" s="72" t="b">
        <v>0</v>
      </c>
      <c r="R11" s="72">
        <v>-1</v>
      </c>
      <c r="S11" s="72">
        <v>-1</v>
      </c>
      <c r="T11" s="72">
        <v>0</v>
      </c>
      <c r="U11" s="79">
        <v>-1</v>
      </c>
      <c r="V11" s="79" t="s">
        <v>106</v>
      </c>
      <c r="W11" s="79">
        <v>0</v>
      </c>
      <c r="X11" s="79">
        <v>0</v>
      </c>
      <c r="Y11" s="79">
        <v>0</v>
      </c>
      <c r="Z11" s="79">
        <v>0</v>
      </c>
      <c r="AA11" s="79">
        <v>0</v>
      </c>
      <c r="AB11" s="80">
        <v>100</v>
      </c>
      <c r="AC11" s="81">
        <v>4</v>
      </c>
      <c r="AD11" s="94" t="s">
        <v>1898</v>
      </c>
      <c r="AE11" s="94">
        <v>1000</v>
      </c>
      <c r="AF11" s="18" t="b">
        <v>1</v>
      </c>
      <c r="AG11" s="79" t="s">
        <v>107</v>
      </c>
      <c r="AH11" s="80">
        <v>0</v>
      </c>
      <c r="AI11" s="79">
        <v>1</v>
      </c>
      <c r="AJ11" s="79">
        <v>999</v>
      </c>
      <c r="AK11" s="98" t="b">
        <v>0</v>
      </c>
      <c r="AL11" s="98">
        <v>0</v>
      </c>
      <c r="AM11" s="98">
        <v>0</v>
      </c>
      <c r="AN11" s="79">
        <v>0</v>
      </c>
      <c r="AO11" s="79">
        <v>0</v>
      </c>
      <c r="AP11" s="79">
        <v>0</v>
      </c>
      <c r="AQ11" s="79">
        <v>0</v>
      </c>
      <c r="AR11" s="79">
        <v>0</v>
      </c>
      <c r="AS11" s="79">
        <v>0</v>
      </c>
      <c r="AT11" s="79">
        <v>0</v>
      </c>
      <c r="AU11" s="79">
        <v>530410105</v>
      </c>
      <c r="AV11" s="79">
        <v>0</v>
      </c>
      <c r="AW11" s="79">
        <v>-1</v>
      </c>
      <c r="AX11" s="79">
        <v>-1</v>
      </c>
      <c r="AY11" s="79">
        <v>0</v>
      </c>
      <c r="AZ11" s="79">
        <v>0</v>
      </c>
      <c r="BA11" s="79" t="b">
        <v>0</v>
      </c>
    </row>
    <row r="12" spans="1:53" ht="16.5" customHeight="1" x14ac:dyDescent="0.3">
      <c r="A12" s="108" t="b">
        <v>0</v>
      </c>
      <c r="B12" s="89" t="s">
        <v>1886</v>
      </c>
      <c r="C12" s="112">
        <v>160003106</v>
      </c>
      <c r="D12" s="66">
        <v>39506</v>
      </c>
      <c r="E12" s="66">
        <v>39556</v>
      </c>
      <c r="F12" s="70" t="b">
        <v>0</v>
      </c>
      <c r="G12" s="68" t="s">
        <v>104</v>
      </c>
      <c r="H12" s="19">
        <v>1</v>
      </c>
      <c r="I12" s="62">
        <v>-1</v>
      </c>
      <c r="J12" s="99">
        <v>6</v>
      </c>
      <c r="K12" s="99" t="s">
        <v>1906</v>
      </c>
      <c r="L12" s="71">
        <v>2</v>
      </c>
      <c r="M12" s="71">
        <v>6</v>
      </c>
      <c r="N12" s="72">
        <v>-1</v>
      </c>
      <c r="O12" s="59" t="s">
        <v>1892</v>
      </c>
      <c r="P12" s="72">
        <v>-1</v>
      </c>
      <c r="Q12" s="72" t="b">
        <v>0</v>
      </c>
      <c r="R12" s="72">
        <v>-1</v>
      </c>
      <c r="S12" s="72">
        <v>-1</v>
      </c>
      <c r="T12" s="72">
        <v>0</v>
      </c>
      <c r="U12" s="79">
        <v>-1</v>
      </c>
      <c r="V12" s="79" t="s">
        <v>106</v>
      </c>
      <c r="W12" s="79">
        <v>0</v>
      </c>
      <c r="X12" s="79">
        <v>0</v>
      </c>
      <c r="Y12" s="79">
        <v>0</v>
      </c>
      <c r="Z12" s="79">
        <v>0</v>
      </c>
      <c r="AA12" s="79">
        <v>0</v>
      </c>
      <c r="AB12" s="80">
        <v>100</v>
      </c>
      <c r="AC12" s="81">
        <v>4</v>
      </c>
      <c r="AD12" s="94" t="s">
        <v>1898</v>
      </c>
      <c r="AE12" s="94">
        <v>1000</v>
      </c>
      <c r="AF12" s="18" t="b">
        <v>1</v>
      </c>
      <c r="AG12" s="79" t="s">
        <v>107</v>
      </c>
      <c r="AH12" s="80">
        <v>0</v>
      </c>
      <c r="AI12" s="79">
        <v>1</v>
      </c>
      <c r="AJ12" s="79">
        <v>999</v>
      </c>
      <c r="AK12" s="98" t="b">
        <v>0</v>
      </c>
      <c r="AL12" s="98">
        <v>0</v>
      </c>
      <c r="AM12" s="98">
        <v>0</v>
      </c>
      <c r="AN12" s="79">
        <v>0</v>
      </c>
      <c r="AO12" s="79">
        <v>0</v>
      </c>
      <c r="AP12" s="79">
        <v>0</v>
      </c>
      <c r="AQ12" s="79">
        <v>0</v>
      </c>
      <c r="AR12" s="79">
        <v>0</v>
      </c>
      <c r="AS12" s="79">
        <v>0</v>
      </c>
      <c r="AT12" s="79">
        <v>0</v>
      </c>
      <c r="AU12" s="79">
        <v>530410106</v>
      </c>
      <c r="AV12" s="79">
        <v>0</v>
      </c>
      <c r="AW12" s="79">
        <v>-1</v>
      </c>
      <c r="AX12" s="79">
        <v>-1</v>
      </c>
      <c r="AY12" s="79">
        <v>0</v>
      </c>
      <c r="AZ12" s="79">
        <v>0</v>
      </c>
      <c r="BA12" s="79" t="b">
        <v>0</v>
      </c>
    </row>
    <row r="13" spans="1:53" ht="16.5" customHeight="1" x14ac:dyDescent="0.3">
      <c r="A13" s="108" t="b">
        <v>0</v>
      </c>
      <c r="B13" s="89" t="s">
        <v>1887</v>
      </c>
      <c r="C13" s="112">
        <v>160003107</v>
      </c>
      <c r="D13" s="66">
        <v>39507</v>
      </c>
      <c r="E13" s="66">
        <v>39557</v>
      </c>
      <c r="F13" s="70" t="b">
        <v>0</v>
      </c>
      <c r="G13" s="68" t="s">
        <v>104</v>
      </c>
      <c r="H13" s="19">
        <v>1</v>
      </c>
      <c r="I13" s="62">
        <v>-1</v>
      </c>
      <c r="J13" s="99">
        <v>6</v>
      </c>
      <c r="K13" s="99" t="s">
        <v>1906</v>
      </c>
      <c r="L13" s="71">
        <v>2</v>
      </c>
      <c r="M13" s="71">
        <v>6</v>
      </c>
      <c r="N13" s="72">
        <v>-1</v>
      </c>
      <c r="O13" s="59" t="s">
        <v>1892</v>
      </c>
      <c r="P13" s="72">
        <v>-1</v>
      </c>
      <c r="Q13" s="72" t="b">
        <v>0</v>
      </c>
      <c r="R13" s="72">
        <v>-1</v>
      </c>
      <c r="S13" s="72">
        <v>-1</v>
      </c>
      <c r="T13" s="72">
        <v>0</v>
      </c>
      <c r="U13" s="79">
        <v>-1</v>
      </c>
      <c r="V13" s="79" t="s">
        <v>106</v>
      </c>
      <c r="W13" s="79">
        <v>0</v>
      </c>
      <c r="X13" s="79">
        <v>0</v>
      </c>
      <c r="Y13" s="79">
        <v>0</v>
      </c>
      <c r="Z13" s="79">
        <v>0</v>
      </c>
      <c r="AA13" s="79">
        <v>0</v>
      </c>
      <c r="AB13" s="80">
        <v>100</v>
      </c>
      <c r="AC13" s="81">
        <v>4</v>
      </c>
      <c r="AD13" s="94" t="s">
        <v>1898</v>
      </c>
      <c r="AE13" s="94">
        <v>1000</v>
      </c>
      <c r="AF13" s="18" t="b">
        <v>1</v>
      </c>
      <c r="AG13" s="79" t="s">
        <v>107</v>
      </c>
      <c r="AH13" s="80">
        <v>0</v>
      </c>
      <c r="AI13" s="79">
        <v>1</v>
      </c>
      <c r="AJ13" s="79">
        <v>999</v>
      </c>
      <c r="AK13" s="98" t="b">
        <v>0</v>
      </c>
      <c r="AL13" s="98">
        <v>0</v>
      </c>
      <c r="AM13" s="98">
        <v>0</v>
      </c>
      <c r="AN13" s="79">
        <v>0</v>
      </c>
      <c r="AO13" s="79">
        <v>0</v>
      </c>
      <c r="AP13" s="79">
        <v>0</v>
      </c>
      <c r="AQ13" s="79">
        <v>0</v>
      </c>
      <c r="AR13" s="79">
        <v>0</v>
      </c>
      <c r="AS13" s="79">
        <v>0</v>
      </c>
      <c r="AT13" s="79">
        <v>0</v>
      </c>
      <c r="AU13" s="79">
        <v>530410107</v>
      </c>
      <c r="AV13" s="79">
        <v>0</v>
      </c>
      <c r="AW13" s="79">
        <v>-1</v>
      </c>
      <c r="AX13" s="79">
        <v>-1</v>
      </c>
      <c r="AY13" s="79">
        <v>0</v>
      </c>
      <c r="AZ13" s="79">
        <v>0</v>
      </c>
      <c r="BA13" s="79" t="b">
        <v>0</v>
      </c>
    </row>
    <row r="14" spans="1:53" ht="16.5" customHeight="1" x14ac:dyDescent="0.3">
      <c r="A14" s="108" t="b">
        <v>0</v>
      </c>
      <c r="B14" s="89" t="s">
        <v>1888</v>
      </c>
      <c r="C14" s="112">
        <v>160003108</v>
      </c>
      <c r="D14" s="66">
        <v>39508</v>
      </c>
      <c r="E14" s="66">
        <v>39558</v>
      </c>
      <c r="F14" s="70" t="b">
        <v>0</v>
      </c>
      <c r="G14" s="68" t="s">
        <v>104</v>
      </c>
      <c r="H14" s="19">
        <v>1</v>
      </c>
      <c r="I14" s="62">
        <v>-1</v>
      </c>
      <c r="J14" s="99">
        <v>6</v>
      </c>
      <c r="K14" s="99" t="s">
        <v>1906</v>
      </c>
      <c r="L14" s="71">
        <v>2</v>
      </c>
      <c r="M14" s="71">
        <v>6</v>
      </c>
      <c r="N14" s="72">
        <v>-1</v>
      </c>
      <c r="O14" s="59" t="s">
        <v>1892</v>
      </c>
      <c r="P14" s="72">
        <v>-1</v>
      </c>
      <c r="Q14" s="72" t="b">
        <v>0</v>
      </c>
      <c r="R14" s="72">
        <v>-1</v>
      </c>
      <c r="S14" s="72">
        <v>-1</v>
      </c>
      <c r="T14" s="72">
        <v>0</v>
      </c>
      <c r="U14" s="79">
        <v>-1</v>
      </c>
      <c r="V14" s="79" t="s">
        <v>106</v>
      </c>
      <c r="W14" s="79">
        <v>0</v>
      </c>
      <c r="X14" s="79">
        <v>0</v>
      </c>
      <c r="Y14" s="79">
        <v>0</v>
      </c>
      <c r="Z14" s="79">
        <v>0</v>
      </c>
      <c r="AA14" s="79">
        <v>0</v>
      </c>
      <c r="AB14" s="80">
        <v>100</v>
      </c>
      <c r="AC14" s="81">
        <v>4</v>
      </c>
      <c r="AD14" s="94" t="s">
        <v>1898</v>
      </c>
      <c r="AE14" s="94">
        <v>1000</v>
      </c>
      <c r="AF14" s="18" t="b">
        <v>1</v>
      </c>
      <c r="AG14" s="79" t="s">
        <v>107</v>
      </c>
      <c r="AH14" s="80">
        <v>0</v>
      </c>
      <c r="AI14" s="79">
        <v>1</v>
      </c>
      <c r="AJ14" s="79">
        <v>999</v>
      </c>
      <c r="AK14" s="98" t="b">
        <v>0</v>
      </c>
      <c r="AL14" s="98">
        <v>0</v>
      </c>
      <c r="AM14" s="98">
        <v>0</v>
      </c>
      <c r="AN14" s="79">
        <v>0</v>
      </c>
      <c r="AO14" s="79">
        <v>0</v>
      </c>
      <c r="AP14" s="79">
        <v>0</v>
      </c>
      <c r="AQ14" s="79">
        <v>0</v>
      </c>
      <c r="AR14" s="79">
        <v>0</v>
      </c>
      <c r="AS14" s="79">
        <v>0</v>
      </c>
      <c r="AT14" s="79">
        <v>0</v>
      </c>
      <c r="AU14" s="79">
        <v>530410108</v>
      </c>
      <c r="AV14" s="79">
        <v>0</v>
      </c>
      <c r="AW14" s="79">
        <v>-1</v>
      </c>
      <c r="AX14" s="79">
        <v>-1</v>
      </c>
      <c r="AY14" s="79">
        <v>0</v>
      </c>
      <c r="AZ14" s="79">
        <v>0</v>
      </c>
      <c r="BA14" s="79" t="b">
        <v>0</v>
      </c>
    </row>
    <row r="15" spans="1:53" ht="16.5" customHeight="1" x14ac:dyDescent="0.3">
      <c r="A15" s="108" t="b">
        <v>0</v>
      </c>
      <c r="B15" s="90" t="s">
        <v>1889</v>
      </c>
      <c r="C15" s="113">
        <v>160003109</v>
      </c>
      <c r="D15" s="66">
        <v>39509</v>
      </c>
      <c r="E15" s="66">
        <v>39559</v>
      </c>
      <c r="F15" s="70" t="b">
        <v>0</v>
      </c>
      <c r="G15" s="68" t="s">
        <v>104</v>
      </c>
      <c r="H15" s="19">
        <v>1</v>
      </c>
      <c r="I15" s="62">
        <v>-1</v>
      </c>
      <c r="J15" s="108">
        <v>7</v>
      </c>
      <c r="K15" s="108" t="s">
        <v>1909</v>
      </c>
      <c r="L15" s="71">
        <v>2</v>
      </c>
      <c r="M15" s="71">
        <v>6</v>
      </c>
      <c r="N15" s="72">
        <v>-1</v>
      </c>
      <c r="O15" s="59" t="s">
        <v>1892</v>
      </c>
      <c r="P15" s="72">
        <v>-1</v>
      </c>
      <c r="Q15" s="72" t="b">
        <v>0</v>
      </c>
      <c r="R15" s="72">
        <v>-1</v>
      </c>
      <c r="S15" s="72">
        <v>-1</v>
      </c>
      <c r="T15" s="72">
        <v>0</v>
      </c>
      <c r="U15" s="79">
        <v>-1</v>
      </c>
      <c r="V15" s="79" t="s">
        <v>106</v>
      </c>
      <c r="W15" s="79">
        <v>0</v>
      </c>
      <c r="X15" s="79">
        <v>0</v>
      </c>
      <c r="Y15" s="79">
        <v>0</v>
      </c>
      <c r="Z15" s="79">
        <v>0</v>
      </c>
      <c r="AA15" s="79">
        <v>0</v>
      </c>
      <c r="AB15" s="79">
        <v>100</v>
      </c>
      <c r="AC15" s="81">
        <v>4</v>
      </c>
      <c r="AD15" s="94" t="s">
        <v>1898</v>
      </c>
      <c r="AE15" s="94">
        <v>250</v>
      </c>
      <c r="AF15" s="18" t="b">
        <v>1</v>
      </c>
      <c r="AG15" s="79" t="s">
        <v>107</v>
      </c>
      <c r="AH15" s="79">
        <v>0</v>
      </c>
      <c r="AI15" s="79">
        <v>1</v>
      </c>
      <c r="AJ15" s="79">
        <v>999</v>
      </c>
      <c r="AK15" s="98" t="b">
        <v>0</v>
      </c>
      <c r="AL15" s="98">
        <v>0</v>
      </c>
      <c r="AM15" s="98">
        <v>0</v>
      </c>
      <c r="AN15" s="79">
        <v>0</v>
      </c>
      <c r="AO15" s="79">
        <v>0</v>
      </c>
      <c r="AP15" s="79">
        <v>0</v>
      </c>
      <c r="AQ15" s="79">
        <v>0</v>
      </c>
      <c r="AR15" s="79">
        <v>0</v>
      </c>
      <c r="AS15" s="79">
        <v>0</v>
      </c>
      <c r="AT15" s="79">
        <v>0</v>
      </c>
      <c r="AU15" s="79">
        <v>530410109</v>
      </c>
      <c r="AV15" s="79">
        <v>0</v>
      </c>
      <c r="AW15" s="79">
        <v>-1</v>
      </c>
      <c r="AX15" s="79">
        <v>-1</v>
      </c>
      <c r="AY15" s="79">
        <v>0</v>
      </c>
      <c r="AZ15" s="79">
        <v>0</v>
      </c>
      <c r="BA15" s="79" t="b">
        <v>0</v>
      </c>
    </row>
    <row r="16" spans="1:53" ht="16.5" customHeight="1" x14ac:dyDescent="0.3">
      <c r="A16" s="108" t="b">
        <v>0</v>
      </c>
      <c r="B16" s="90" t="s">
        <v>1890</v>
      </c>
      <c r="C16" s="113">
        <v>160003110</v>
      </c>
      <c r="D16" s="66">
        <v>39510</v>
      </c>
      <c r="E16" s="66">
        <v>39560</v>
      </c>
      <c r="F16" s="70" t="b">
        <v>0</v>
      </c>
      <c r="G16" s="68" t="s">
        <v>104</v>
      </c>
      <c r="H16" s="19">
        <v>1</v>
      </c>
      <c r="I16" s="62">
        <v>-1</v>
      </c>
      <c r="J16" s="108">
        <v>7</v>
      </c>
      <c r="K16" s="108" t="s">
        <v>1909</v>
      </c>
      <c r="L16" s="71">
        <v>2</v>
      </c>
      <c r="M16" s="71">
        <v>6</v>
      </c>
      <c r="N16" s="72">
        <v>-1</v>
      </c>
      <c r="O16" s="59" t="s">
        <v>1892</v>
      </c>
      <c r="P16" s="72">
        <v>-1</v>
      </c>
      <c r="Q16" s="72" t="b">
        <v>0</v>
      </c>
      <c r="R16" s="72">
        <v>-1</v>
      </c>
      <c r="S16" s="72">
        <v>-1</v>
      </c>
      <c r="T16" s="72">
        <v>0</v>
      </c>
      <c r="U16" s="79">
        <v>-1</v>
      </c>
      <c r="V16" s="79" t="s">
        <v>106</v>
      </c>
      <c r="W16" s="79">
        <v>0</v>
      </c>
      <c r="X16" s="79">
        <v>0</v>
      </c>
      <c r="Y16" s="79">
        <v>0</v>
      </c>
      <c r="Z16" s="79">
        <v>0</v>
      </c>
      <c r="AA16" s="79">
        <v>0</v>
      </c>
      <c r="AB16" s="80">
        <v>100</v>
      </c>
      <c r="AC16" s="81">
        <v>4</v>
      </c>
      <c r="AD16" s="94" t="s">
        <v>1898</v>
      </c>
      <c r="AE16" s="94">
        <v>250</v>
      </c>
      <c r="AF16" s="18" t="b">
        <v>1</v>
      </c>
      <c r="AG16" s="79" t="s">
        <v>107</v>
      </c>
      <c r="AH16" s="80">
        <v>0</v>
      </c>
      <c r="AI16" s="79">
        <v>1</v>
      </c>
      <c r="AJ16" s="79">
        <v>999</v>
      </c>
      <c r="AK16" s="98" t="b">
        <v>0</v>
      </c>
      <c r="AL16" s="98">
        <v>0</v>
      </c>
      <c r="AM16" s="98">
        <v>0</v>
      </c>
      <c r="AN16" s="79">
        <v>0</v>
      </c>
      <c r="AO16" s="79">
        <v>0</v>
      </c>
      <c r="AP16" s="79">
        <v>0</v>
      </c>
      <c r="AQ16" s="79">
        <v>0</v>
      </c>
      <c r="AR16" s="79">
        <v>0</v>
      </c>
      <c r="AS16" s="79">
        <v>0</v>
      </c>
      <c r="AT16" s="79">
        <v>0</v>
      </c>
      <c r="AU16" s="79">
        <v>530410110</v>
      </c>
      <c r="AV16" s="79">
        <v>0</v>
      </c>
      <c r="AW16" s="79">
        <v>-1</v>
      </c>
      <c r="AX16" s="79">
        <v>-1</v>
      </c>
      <c r="AY16" s="79">
        <v>0</v>
      </c>
      <c r="AZ16" s="79">
        <v>0</v>
      </c>
      <c r="BA16" s="79" t="b">
        <v>0</v>
      </c>
    </row>
    <row r="17" spans="1:53" ht="16.5" customHeight="1" x14ac:dyDescent="0.3">
      <c r="A17" s="108" t="b">
        <v>0</v>
      </c>
      <c r="B17" s="90" t="s">
        <v>1891</v>
      </c>
      <c r="C17" s="113">
        <v>160003111</v>
      </c>
      <c r="D17" s="66">
        <v>39511</v>
      </c>
      <c r="E17" s="66">
        <v>39561</v>
      </c>
      <c r="F17" s="70" t="b">
        <v>0</v>
      </c>
      <c r="G17" s="68" t="s">
        <v>104</v>
      </c>
      <c r="H17" s="19">
        <v>1</v>
      </c>
      <c r="I17" s="62">
        <v>-1</v>
      </c>
      <c r="J17" s="108">
        <v>7</v>
      </c>
      <c r="K17" s="108" t="s">
        <v>1909</v>
      </c>
      <c r="L17" s="71">
        <v>2</v>
      </c>
      <c r="M17" s="71">
        <v>6</v>
      </c>
      <c r="N17" s="72">
        <v>-1</v>
      </c>
      <c r="O17" s="59" t="s">
        <v>1892</v>
      </c>
      <c r="P17" s="72">
        <v>-1</v>
      </c>
      <c r="Q17" s="72" t="b">
        <v>0</v>
      </c>
      <c r="R17" s="72">
        <v>-1</v>
      </c>
      <c r="S17" s="72">
        <v>-1</v>
      </c>
      <c r="T17" s="72">
        <v>0</v>
      </c>
      <c r="U17" s="79">
        <v>-1</v>
      </c>
      <c r="V17" s="79" t="s">
        <v>106</v>
      </c>
      <c r="W17" s="79">
        <v>0</v>
      </c>
      <c r="X17" s="79">
        <v>0</v>
      </c>
      <c r="Y17" s="79">
        <v>0</v>
      </c>
      <c r="Z17" s="79">
        <v>0</v>
      </c>
      <c r="AA17" s="79">
        <v>0</v>
      </c>
      <c r="AB17" s="80">
        <v>100</v>
      </c>
      <c r="AC17" s="81">
        <v>4</v>
      </c>
      <c r="AD17" s="94" t="s">
        <v>1898</v>
      </c>
      <c r="AE17" s="94">
        <v>250</v>
      </c>
      <c r="AF17" s="18" t="b">
        <v>1</v>
      </c>
      <c r="AG17" s="79" t="s">
        <v>107</v>
      </c>
      <c r="AH17" s="80">
        <v>0</v>
      </c>
      <c r="AI17" s="79">
        <v>1</v>
      </c>
      <c r="AJ17" s="79">
        <v>999</v>
      </c>
      <c r="AK17" s="98" t="b">
        <v>0</v>
      </c>
      <c r="AL17" s="98">
        <v>0</v>
      </c>
      <c r="AM17" s="98">
        <v>0</v>
      </c>
      <c r="AN17" s="79">
        <v>0</v>
      </c>
      <c r="AO17" s="79">
        <v>0</v>
      </c>
      <c r="AP17" s="79">
        <v>0</v>
      </c>
      <c r="AQ17" s="79">
        <v>0</v>
      </c>
      <c r="AR17" s="79">
        <v>0</v>
      </c>
      <c r="AS17" s="79">
        <v>0</v>
      </c>
      <c r="AT17" s="79">
        <v>0</v>
      </c>
      <c r="AU17" s="79">
        <v>530410111</v>
      </c>
      <c r="AV17" s="79">
        <v>0</v>
      </c>
      <c r="AW17" s="79">
        <v>-1</v>
      </c>
      <c r="AX17" s="79">
        <v>-1</v>
      </c>
      <c r="AY17" s="79">
        <v>0</v>
      </c>
      <c r="AZ17" s="79">
        <v>0</v>
      </c>
      <c r="BA17" s="79" t="b">
        <v>0</v>
      </c>
    </row>
    <row r="18" spans="1:53" ht="16.5" customHeight="1" x14ac:dyDescent="0.3">
      <c r="A18" s="108" t="b">
        <v>0</v>
      </c>
      <c r="B18" s="91" t="s">
        <v>1979</v>
      </c>
      <c r="C18" s="114">
        <v>160003112</v>
      </c>
      <c r="D18" s="66">
        <v>39512</v>
      </c>
      <c r="E18" s="66">
        <v>39562</v>
      </c>
      <c r="F18" s="67" t="b">
        <v>1</v>
      </c>
      <c r="G18" s="68" t="s">
        <v>104</v>
      </c>
      <c r="H18" s="19">
        <v>1</v>
      </c>
      <c r="I18" s="62">
        <v>-1</v>
      </c>
      <c r="J18" s="103">
        <v>4</v>
      </c>
      <c r="K18" s="104" t="s">
        <v>1908</v>
      </c>
      <c r="L18" s="84">
        <v>3</v>
      </c>
      <c r="M18" s="85">
        <v>23</v>
      </c>
      <c r="N18" s="86">
        <v>-1</v>
      </c>
      <c r="O18" s="87" t="s">
        <v>2550</v>
      </c>
      <c r="P18" s="72">
        <v>-1</v>
      </c>
      <c r="Q18" s="72" t="b">
        <v>0</v>
      </c>
      <c r="R18" s="72">
        <v>-1</v>
      </c>
      <c r="S18" s="72">
        <v>-1</v>
      </c>
      <c r="T18" s="72">
        <v>0</v>
      </c>
      <c r="U18" s="79">
        <v>-1</v>
      </c>
      <c r="V18" s="100" t="s">
        <v>106</v>
      </c>
      <c r="W18" s="100">
        <v>0</v>
      </c>
      <c r="X18" s="100">
        <v>0</v>
      </c>
      <c r="Y18" s="100">
        <v>0</v>
      </c>
      <c r="Z18" s="100">
        <v>0</v>
      </c>
      <c r="AA18" s="100">
        <v>0</v>
      </c>
      <c r="AB18" s="80">
        <v>80</v>
      </c>
      <c r="AC18" s="81">
        <v>4</v>
      </c>
      <c r="AD18" s="94" t="s">
        <v>1898</v>
      </c>
      <c r="AE18" s="94">
        <v>100</v>
      </c>
      <c r="AF18" s="18" t="b">
        <v>1</v>
      </c>
      <c r="AG18" s="79" t="s">
        <v>107</v>
      </c>
      <c r="AH18" s="80">
        <v>0</v>
      </c>
      <c r="AI18" s="79">
        <v>1</v>
      </c>
      <c r="AJ18" s="101">
        <v>9999</v>
      </c>
      <c r="AK18" s="99" t="b">
        <v>1</v>
      </c>
      <c r="AL18" s="96">
        <v>1</v>
      </c>
      <c r="AM18" s="96">
        <v>10</v>
      </c>
      <c r="AN18" s="79">
        <v>0</v>
      </c>
      <c r="AO18" s="79">
        <v>0</v>
      </c>
      <c r="AP18" s="79">
        <v>0</v>
      </c>
      <c r="AQ18" s="79">
        <v>0</v>
      </c>
      <c r="AR18" s="79">
        <v>0</v>
      </c>
      <c r="AS18" s="79">
        <v>0</v>
      </c>
      <c r="AT18" s="79">
        <v>0</v>
      </c>
      <c r="AU18" s="79">
        <v>530410112</v>
      </c>
      <c r="AV18" s="79">
        <v>0</v>
      </c>
      <c r="AW18" s="79">
        <v>-1</v>
      </c>
      <c r="AX18" s="79">
        <v>-1</v>
      </c>
      <c r="AY18" s="79">
        <v>0</v>
      </c>
      <c r="AZ18" s="79">
        <v>0</v>
      </c>
      <c r="BA18" s="79" t="b">
        <v>0</v>
      </c>
    </row>
    <row r="19" spans="1:53" ht="16.5" customHeight="1" x14ac:dyDescent="0.3">
      <c r="A19" s="108" t="b">
        <v>0</v>
      </c>
      <c r="B19" s="91" t="s">
        <v>1981</v>
      </c>
      <c r="C19" s="114">
        <v>160003113</v>
      </c>
      <c r="D19" s="66">
        <v>39513</v>
      </c>
      <c r="E19" s="66">
        <v>39563</v>
      </c>
      <c r="F19" s="67" t="b">
        <v>1</v>
      </c>
      <c r="G19" s="68" t="s">
        <v>104</v>
      </c>
      <c r="H19" s="19">
        <v>1</v>
      </c>
      <c r="I19" s="62">
        <v>-1</v>
      </c>
      <c r="J19" s="103">
        <v>4</v>
      </c>
      <c r="K19" s="104" t="s">
        <v>1908</v>
      </c>
      <c r="L19" s="84">
        <v>3</v>
      </c>
      <c r="M19" s="85">
        <v>23</v>
      </c>
      <c r="N19" s="86">
        <v>-1</v>
      </c>
      <c r="O19" s="87" t="s">
        <v>112</v>
      </c>
      <c r="P19" s="72">
        <v>-1</v>
      </c>
      <c r="Q19" s="72" t="b">
        <v>0</v>
      </c>
      <c r="R19" s="72">
        <v>-1</v>
      </c>
      <c r="S19" s="72">
        <v>-1</v>
      </c>
      <c r="T19" s="72">
        <v>0</v>
      </c>
      <c r="U19" s="79">
        <v>-1</v>
      </c>
      <c r="V19" s="100" t="s">
        <v>106</v>
      </c>
      <c r="W19" s="100">
        <v>0</v>
      </c>
      <c r="X19" s="100">
        <v>0</v>
      </c>
      <c r="Y19" s="100">
        <v>0</v>
      </c>
      <c r="Z19" s="100">
        <v>0</v>
      </c>
      <c r="AA19" s="100">
        <v>0</v>
      </c>
      <c r="AB19" s="80">
        <v>80</v>
      </c>
      <c r="AC19" s="81">
        <v>4</v>
      </c>
      <c r="AD19" s="94" t="s">
        <v>1898</v>
      </c>
      <c r="AE19" s="94">
        <v>100</v>
      </c>
      <c r="AF19" s="18" t="b">
        <v>1</v>
      </c>
      <c r="AG19" s="79" t="s">
        <v>107</v>
      </c>
      <c r="AH19" s="80">
        <v>0</v>
      </c>
      <c r="AI19" s="79">
        <v>1</v>
      </c>
      <c r="AJ19" s="101">
        <v>9999</v>
      </c>
      <c r="AK19" s="99" t="b">
        <v>1</v>
      </c>
      <c r="AL19" s="96">
        <v>1</v>
      </c>
      <c r="AM19" s="96">
        <v>10</v>
      </c>
      <c r="AN19" s="79">
        <v>0</v>
      </c>
      <c r="AO19" s="79">
        <v>0</v>
      </c>
      <c r="AP19" s="79">
        <v>0</v>
      </c>
      <c r="AQ19" s="79">
        <v>0</v>
      </c>
      <c r="AR19" s="79">
        <v>0</v>
      </c>
      <c r="AS19" s="79">
        <v>0</v>
      </c>
      <c r="AT19" s="79">
        <v>0</v>
      </c>
      <c r="AU19" s="79">
        <v>530410113</v>
      </c>
      <c r="AV19" s="79">
        <v>0</v>
      </c>
      <c r="AW19" s="79">
        <v>-1</v>
      </c>
      <c r="AX19" s="79">
        <v>-1</v>
      </c>
      <c r="AY19" s="79">
        <v>0</v>
      </c>
      <c r="AZ19" s="79">
        <v>0</v>
      </c>
      <c r="BA19" s="79" t="b">
        <v>0</v>
      </c>
    </row>
    <row r="20" spans="1:53" ht="16.5" customHeight="1" x14ac:dyDescent="0.3">
      <c r="A20" s="108" t="b">
        <v>0</v>
      </c>
      <c r="B20" s="91" t="s">
        <v>1983</v>
      </c>
      <c r="C20" s="114">
        <v>160003114</v>
      </c>
      <c r="D20" s="66">
        <v>39514</v>
      </c>
      <c r="E20" s="66">
        <v>39564</v>
      </c>
      <c r="F20" s="67" t="b">
        <v>1</v>
      </c>
      <c r="G20" s="68" t="s">
        <v>104</v>
      </c>
      <c r="H20" s="19">
        <v>1</v>
      </c>
      <c r="I20" s="62">
        <v>-1</v>
      </c>
      <c r="J20" s="103">
        <v>4</v>
      </c>
      <c r="K20" s="104" t="s">
        <v>1908</v>
      </c>
      <c r="L20" s="84">
        <v>3</v>
      </c>
      <c r="M20" s="85">
        <v>23</v>
      </c>
      <c r="N20" s="86">
        <v>-1</v>
      </c>
      <c r="O20" s="87" t="s">
        <v>112</v>
      </c>
      <c r="P20" s="72">
        <v>-1</v>
      </c>
      <c r="Q20" s="72" t="b">
        <v>0</v>
      </c>
      <c r="R20" s="72">
        <v>-1</v>
      </c>
      <c r="S20" s="72">
        <v>-1</v>
      </c>
      <c r="T20" s="72">
        <v>0</v>
      </c>
      <c r="U20" s="79">
        <v>-1</v>
      </c>
      <c r="V20" s="100" t="s">
        <v>106</v>
      </c>
      <c r="W20" s="100">
        <v>0</v>
      </c>
      <c r="X20" s="100">
        <v>0</v>
      </c>
      <c r="Y20" s="100">
        <v>0</v>
      </c>
      <c r="Z20" s="100">
        <v>0</v>
      </c>
      <c r="AA20" s="100">
        <v>0</v>
      </c>
      <c r="AB20" s="80">
        <v>80</v>
      </c>
      <c r="AC20" s="81">
        <v>4</v>
      </c>
      <c r="AD20" s="94" t="s">
        <v>1898</v>
      </c>
      <c r="AE20" s="94">
        <v>100</v>
      </c>
      <c r="AF20" s="18" t="b">
        <v>1</v>
      </c>
      <c r="AG20" s="79" t="s">
        <v>107</v>
      </c>
      <c r="AH20" s="80">
        <v>0</v>
      </c>
      <c r="AI20" s="79">
        <v>1</v>
      </c>
      <c r="AJ20" s="101">
        <v>9999</v>
      </c>
      <c r="AK20" s="99" t="b">
        <v>1</v>
      </c>
      <c r="AL20" s="96">
        <v>1</v>
      </c>
      <c r="AM20" s="96">
        <v>10</v>
      </c>
      <c r="AN20" s="79">
        <v>0</v>
      </c>
      <c r="AO20" s="79">
        <v>0</v>
      </c>
      <c r="AP20" s="79">
        <v>0</v>
      </c>
      <c r="AQ20" s="79">
        <v>0</v>
      </c>
      <c r="AR20" s="79">
        <v>0</v>
      </c>
      <c r="AS20" s="79">
        <v>0</v>
      </c>
      <c r="AT20" s="79">
        <v>0</v>
      </c>
      <c r="AU20" s="79">
        <v>530410114</v>
      </c>
      <c r="AV20" s="79">
        <v>0</v>
      </c>
      <c r="AW20" s="79">
        <v>-1</v>
      </c>
      <c r="AX20" s="79">
        <v>-1</v>
      </c>
      <c r="AY20" s="79">
        <v>0</v>
      </c>
      <c r="AZ20" s="79">
        <v>0</v>
      </c>
      <c r="BA20" s="79" t="b">
        <v>0</v>
      </c>
    </row>
    <row r="21" spans="1:53" ht="16.5" customHeight="1" x14ac:dyDescent="0.3">
      <c r="A21" s="108" t="b">
        <v>0</v>
      </c>
      <c r="B21" s="91" t="s">
        <v>2129</v>
      </c>
      <c r="C21" s="114">
        <v>160003115</v>
      </c>
      <c r="D21" s="66">
        <v>39515</v>
      </c>
      <c r="E21" s="66">
        <v>39565</v>
      </c>
      <c r="F21" s="67" t="b">
        <v>1</v>
      </c>
      <c r="G21" s="68" t="s">
        <v>104</v>
      </c>
      <c r="H21" s="19">
        <v>1</v>
      </c>
      <c r="I21" s="62">
        <v>-1</v>
      </c>
      <c r="J21" s="103">
        <v>4</v>
      </c>
      <c r="K21" s="104" t="s">
        <v>1908</v>
      </c>
      <c r="L21" s="84">
        <v>3</v>
      </c>
      <c r="M21" s="85">
        <v>23</v>
      </c>
      <c r="N21" s="86">
        <v>-1</v>
      </c>
      <c r="O21" s="87" t="s">
        <v>112</v>
      </c>
      <c r="P21" s="72">
        <v>-1</v>
      </c>
      <c r="Q21" s="72" t="b">
        <v>0</v>
      </c>
      <c r="R21" s="72">
        <v>-1</v>
      </c>
      <c r="S21" s="72">
        <v>-1</v>
      </c>
      <c r="T21" s="72">
        <v>0</v>
      </c>
      <c r="U21" s="79">
        <v>-1</v>
      </c>
      <c r="V21" s="100" t="s">
        <v>106</v>
      </c>
      <c r="W21" s="100">
        <v>0</v>
      </c>
      <c r="X21" s="100">
        <v>0</v>
      </c>
      <c r="Y21" s="100">
        <v>0</v>
      </c>
      <c r="Z21" s="100">
        <v>0</v>
      </c>
      <c r="AA21" s="100">
        <v>0</v>
      </c>
      <c r="AB21" s="80">
        <v>80</v>
      </c>
      <c r="AC21" s="81">
        <v>4</v>
      </c>
      <c r="AD21" s="94" t="s">
        <v>1898</v>
      </c>
      <c r="AE21" s="94">
        <v>100</v>
      </c>
      <c r="AF21" s="18" t="b">
        <v>1</v>
      </c>
      <c r="AG21" s="79" t="s">
        <v>107</v>
      </c>
      <c r="AH21" s="80">
        <v>0</v>
      </c>
      <c r="AI21" s="79">
        <v>1</v>
      </c>
      <c r="AJ21" s="101">
        <v>9999</v>
      </c>
      <c r="AK21" s="99" t="b">
        <v>1</v>
      </c>
      <c r="AL21" s="96">
        <v>1</v>
      </c>
      <c r="AM21" s="96">
        <v>10</v>
      </c>
      <c r="AN21" s="79">
        <v>0</v>
      </c>
      <c r="AO21" s="79">
        <v>0</v>
      </c>
      <c r="AP21" s="79">
        <v>0</v>
      </c>
      <c r="AQ21" s="79">
        <v>0</v>
      </c>
      <c r="AR21" s="79">
        <v>0</v>
      </c>
      <c r="AS21" s="79">
        <v>0</v>
      </c>
      <c r="AT21" s="79">
        <v>0</v>
      </c>
      <c r="AU21" s="79">
        <v>530410115</v>
      </c>
      <c r="AV21" s="79">
        <v>0</v>
      </c>
      <c r="AW21" s="79">
        <v>-1</v>
      </c>
      <c r="AX21" s="79">
        <v>-1</v>
      </c>
      <c r="AY21" s="79">
        <v>0</v>
      </c>
      <c r="AZ21" s="79">
        <v>0</v>
      </c>
      <c r="BA21" s="79" t="b">
        <v>0</v>
      </c>
    </row>
    <row r="22" spans="1:53" ht="16.5" customHeight="1" x14ac:dyDescent="0.3">
      <c r="A22" s="108" t="b">
        <v>0</v>
      </c>
      <c r="B22" s="115" t="s">
        <v>1986</v>
      </c>
      <c r="C22" s="116">
        <v>160003116</v>
      </c>
      <c r="D22" s="66">
        <v>39516</v>
      </c>
      <c r="E22" s="66">
        <v>39566</v>
      </c>
      <c r="F22" s="67" t="b">
        <v>1</v>
      </c>
      <c r="G22" s="68" t="s">
        <v>104</v>
      </c>
      <c r="H22" s="19">
        <v>1</v>
      </c>
      <c r="I22" s="62">
        <v>-1</v>
      </c>
      <c r="J22" s="103">
        <v>4</v>
      </c>
      <c r="K22" s="104" t="s">
        <v>1908</v>
      </c>
      <c r="L22" s="84">
        <v>3</v>
      </c>
      <c r="M22" s="85">
        <v>23</v>
      </c>
      <c r="N22" s="86">
        <v>-1</v>
      </c>
      <c r="O22" s="87" t="s">
        <v>112</v>
      </c>
      <c r="P22" s="72">
        <v>-1</v>
      </c>
      <c r="Q22" s="72" t="b">
        <v>0</v>
      </c>
      <c r="R22" s="72">
        <v>-1</v>
      </c>
      <c r="S22" s="72">
        <v>-1</v>
      </c>
      <c r="T22" s="72">
        <v>0</v>
      </c>
      <c r="U22" s="79">
        <v>-1</v>
      </c>
      <c r="V22" s="100" t="s">
        <v>106</v>
      </c>
      <c r="W22" s="100">
        <v>0</v>
      </c>
      <c r="X22" s="100">
        <v>0</v>
      </c>
      <c r="Y22" s="100">
        <v>0</v>
      </c>
      <c r="Z22" s="100">
        <v>0</v>
      </c>
      <c r="AA22" s="100">
        <v>0</v>
      </c>
      <c r="AB22" s="80">
        <v>80</v>
      </c>
      <c r="AC22" s="81">
        <v>4</v>
      </c>
      <c r="AD22" s="94" t="s">
        <v>1898</v>
      </c>
      <c r="AE22" s="94">
        <v>100</v>
      </c>
      <c r="AF22" s="18" t="b">
        <v>1</v>
      </c>
      <c r="AG22" s="79" t="s">
        <v>107</v>
      </c>
      <c r="AH22" s="80">
        <v>0</v>
      </c>
      <c r="AI22" s="79">
        <v>1</v>
      </c>
      <c r="AJ22" s="101">
        <v>9999</v>
      </c>
      <c r="AK22" s="99" t="b">
        <v>1</v>
      </c>
      <c r="AL22" s="96">
        <v>1</v>
      </c>
      <c r="AM22" s="96">
        <v>10</v>
      </c>
      <c r="AN22" s="79">
        <v>0</v>
      </c>
      <c r="AO22" s="79">
        <v>0</v>
      </c>
      <c r="AP22" s="79">
        <v>0</v>
      </c>
      <c r="AQ22" s="79">
        <v>0</v>
      </c>
      <c r="AR22" s="79">
        <v>0</v>
      </c>
      <c r="AS22" s="79">
        <v>0</v>
      </c>
      <c r="AT22" s="79">
        <v>0</v>
      </c>
      <c r="AU22" s="79">
        <v>530410116</v>
      </c>
      <c r="AV22" s="79">
        <v>0</v>
      </c>
      <c r="AW22" s="79">
        <v>-1</v>
      </c>
      <c r="AX22" s="79">
        <v>-1</v>
      </c>
      <c r="AY22" s="79">
        <v>0</v>
      </c>
      <c r="AZ22" s="79">
        <v>0</v>
      </c>
      <c r="BA22" s="79" t="b">
        <v>0</v>
      </c>
    </row>
    <row r="23" spans="1:53" ht="16.5" customHeight="1" x14ac:dyDescent="0.3">
      <c r="A23" s="108" t="b">
        <v>0</v>
      </c>
      <c r="B23" s="115" t="s">
        <v>1988</v>
      </c>
      <c r="C23" s="116">
        <v>160003117</v>
      </c>
      <c r="D23" s="66">
        <v>39517</v>
      </c>
      <c r="E23" s="66">
        <v>39567</v>
      </c>
      <c r="F23" s="67" t="b">
        <v>1</v>
      </c>
      <c r="G23" s="68" t="s">
        <v>104</v>
      </c>
      <c r="H23" s="19">
        <v>1</v>
      </c>
      <c r="I23" s="62">
        <v>-1</v>
      </c>
      <c r="J23" s="103">
        <v>4</v>
      </c>
      <c r="K23" s="104" t="s">
        <v>1908</v>
      </c>
      <c r="L23" s="84">
        <v>3</v>
      </c>
      <c r="M23" s="85">
        <v>23</v>
      </c>
      <c r="N23" s="86">
        <v>-1</v>
      </c>
      <c r="O23" s="87" t="s">
        <v>112</v>
      </c>
      <c r="P23" s="72">
        <v>-1</v>
      </c>
      <c r="Q23" s="72" t="b">
        <v>0</v>
      </c>
      <c r="R23" s="72">
        <v>-1</v>
      </c>
      <c r="S23" s="72">
        <v>-1</v>
      </c>
      <c r="T23" s="72">
        <v>0</v>
      </c>
      <c r="U23" s="79">
        <v>-1</v>
      </c>
      <c r="V23" s="100" t="s">
        <v>106</v>
      </c>
      <c r="W23" s="100">
        <v>0</v>
      </c>
      <c r="X23" s="100">
        <v>0</v>
      </c>
      <c r="Y23" s="100">
        <v>0</v>
      </c>
      <c r="Z23" s="100">
        <v>0</v>
      </c>
      <c r="AA23" s="100">
        <v>0</v>
      </c>
      <c r="AB23" s="80">
        <v>80</v>
      </c>
      <c r="AC23" s="81">
        <v>4</v>
      </c>
      <c r="AD23" s="94" t="s">
        <v>1898</v>
      </c>
      <c r="AE23" s="94">
        <v>100</v>
      </c>
      <c r="AF23" s="18" t="b">
        <v>1</v>
      </c>
      <c r="AG23" s="79" t="s">
        <v>107</v>
      </c>
      <c r="AH23" s="80">
        <v>0</v>
      </c>
      <c r="AI23" s="79">
        <v>1</v>
      </c>
      <c r="AJ23" s="101">
        <v>9999</v>
      </c>
      <c r="AK23" s="99" t="b">
        <v>1</v>
      </c>
      <c r="AL23" s="96">
        <v>1</v>
      </c>
      <c r="AM23" s="96">
        <v>10</v>
      </c>
      <c r="AN23" s="79">
        <v>0</v>
      </c>
      <c r="AO23" s="79">
        <v>0</v>
      </c>
      <c r="AP23" s="79">
        <v>0</v>
      </c>
      <c r="AQ23" s="79">
        <v>0</v>
      </c>
      <c r="AR23" s="79">
        <v>0</v>
      </c>
      <c r="AS23" s="79">
        <v>0</v>
      </c>
      <c r="AT23" s="79">
        <v>0</v>
      </c>
      <c r="AU23" s="79">
        <v>530410117</v>
      </c>
      <c r="AV23" s="79">
        <v>0</v>
      </c>
      <c r="AW23" s="79">
        <v>-1</v>
      </c>
      <c r="AX23" s="79">
        <v>-1</v>
      </c>
      <c r="AY23" s="79">
        <v>0</v>
      </c>
      <c r="AZ23" s="79">
        <v>0</v>
      </c>
      <c r="BA23" s="79" t="b">
        <v>0</v>
      </c>
    </row>
    <row r="24" spans="1:53" ht="16.5" customHeight="1" x14ac:dyDescent="0.3">
      <c r="A24" s="108" t="b">
        <v>0</v>
      </c>
      <c r="B24" s="115" t="s">
        <v>1990</v>
      </c>
      <c r="C24" s="116">
        <v>160003118</v>
      </c>
      <c r="D24" s="66">
        <v>39518</v>
      </c>
      <c r="E24" s="66">
        <v>39568</v>
      </c>
      <c r="F24" s="67" t="b">
        <v>1</v>
      </c>
      <c r="G24" s="68" t="s">
        <v>104</v>
      </c>
      <c r="H24" s="19">
        <v>1</v>
      </c>
      <c r="I24" s="62">
        <v>-1</v>
      </c>
      <c r="J24" s="103">
        <v>4</v>
      </c>
      <c r="K24" s="104" t="s">
        <v>1908</v>
      </c>
      <c r="L24" s="84">
        <v>3</v>
      </c>
      <c r="M24" s="85">
        <v>23</v>
      </c>
      <c r="N24" s="86">
        <v>-1</v>
      </c>
      <c r="O24" s="87" t="s">
        <v>112</v>
      </c>
      <c r="P24" s="72">
        <v>-1</v>
      </c>
      <c r="Q24" s="72" t="b">
        <v>0</v>
      </c>
      <c r="R24" s="72">
        <v>-1</v>
      </c>
      <c r="S24" s="72">
        <v>-1</v>
      </c>
      <c r="T24" s="72">
        <v>0</v>
      </c>
      <c r="U24" s="79">
        <v>-1</v>
      </c>
      <c r="V24" s="100" t="s">
        <v>106</v>
      </c>
      <c r="W24" s="100">
        <v>0</v>
      </c>
      <c r="X24" s="100">
        <v>0</v>
      </c>
      <c r="Y24" s="100">
        <v>0</v>
      </c>
      <c r="Z24" s="100">
        <v>0</v>
      </c>
      <c r="AA24" s="100">
        <v>0</v>
      </c>
      <c r="AB24" s="80">
        <v>80</v>
      </c>
      <c r="AC24" s="81">
        <v>4</v>
      </c>
      <c r="AD24" s="94" t="s">
        <v>1898</v>
      </c>
      <c r="AE24" s="94">
        <v>100</v>
      </c>
      <c r="AF24" s="18" t="b">
        <v>1</v>
      </c>
      <c r="AG24" s="79" t="s">
        <v>107</v>
      </c>
      <c r="AH24" s="80">
        <v>0</v>
      </c>
      <c r="AI24" s="79">
        <v>1</v>
      </c>
      <c r="AJ24" s="101">
        <v>9999</v>
      </c>
      <c r="AK24" s="99" t="b">
        <v>1</v>
      </c>
      <c r="AL24" s="96">
        <v>1</v>
      </c>
      <c r="AM24" s="96">
        <v>10</v>
      </c>
      <c r="AN24" s="79">
        <v>0</v>
      </c>
      <c r="AO24" s="79">
        <v>0</v>
      </c>
      <c r="AP24" s="79">
        <v>0</v>
      </c>
      <c r="AQ24" s="79">
        <v>0</v>
      </c>
      <c r="AR24" s="79">
        <v>0</v>
      </c>
      <c r="AS24" s="79">
        <v>0</v>
      </c>
      <c r="AT24" s="79">
        <v>0</v>
      </c>
      <c r="AU24" s="79">
        <v>530410118</v>
      </c>
      <c r="AV24" s="79">
        <v>0</v>
      </c>
      <c r="AW24" s="79">
        <v>-1</v>
      </c>
      <c r="AX24" s="79">
        <v>-1</v>
      </c>
      <c r="AY24" s="79">
        <v>0</v>
      </c>
      <c r="AZ24" s="79">
        <v>0</v>
      </c>
      <c r="BA24" s="79" t="b">
        <v>0</v>
      </c>
    </row>
    <row r="25" spans="1:53" ht="16.5" customHeight="1" x14ac:dyDescent="0.3">
      <c r="A25" s="108" t="b">
        <v>0</v>
      </c>
      <c r="B25" s="115" t="s">
        <v>2130</v>
      </c>
      <c r="C25" s="116">
        <v>160003119</v>
      </c>
      <c r="D25" s="66">
        <v>39519</v>
      </c>
      <c r="E25" s="66">
        <v>39569</v>
      </c>
      <c r="F25" s="67" t="b">
        <v>1</v>
      </c>
      <c r="G25" s="68" t="s">
        <v>104</v>
      </c>
      <c r="H25" s="19">
        <v>1</v>
      </c>
      <c r="I25" s="62">
        <v>-1</v>
      </c>
      <c r="J25" s="103">
        <v>4</v>
      </c>
      <c r="K25" s="104" t="s">
        <v>1908</v>
      </c>
      <c r="L25" s="84">
        <v>3</v>
      </c>
      <c r="M25" s="85">
        <v>23</v>
      </c>
      <c r="N25" s="86">
        <v>-1</v>
      </c>
      <c r="O25" s="87" t="s">
        <v>2550</v>
      </c>
      <c r="P25" s="72">
        <v>-1</v>
      </c>
      <c r="Q25" s="72" t="b">
        <v>0</v>
      </c>
      <c r="R25" s="72">
        <v>-1</v>
      </c>
      <c r="S25" s="72">
        <v>-1</v>
      </c>
      <c r="T25" s="72">
        <v>0</v>
      </c>
      <c r="U25" s="79">
        <v>-1</v>
      </c>
      <c r="V25" s="100" t="s">
        <v>106</v>
      </c>
      <c r="W25" s="100">
        <v>0</v>
      </c>
      <c r="X25" s="100">
        <v>0</v>
      </c>
      <c r="Y25" s="100">
        <v>0</v>
      </c>
      <c r="Z25" s="100">
        <v>0</v>
      </c>
      <c r="AA25" s="100">
        <v>0</v>
      </c>
      <c r="AB25" s="80">
        <v>80</v>
      </c>
      <c r="AC25" s="81">
        <v>4</v>
      </c>
      <c r="AD25" s="94" t="s">
        <v>1898</v>
      </c>
      <c r="AE25" s="94">
        <v>100</v>
      </c>
      <c r="AF25" s="18" t="b">
        <v>1</v>
      </c>
      <c r="AG25" s="79" t="s">
        <v>107</v>
      </c>
      <c r="AH25" s="80">
        <v>0</v>
      </c>
      <c r="AI25" s="79">
        <v>1</v>
      </c>
      <c r="AJ25" s="101">
        <v>9999</v>
      </c>
      <c r="AK25" s="99" t="b">
        <v>1</v>
      </c>
      <c r="AL25" s="96">
        <v>1</v>
      </c>
      <c r="AM25" s="96">
        <v>10</v>
      </c>
      <c r="AN25" s="79">
        <v>0</v>
      </c>
      <c r="AO25" s="79">
        <v>0</v>
      </c>
      <c r="AP25" s="79">
        <v>0</v>
      </c>
      <c r="AQ25" s="79">
        <v>0</v>
      </c>
      <c r="AR25" s="79">
        <v>0</v>
      </c>
      <c r="AS25" s="79">
        <v>0</v>
      </c>
      <c r="AT25" s="79">
        <v>0</v>
      </c>
      <c r="AU25" s="79">
        <v>530410119</v>
      </c>
      <c r="AV25" s="79">
        <v>0</v>
      </c>
      <c r="AW25" s="79">
        <v>-1</v>
      </c>
      <c r="AX25" s="79">
        <v>-1</v>
      </c>
      <c r="AY25" s="79">
        <v>0</v>
      </c>
      <c r="AZ25" s="79">
        <v>0</v>
      </c>
      <c r="BA25" s="79" t="b">
        <v>0</v>
      </c>
    </row>
    <row r="26" spans="1:53" ht="16.5" customHeight="1" x14ac:dyDescent="0.3">
      <c r="A26" s="108" t="b">
        <v>0</v>
      </c>
      <c r="B26" s="91" t="s">
        <v>2113</v>
      </c>
      <c r="C26" s="114">
        <v>160003120</v>
      </c>
      <c r="D26" s="66">
        <v>39520</v>
      </c>
      <c r="E26" s="66">
        <v>39570</v>
      </c>
      <c r="F26" s="67" t="b">
        <v>1</v>
      </c>
      <c r="G26" s="68" t="s">
        <v>104</v>
      </c>
      <c r="H26" s="19">
        <v>1</v>
      </c>
      <c r="I26" s="62">
        <v>-1</v>
      </c>
      <c r="J26" s="103">
        <v>4</v>
      </c>
      <c r="K26" s="104" t="s">
        <v>1908</v>
      </c>
      <c r="L26" s="83">
        <v>3</v>
      </c>
      <c r="M26" s="75">
        <v>19</v>
      </c>
      <c r="N26" s="72">
        <v>-1</v>
      </c>
      <c r="O26" s="76" t="s">
        <v>2551</v>
      </c>
      <c r="P26" s="72">
        <v>-1</v>
      </c>
      <c r="Q26" s="72" t="b">
        <v>0</v>
      </c>
      <c r="R26" s="72">
        <v>-1</v>
      </c>
      <c r="S26" s="72">
        <v>-1</v>
      </c>
      <c r="T26" s="72">
        <v>0</v>
      </c>
      <c r="U26" s="79">
        <v>-1</v>
      </c>
      <c r="V26" s="100" t="s">
        <v>106</v>
      </c>
      <c r="W26" s="100">
        <v>0</v>
      </c>
      <c r="X26" s="100">
        <v>0</v>
      </c>
      <c r="Y26" s="100">
        <v>0</v>
      </c>
      <c r="Z26" s="100">
        <v>0</v>
      </c>
      <c r="AA26" s="100">
        <v>0</v>
      </c>
      <c r="AB26" s="80">
        <v>100</v>
      </c>
      <c r="AC26" s="81">
        <v>4</v>
      </c>
      <c r="AD26" s="94" t="s">
        <v>1898</v>
      </c>
      <c r="AE26" s="94">
        <v>150</v>
      </c>
      <c r="AF26" s="18" t="b">
        <v>1</v>
      </c>
      <c r="AG26" s="79" t="s">
        <v>107</v>
      </c>
      <c r="AH26" s="80">
        <v>0</v>
      </c>
      <c r="AI26" s="79">
        <v>1</v>
      </c>
      <c r="AJ26" s="101">
        <v>9999</v>
      </c>
      <c r="AK26" s="99" t="b">
        <v>1</v>
      </c>
      <c r="AL26" s="96">
        <v>1</v>
      </c>
      <c r="AM26" s="96">
        <v>10</v>
      </c>
      <c r="AN26" s="79">
        <v>0</v>
      </c>
      <c r="AO26" s="79">
        <v>0</v>
      </c>
      <c r="AP26" s="79">
        <v>0</v>
      </c>
      <c r="AQ26" s="79">
        <v>0</v>
      </c>
      <c r="AR26" s="79">
        <v>0</v>
      </c>
      <c r="AS26" s="79">
        <v>0</v>
      </c>
      <c r="AT26" s="79">
        <v>0</v>
      </c>
      <c r="AU26" s="79">
        <v>530410120</v>
      </c>
      <c r="AV26" s="79">
        <v>0</v>
      </c>
      <c r="AW26" s="79">
        <v>-1</v>
      </c>
      <c r="AX26" s="79">
        <v>-1</v>
      </c>
      <c r="AY26" s="79">
        <v>0</v>
      </c>
      <c r="AZ26" s="79">
        <v>0</v>
      </c>
      <c r="BA26" s="79" t="b">
        <v>0</v>
      </c>
    </row>
    <row r="27" spans="1:53" ht="16.5" customHeight="1" x14ac:dyDescent="0.3">
      <c r="A27" s="108" t="b">
        <v>0</v>
      </c>
      <c r="B27" s="91" t="s">
        <v>2114</v>
      </c>
      <c r="C27" s="114">
        <v>160003121</v>
      </c>
      <c r="D27" s="66">
        <v>39521</v>
      </c>
      <c r="E27" s="66">
        <v>39571</v>
      </c>
      <c r="F27" s="67" t="b">
        <v>1</v>
      </c>
      <c r="G27" s="68" t="s">
        <v>104</v>
      </c>
      <c r="H27" s="19">
        <v>1</v>
      </c>
      <c r="I27" s="62">
        <v>-1</v>
      </c>
      <c r="J27" s="103">
        <v>4</v>
      </c>
      <c r="K27" s="104" t="s">
        <v>1908</v>
      </c>
      <c r="L27" s="83">
        <v>3</v>
      </c>
      <c r="M27" s="75">
        <v>19</v>
      </c>
      <c r="N27" s="72">
        <v>-1</v>
      </c>
      <c r="O27" s="76" t="s">
        <v>131</v>
      </c>
      <c r="P27" s="72">
        <v>-1</v>
      </c>
      <c r="Q27" s="72" t="b">
        <v>0</v>
      </c>
      <c r="R27" s="72">
        <v>-1</v>
      </c>
      <c r="S27" s="72">
        <v>-1</v>
      </c>
      <c r="T27" s="72">
        <v>0</v>
      </c>
      <c r="U27" s="79">
        <v>-1</v>
      </c>
      <c r="V27" s="100" t="s">
        <v>106</v>
      </c>
      <c r="W27" s="100">
        <v>0</v>
      </c>
      <c r="X27" s="100">
        <v>0</v>
      </c>
      <c r="Y27" s="100">
        <v>0</v>
      </c>
      <c r="Z27" s="100">
        <v>0</v>
      </c>
      <c r="AA27" s="100">
        <v>0</v>
      </c>
      <c r="AB27" s="80">
        <v>100</v>
      </c>
      <c r="AC27" s="81">
        <v>4</v>
      </c>
      <c r="AD27" s="94" t="s">
        <v>1898</v>
      </c>
      <c r="AE27" s="94">
        <v>150</v>
      </c>
      <c r="AF27" s="18" t="b">
        <v>1</v>
      </c>
      <c r="AG27" s="79" t="s">
        <v>107</v>
      </c>
      <c r="AH27" s="80">
        <v>0</v>
      </c>
      <c r="AI27" s="79">
        <v>1</v>
      </c>
      <c r="AJ27" s="101">
        <v>9999</v>
      </c>
      <c r="AK27" s="99" t="b">
        <v>1</v>
      </c>
      <c r="AL27" s="96">
        <v>1</v>
      </c>
      <c r="AM27" s="96">
        <v>10</v>
      </c>
      <c r="AN27" s="79">
        <v>0</v>
      </c>
      <c r="AO27" s="79">
        <v>0</v>
      </c>
      <c r="AP27" s="79">
        <v>0</v>
      </c>
      <c r="AQ27" s="79">
        <v>0</v>
      </c>
      <c r="AR27" s="79">
        <v>0</v>
      </c>
      <c r="AS27" s="79">
        <v>0</v>
      </c>
      <c r="AT27" s="79">
        <v>0</v>
      </c>
      <c r="AU27" s="79">
        <v>530410121</v>
      </c>
      <c r="AV27" s="79">
        <v>0</v>
      </c>
      <c r="AW27" s="79">
        <v>-1</v>
      </c>
      <c r="AX27" s="79">
        <v>-1</v>
      </c>
      <c r="AY27" s="79">
        <v>0</v>
      </c>
      <c r="AZ27" s="79">
        <v>0</v>
      </c>
      <c r="BA27" s="79" t="b">
        <v>0</v>
      </c>
    </row>
    <row r="28" spans="1:53" ht="16.5" customHeight="1" x14ac:dyDescent="0.3">
      <c r="A28" s="108" t="b">
        <v>0</v>
      </c>
      <c r="B28" s="91" t="s">
        <v>2115</v>
      </c>
      <c r="C28" s="114">
        <v>160003122</v>
      </c>
      <c r="D28" s="66">
        <v>39522</v>
      </c>
      <c r="E28" s="66">
        <v>39572</v>
      </c>
      <c r="F28" s="67" t="b">
        <v>1</v>
      </c>
      <c r="G28" s="68" t="s">
        <v>104</v>
      </c>
      <c r="H28" s="19">
        <v>1</v>
      </c>
      <c r="I28" s="62">
        <v>-1</v>
      </c>
      <c r="J28" s="103">
        <v>4</v>
      </c>
      <c r="K28" s="104" t="s">
        <v>1908</v>
      </c>
      <c r="L28" s="83">
        <v>3</v>
      </c>
      <c r="M28" s="75">
        <v>19</v>
      </c>
      <c r="N28" s="72">
        <v>-1</v>
      </c>
      <c r="O28" s="76" t="s">
        <v>131</v>
      </c>
      <c r="P28" s="72">
        <v>-1</v>
      </c>
      <c r="Q28" s="72" t="b">
        <v>0</v>
      </c>
      <c r="R28" s="72">
        <v>-1</v>
      </c>
      <c r="S28" s="72">
        <v>-1</v>
      </c>
      <c r="T28" s="72">
        <v>0</v>
      </c>
      <c r="U28" s="79">
        <v>-1</v>
      </c>
      <c r="V28" s="100" t="s">
        <v>106</v>
      </c>
      <c r="W28" s="100">
        <v>0</v>
      </c>
      <c r="X28" s="100">
        <v>0</v>
      </c>
      <c r="Y28" s="100">
        <v>0</v>
      </c>
      <c r="Z28" s="100">
        <v>0</v>
      </c>
      <c r="AA28" s="100">
        <v>0</v>
      </c>
      <c r="AB28" s="80">
        <v>100</v>
      </c>
      <c r="AC28" s="81">
        <v>4</v>
      </c>
      <c r="AD28" s="94" t="s">
        <v>1898</v>
      </c>
      <c r="AE28" s="94">
        <v>150</v>
      </c>
      <c r="AF28" s="18" t="b">
        <v>1</v>
      </c>
      <c r="AG28" s="79" t="s">
        <v>107</v>
      </c>
      <c r="AH28" s="80">
        <v>0</v>
      </c>
      <c r="AI28" s="79">
        <v>1</v>
      </c>
      <c r="AJ28" s="101">
        <v>9999</v>
      </c>
      <c r="AK28" s="99" t="b">
        <v>1</v>
      </c>
      <c r="AL28" s="96">
        <v>1</v>
      </c>
      <c r="AM28" s="96">
        <v>10</v>
      </c>
      <c r="AN28" s="79">
        <v>0</v>
      </c>
      <c r="AO28" s="79">
        <v>0</v>
      </c>
      <c r="AP28" s="79">
        <v>0</v>
      </c>
      <c r="AQ28" s="79">
        <v>0</v>
      </c>
      <c r="AR28" s="79">
        <v>0</v>
      </c>
      <c r="AS28" s="79">
        <v>0</v>
      </c>
      <c r="AT28" s="79">
        <v>0</v>
      </c>
      <c r="AU28" s="79">
        <v>530410122</v>
      </c>
      <c r="AV28" s="79">
        <v>0</v>
      </c>
      <c r="AW28" s="79">
        <v>-1</v>
      </c>
      <c r="AX28" s="79">
        <v>-1</v>
      </c>
      <c r="AY28" s="79">
        <v>0</v>
      </c>
      <c r="AZ28" s="79">
        <v>0</v>
      </c>
      <c r="BA28" s="79" t="b">
        <v>0</v>
      </c>
    </row>
    <row r="29" spans="1:53" ht="16.5" customHeight="1" x14ac:dyDescent="0.3">
      <c r="A29" s="108" t="b">
        <v>0</v>
      </c>
      <c r="B29" s="91" t="s">
        <v>2116</v>
      </c>
      <c r="C29" s="114">
        <v>160003123</v>
      </c>
      <c r="D29" s="66">
        <v>39523</v>
      </c>
      <c r="E29" s="66">
        <v>39573</v>
      </c>
      <c r="F29" s="67" t="b">
        <v>1</v>
      </c>
      <c r="G29" s="68" t="s">
        <v>104</v>
      </c>
      <c r="H29" s="19">
        <v>1</v>
      </c>
      <c r="I29" s="62">
        <v>-1</v>
      </c>
      <c r="J29" s="103">
        <v>4</v>
      </c>
      <c r="K29" s="104" t="s">
        <v>1908</v>
      </c>
      <c r="L29" s="83">
        <v>3</v>
      </c>
      <c r="M29" s="75">
        <v>19</v>
      </c>
      <c r="N29" s="72">
        <v>-1</v>
      </c>
      <c r="O29" s="76" t="s">
        <v>131</v>
      </c>
      <c r="P29" s="72">
        <v>-1</v>
      </c>
      <c r="Q29" s="72" t="b">
        <v>0</v>
      </c>
      <c r="R29" s="72">
        <v>-1</v>
      </c>
      <c r="S29" s="72">
        <v>-1</v>
      </c>
      <c r="T29" s="72">
        <v>0</v>
      </c>
      <c r="U29" s="79">
        <v>-1</v>
      </c>
      <c r="V29" s="100" t="s">
        <v>106</v>
      </c>
      <c r="W29" s="100">
        <v>0</v>
      </c>
      <c r="X29" s="100">
        <v>0</v>
      </c>
      <c r="Y29" s="100">
        <v>0</v>
      </c>
      <c r="Z29" s="100">
        <v>0</v>
      </c>
      <c r="AA29" s="100">
        <v>0</v>
      </c>
      <c r="AB29" s="80">
        <v>100</v>
      </c>
      <c r="AC29" s="81">
        <v>4</v>
      </c>
      <c r="AD29" s="94" t="s">
        <v>1898</v>
      </c>
      <c r="AE29" s="94">
        <v>150</v>
      </c>
      <c r="AF29" s="18" t="b">
        <v>1</v>
      </c>
      <c r="AG29" s="79" t="s">
        <v>107</v>
      </c>
      <c r="AH29" s="80">
        <v>0</v>
      </c>
      <c r="AI29" s="79">
        <v>1</v>
      </c>
      <c r="AJ29" s="101">
        <v>9999</v>
      </c>
      <c r="AK29" s="99" t="b">
        <v>1</v>
      </c>
      <c r="AL29" s="96">
        <v>1</v>
      </c>
      <c r="AM29" s="96">
        <v>10</v>
      </c>
      <c r="AN29" s="79">
        <v>0</v>
      </c>
      <c r="AO29" s="79">
        <v>0</v>
      </c>
      <c r="AP29" s="79">
        <v>0</v>
      </c>
      <c r="AQ29" s="79">
        <v>0</v>
      </c>
      <c r="AR29" s="79">
        <v>0</v>
      </c>
      <c r="AS29" s="79">
        <v>0</v>
      </c>
      <c r="AT29" s="79">
        <v>0</v>
      </c>
      <c r="AU29" s="79">
        <v>530410123</v>
      </c>
      <c r="AV29" s="79">
        <v>0</v>
      </c>
      <c r="AW29" s="79">
        <v>-1</v>
      </c>
      <c r="AX29" s="79">
        <v>-1</v>
      </c>
      <c r="AY29" s="79">
        <v>0</v>
      </c>
      <c r="AZ29" s="79">
        <v>0</v>
      </c>
      <c r="BA29" s="79" t="b">
        <v>0</v>
      </c>
    </row>
    <row r="30" spans="1:53" ht="16.5" customHeight="1" x14ac:dyDescent="0.3">
      <c r="A30" s="108" t="b">
        <v>0</v>
      </c>
      <c r="B30" s="115" t="s">
        <v>2117</v>
      </c>
      <c r="C30" s="116">
        <v>160003124</v>
      </c>
      <c r="D30" s="66">
        <v>39524</v>
      </c>
      <c r="E30" s="66">
        <v>39574</v>
      </c>
      <c r="F30" s="67" t="b">
        <v>1</v>
      </c>
      <c r="G30" s="68" t="s">
        <v>104</v>
      </c>
      <c r="H30" s="19">
        <v>1</v>
      </c>
      <c r="I30" s="62">
        <v>-1</v>
      </c>
      <c r="J30" s="103">
        <v>4</v>
      </c>
      <c r="K30" s="104" t="s">
        <v>1908</v>
      </c>
      <c r="L30" s="83">
        <v>3</v>
      </c>
      <c r="M30" s="75">
        <v>19</v>
      </c>
      <c r="N30" s="72">
        <v>-1</v>
      </c>
      <c r="O30" s="76" t="s">
        <v>131</v>
      </c>
      <c r="P30" s="72">
        <v>-1</v>
      </c>
      <c r="Q30" s="72" t="b">
        <v>0</v>
      </c>
      <c r="R30" s="72">
        <v>-1</v>
      </c>
      <c r="S30" s="72">
        <v>-1</v>
      </c>
      <c r="T30" s="72">
        <v>0</v>
      </c>
      <c r="U30" s="79">
        <v>-1</v>
      </c>
      <c r="V30" s="100" t="s">
        <v>106</v>
      </c>
      <c r="W30" s="100">
        <v>0</v>
      </c>
      <c r="X30" s="100">
        <v>0</v>
      </c>
      <c r="Y30" s="100">
        <v>0</v>
      </c>
      <c r="Z30" s="100">
        <v>0</v>
      </c>
      <c r="AA30" s="100">
        <v>0</v>
      </c>
      <c r="AB30" s="80">
        <v>100</v>
      </c>
      <c r="AC30" s="81">
        <v>4</v>
      </c>
      <c r="AD30" s="94" t="s">
        <v>1898</v>
      </c>
      <c r="AE30" s="94">
        <v>150</v>
      </c>
      <c r="AF30" s="18" t="b">
        <v>1</v>
      </c>
      <c r="AG30" s="79" t="s">
        <v>107</v>
      </c>
      <c r="AH30" s="80">
        <v>0</v>
      </c>
      <c r="AI30" s="79">
        <v>1</v>
      </c>
      <c r="AJ30" s="101">
        <v>9999</v>
      </c>
      <c r="AK30" s="99" t="b">
        <v>1</v>
      </c>
      <c r="AL30" s="96">
        <v>1</v>
      </c>
      <c r="AM30" s="96">
        <v>10</v>
      </c>
      <c r="AN30" s="79">
        <v>0</v>
      </c>
      <c r="AO30" s="79">
        <v>0</v>
      </c>
      <c r="AP30" s="79">
        <v>0</v>
      </c>
      <c r="AQ30" s="79">
        <v>0</v>
      </c>
      <c r="AR30" s="79">
        <v>0</v>
      </c>
      <c r="AS30" s="79">
        <v>0</v>
      </c>
      <c r="AT30" s="79">
        <v>0</v>
      </c>
      <c r="AU30" s="79">
        <v>530410124</v>
      </c>
      <c r="AV30" s="79">
        <v>0</v>
      </c>
      <c r="AW30" s="79">
        <v>-1</v>
      </c>
      <c r="AX30" s="79">
        <v>-1</v>
      </c>
      <c r="AY30" s="79">
        <v>0</v>
      </c>
      <c r="AZ30" s="79">
        <v>0</v>
      </c>
      <c r="BA30" s="79" t="b">
        <v>0</v>
      </c>
    </row>
    <row r="31" spans="1:53" ht="16.5" customHeight="1" x14ac:dyDescent="0.3">
      <c r="A31" s="108" t="b">
        <v>0</v>
      </c>
      <c r="B31" s="115" t="s">
        <v>2118</v>
      </c>
      <c r="C31" s="116">
        <v>160003125</v>
      </c>
      <c r="D31" s="66">
        <v>39525</v>
      </c>
      <c r="E31" s="66">
        <v>39575</v>
      </c>
      <c r="F31" s="67" t="b">
        <v>1</v>
      </c>
      <c r="G31" s="68" t="s">
        <v>104</v>
      </c>
      <c r="H31" s="19">
        <v>1</v>
      </c>
      <c r="I31" s="62">
        <v>-1</v>
      </c>
      <c r="J31" s="103">
        <v>4</v>
      </c>
      <c r="K31" s="104" t="s">
        <v>1908</v>
      </c>
      <c r="L31" s="83">
        <v>3</v>
      </c>
      <c r="M31" s="75">
        <v>19</v>
      </c>
      <c r="N31" s="72">
        <v>-1</v>
      </c>
      <c r="O31" s="76" t="s">
        <v>131</v>
      </c>
      <c r="P31" s="72">
        <v>-1</v>
      </c>
      <c r="Q31" s="72" t="b">
        <v>0</v>
      </c>
      <c r="R31" s="72">
        <v>-1</v>
      </c>
      <c r="S31" s="72">
        <v>-1</v>
      </c>
      <c r="T31" s="72">
        <v>0</v>
      </c>
      <c r="U31" s="79">
        <v>-1</v>
      </c>
      <c r="V31" s="100" t="s">
        <v>106</v>
      </c>
      <c r="W31" s="100">
        <v>0</v>
      </c>
      <c r="X31" s="100">
        <v>0</v>
      </c>
      <c r="Y31" s="100">
        <v>0</v>
      </c>
      <c r="Z31" s="100">
        <v>0</v>
      </c>
      <c r="AA31" s="100">
        <v>0</v>
      </c>
      <c r="AB31" s="80">
        <v>100</v>
      </c>
      <c r="AC31" s="81">
        <v>4</v>
      </c>
      <c r="AD31" s="94" t="s">
        <v>1898</v>
      </c>
      <c r="AE31" s="94">
        <v>150</v>
      </c>
      <c r="AF31" s="18" t="b">
        <v>1</v>
      </c>
      <c r="AG31" s="79" t="s">
        <v>107</v>
      </c>
      <c r="AH31" s="80">
        <v>0</v>
      </c>
      <c r="AI31" s="79">
        <v>1</v>
      </c>
      <c r="AJ31" s="101">
        <v>9999</v>
      </c>
      <c r="AK31" s="99" t="b">
        <v>1</v>
      </c>
      <c r="AL31" s="96">
        <v>1</v>
      </c>
      <c r="AM31" s="96">
        <v>10</v>
      </c>
      <c r="AN31" s="79">
        <v>0</v>
      </c>
      <c r="AO31" s="79">
        <v>0</v>
      </c>
      <c r="AP31" s="79">
        <v>0</v>
      </c>
      <c r="AQ31" s="79">
        <v>0</v>
      </c>
      <c r="AR31" s="79">
        <v>0</v>
      </c>
      <c r="AS31" s="79">
        <v>0</v>
      </c>
      <c r="AT31" s="79">
        <v>0</v>
      </c>
      <c r="AU31" s="79">
        <v>530410125</v>
      </c>
      <c r="AV31" s="79">
        <v>0</v>
      </c>
      <c r="AW31" s="79">
        <v>-1</v>
      </c>
      <c r="AX31" s="79">
        <v>-1</v>
      </c>
      <c r="AY31" s="79">
        <v>0</v>
      </c>
      <c r="AZ31" s="79">
        <v>0</v>
      </c>
      <c r="BA31" s="79" t="b">
        <v>0</v>
      </c>
    </row>
    <row r="32" spans="1:53" ht="16.5" customHeight="1" x14ac:dyDescent="0.3">
      <c r="A32" s="108" t="b">
        <v>0</v>
      </c>
      <c r="B32" s="115" t="s">
        <v>2119</v>
      </c>
      <c r="C32" s="116">
        <v>160003126</v>
      </c>
      <c r="D32" s="66">
        <v>39526</v>
      </c>
      <c r="E32" s="66">
        <v>39576</v>
      </c>
      <c r="F32" s="67" t="b">
        <v>1</v>
      </c>
      <c r="G32" s="68" t="s">
        <v>104</v>
      </c>
      <c r="H32" s="19">
        <v>1</v>
      </c>
      <c r="I32" s="62">
        <v>-1</v>
      </c>
      <c r="J32" s="103">
        <v>4</v>
      </c>
      <c r="K32" s="104" t="s">
        <v>1908</v>
      </c>
      <c r="L32" s="83">
        <v>3</v>
      </c>
      <c r="M32" s="75">
        <v>19</v>
      </c>
      <c r="N32" s="72">
        <v>-1</v>
      </c>
      <c r="O32" s="76" t="s">
        <v>131</v>
      </c>
      <c r="P32" s="72">
        <v>-1</v>
      </c>
      <c r="Q32" s="72" t="b">
        <v>0</v>
      </c>
      <c r="R32" s="72">
        <v>-1</v>
      </c>
      <c r="S32" s="72">
        <v>-1</v>
      </c>
      <c r="T32" s="72">
        <v>0</v>
      </c>
      <c r="U32" s="79">
        <v>-1</v>
      </c>
      <c r="V32" s="100" t="s">
        <v>106</v>
      </c>
      <c r="W32" s="100">
        <v>0</v>
      </c>
      <c r="X32" s="100">
        <v>0</v>
      </c>
      <c r="Y32" s="100">
        <v>0</v>
      </c>
      <c r="Z32" s="100">
        <v>0</v>
      </c>
      <c r="AA32" s="100">
        <v>0</v>
      </c>
      <c r="AB32" s="80">
        <v>100</v>
      </c>
      <c r="AC32" s="81">
        <v>4</v>
      </c>
      <c r="AD32" s="94" t="s">
        <v>1898</v>
      </c>
      <c r="AE32" s="94">
        <v>150</v>
      </c>
      <c r="AF32" s="18" t="b">
        <v>1</v>
      </c>
      <c r="AG32" s="79" t="s">
        <v>107</v>
      </c>
      <c r="AH32" s="80">
        <v>0</v>
      </c>
      <c r="AI32" s="79">
        <v>1</v>
      </c>
      <c r="AJ32" s="101">
        <v>9999</v>
      </c>
      <c r="AK32" s="99" t="b">
        <v>1</v>
      </c>
      <c r="AL32" s="96">
        <v>1</v>
      </c>
      <c r="AM32" s="96">
        <v>10</v>
      </c>
      <c r="AN32" s="79">
        <v>0</v>
      </c>
      <c r="AO32" s="79">
        <v>0</v>
      </c>
      <c r="AP32" s="79">
        <v>0</v>
      </c>
      <c r="AQ32" s="79">
        <v>0</v>
      </c>
      <c r="AR32" s="79">
        <v>0</v>
      </c>
      <c r="AS32" s="79">
        <v>0</v>
      </c>
      <c r="AT32" s="79">
        <v>0</v>
      </c>
      <c r="AU32" s="79">
        <v>530410126</v>
      </c>
      <c r="AV32" s="79">
        <v>0</v>
      </c>
      <c r="AW32" s="79">
        <v>-1</v>
      </c>
      <c r="AX32" s="79">
        <v>-1</v>
      </c>
      <c r="AY32" s="79">
        <v>0</v>
      </c>
      <c r="AZ32" s="79">
        <v>0</v>
      </c>
      <c r="BA32" s="79" t="b">
        <v>0</v>
      </c>
    </row>
    <row r="33" spans="1:53" ht="16.5" customHeight="1" x14ac:dyDescent="0.3">
      <c r="A33" s="108" t="b">
        <v>0</v>
      </c>
      <c r="B33" s="115" t="s">
        <v>2120</v>
      </c>
      <c r="C33" s="116">
        <v>160003127</v>
      </c>
      <c r="D33" s="66">
        <v>39527</v>
      </c>
      <c r="E33" s="66">
        <v>39577</v>
      </c>
      <c r="F33" s="67" t="b">
        <v>1</v>
      </c>
      <c r="G33" s="68" t="s">
        <v>104</v>
      </c>
      <c r="H33" s="19">
        <v>1</v>
      </c>
      <c r="I33" s="62">
        <v>-1</v>
      </c>
      <c r="J33" s="103">
        <v>4</v>
      </c>
      <c r="K33" s="104" t="s">
        <v>1908</v>
      </c>
      <c r="L33" s="83">
        <v>3</v>
      </c>
      <c r="M33" s="75">
        <v>19</v>
      </c>
      <c r="N33" s="72">
        <v>-1</v>
      </c>
      <c r="O33" s="76" t="s">
        <v>131</v>
      </c>
      <c r="P33" s="72">
        <v>-1</v>
      </c>
      <c r="Q33" s="72" t="b">
        <v>0</v>
      </c>
      <c r="R33" s="72">
        <v>-1</v>
      </c>
      <c r="S33" s="72">
        <v>-1</v>
      </c>
      <c r="T33" s="72">
        <v>0</v>
      </c>
      <c r="U33" s="79">
        <v>-1</v>
      </c>
      <c r="V33" s="100" t="s">
        <v>106</v>
      </c>
      <c r="W33" s="100">
        <v>0</v>
      </c>
      <c r="X33" s="100">
        <v>0</v>
      </c>
      <c r="Y33" s="100">
        <v>0</v>
      </c>
      <c r="Z33" s="100">
        <v>0</v>
      </c>
      <c r="AA33" s="100">
        <v>0</v>
      </c>
      <c r="AB33" s="80">
        <v>100</v>
      </c>
      <c r="AC33" s="81">
        <v>4</v>
      </c>
      <c r="AD33" s="94" t="s">
        <v>1898</v>
      </c>
      <c r="AE33" s="94">
        <v>150</v>
      </c>
      <c r="AF33" s="18" t="b">
        <v>1</v>
      </c>
      <c r="AG33" s="79" t="s">
        <v>107</v>
      </c>
      <c r="AH33" s="80">
        <v>0</v>
      </c>
      <c r="AI33" s="79">
        <v>1</v>
      </c>
      <c r="AJ33" s="101">
        <v>9999</v>
      </c>
      <c r="AK33" s="99" t="b">
        <v>1</v>
      </c>
      <c r="AL33" s="96">
        <v>1</v>
      </c>
      <c r="AM33" s="96">
        <v>10</v>
      </c>
      <c r="AN33" s="79">
        <v>0</v>
      </c>
      <c r="AO33" s="79">
        <v>0</v>
      </c>
      <c r="AP33" s="79">
        <v>0</v>
      </c>
      <c r="AQ33" s="79">
        <v>0</v>
      </c>
      <c r="AR33" s="79">
        <v>0</v>
      </c>
      <c r="AS33" s="79">
        <v>0</v>
      </c>
      <c r="AT33" s="79">
        <v>0</v>
      </c>
      <c r="AU33" s="79">
        <v>530410127</v>
      </c>
      <c r="AV33" s="79">
        <v>0</v>
      </c>
      <c r="AW33" s="79">
        <v>-1</v>
      </c>
      <c r="AX33" s="79">
        <v>-1</v>
      </c>
      <c r="AY33" s="79">
        <v>0</v>
      </c>
      <c r="AZ33" s="79">
        <v>0</v>
      </c>
      <c r="BA33" s="79" t="b">
        <v>0</v>
      </c>
    </row>
    <row r="34" spans="1:53" ht="16.5" customHeight="1" x14ac:dyDescent="0.3">
      <c r="A34" s="108" t="b">
        <v>0</v>
      </c>
      <c r="B34" s="91" t="s">
        <v>2121</v>
      </c>
      <c r="C34" s="114">
        <v>160003128</v>
      </c>
      <c r="D34" s="66">
        <v>39528</v>
      </c>
      <c r="E34" s="66">
        <v>39578</v>
      </c>
      <c r="F34" s="67" t="b">
        <v>1</v>
      </c>
      <c r="G34" s="68" t="s">
        <v>104</v>
      </c>
      <c r="H34" s="19">
        <v>1</v>
      </c>
      <c r="I34" s="62">
        <v>-1</v>
      </c>
      <c r="J34" s="103">
        <v>4</v>
      </c>
      <c r="K34" s="104" t="s">
        <v>1908</v>
      </c>
      <c r="L34" s="83">
        <v>3</v>
      </c>
      <c r="M34" s="75">
        <v>19</v>
      </c>
      <c r="N34" s="72">
        <v>-1</v>
      </c>
      <c r="O34" s="76" t="s">
        <v>131</v>
      </c>
      <c r="P34" s="72">
        <v>-1</v>
      </c>
      <c r="Q34" s="72" t="b">
        <v>0</v>
      </c>
      <c r="R34" s="72">
        <v>-1</v>
      </c>
      <c r="S34" s="72">
        <v>-1</v>
      </c>
      <c r="T34" s="72">
        <v>0</v>
      </c>
      <c r="U34" s="79">
        <v>-1</v>
      </c>
      <c r="V34" s="100" t="s">
        <v>106</v>
      </c>
      <c r="W34" s="100">
        <v>0</v>
      </c>
      <c r="X34" s="100">
        <v>0</v>
      </c>
      <c r="Y34" s="100">
        <v>0</v>
      </c>
      <c r="Z34" s="100">
        <v>0</v>
      </c>
      <c r="AA34" s="100">
        <v>0</v>
      </c>
      <c r="AB34" s="80">
        <v>100</v>
      </c>
      <c r="AC34" s="81">
        <v>4</v>
      </c>
      <c r="AD34" s="94" t="s">
        <v>1898</v>
      </c>
      <c r="AE34" s="94">
        <v>150</v>
      </c>
      <c r="AF34" s="18" t="b">
        <v>1</v>
      </c>
      <c r="AG34" s="79" t="s">
        <v>107</v>
      </c>
      <c r="AH34" s="80">
        <v>0</v>
      </c>
      <c r="AI34" s="79">
        <v>1</v>
      </c>
      <c r="AJ34" s="101">
        <v>9999</v>
      </c>
      <c r="AK34" s="99" t="b">
        <v>1</v>
      </c>
      <c r="AL34" s="96">
        <v>1</v>
      </c>
      <c r="AM34" s="96">
        <v>10</v>
      </c>
      <c r="AN34" s="79">
        <v>0</v>
      </c>
      <c r="AO34" s="79">
        <v>0</v>
      </c>
      <c r="AP34" s="79">
        <v>0</v>
      </c>
      <c r="AQ34" s="79">
        <v>0</v>
      </c>
      <c r="AR34" s="79">
        <v>0</v>
      </c>
      <c r="AS34" s="79">
        <v>0</v>
      </c>
      <c r="AT34" s="79">
        <v>0</v>
      </c>
      <c r="AU34" s="79">
        <v>530410128</v>
      </c>
      <c r="AV34" s="79">
        <v>0</v>
      </c>
      <c r="AW34" s="79">
        <v>-1</v>
      </c>
      <c r="AX34" s="79">
        <v>-1</v>
      </c>
      <c r="AY34" s="79">
        <v>0</v>
      </c>
      <c r="AZ34" s="79">
        <v>0</v>
      </c>
      <c r="BA34" s="79" t="b">
        <v>0</v>
      </c>
    </row>
    <row r="35" spans="1:53" ht="16.5" customHeight="1" x14ac:dyDescent="0.3">
      <c r="A35" s="108" t="b">
        <v>0</v>
      </c>
      <c r="B35" s="91" t="s">
        <v>2122</v>
      </c>
      <c r="C35" s="114">
        <v>160003129</v>
      </c>
      <c r="D35" s="66">
        <v>39529</v>
      </c>
      <c r="E35" s="66">
        <v>39579</v>
      </c>
      <c r="F35" s="67" t="b">
        <v>1</v>
      </c>
      <c r="G35" s="68" t="s">
        <v>104</v>
      </c>
      <c r="H35" s="19">
        <v>1</v>
      </c>
      <c r="I35" s="62">
        <v>-1</v>
      </c>
      <c r="J35" s="103">
        <v>4</v>
      </c>
      <c r="K35" s="104" t="s">
        <v>1908</v>
      </c>
      <c r="L35" s="83">
        <v>3</v>
      </c>
      <c r="M35" s="75">
        <v>19</v>
      </c>
      <c r="N35" s="72">
        <v>-1</v>
      </c>
      <c r="O35" s="76" t="s">
        <v>131</v>
      </c>
      <c r="P35" s="72">
        <v>-1</v>
      </c>
      <c r="Q35" s="72" t="b">
        <v>0</v>
      </c>
      <c r="R35" s="72">
        <v>-1</v>
      </c>
      <c r="S35" s="72">
        <v>-1</v>
      </c>
      <c r="T35" s="72">
        <v>0</v>
      </c>
      <c r="U35" s="79">
        <v>-1</v>
      </c>
      <c r="V35" s="100" t="s">
        <v>106</v>
      </c>
      <c r="W35" s="100">
        <v>0</v>
      </c>
      <c r="X35" s="100">
        <v>0</v>
      </c>
      <c r="Y35" s="100">
        <v>0</v>
      </c>
      <c r="Z35" s="100">
        <v>0</v>
      </c>
      <c r="AA35" s="100">
        <v>0</v>
      </c>
      <c r="AB35" s="80">
        <v>100</v>
      </c>
      <c r="AC35" s="81">
        <v>4</v>
      </c>
      <c r="AD35" s="94" t="s">
        <v>1898</v>
      </c>
      <c r="AE35" s="94">
        <v>150</v>
      </c>
      <c r="AF35" s="18" t="b">
        <v>1</v>
      </c>
      <c r="AG35" s="79" t="s">
        <v>107</v>
      </c>
      <c r="AH35" s="80">
        <v>0</v>
      </c>
      <c r="AI35" s="79">
        <v>1</v>
      </c>
      <c r="AJ35" s="101">
        <v>9999</v>
      </c>
      <c r="AK35" s="99" t="b">
        <v>1</v>
      </c>
      <c r="AL35" s="96">
        <v>1</v>
      </c>
      <c r="AM35" s="96">
        <v>10</v>
      </c>
      <c r="AN35" s="79">
        <v>0</v>
      </c>
      <c r="AO35" s="79">
        <v>0</v>
      </c>
      <c r="AP35" s="79">
        <v>0</v>
      </c>
      <c r="AQ35" s="79">
        <v>0</v>
      </c>
      <c r="AR35" s="79">
        <v>0</v>
      </c>
      <c r="AS35" s="79">
        <v>0</v>
      </c>
      <c r="AT35" s="79">
        <v>0</v>
      </c>
      <c r="AU35" s="79">
        <v>530410129</v>
      </c>
      <c r="AV35" s="79">
        <v>0</v>
      </c>
      <c r="AW35" s="79">
        <v>-1</v>
      </c>
      <c r="AX35" s="79">
        <v>-1</v>
      </c>
      <c r="AY35" s="79">
        <v>0</v>
      </c>
      <c r="AZ35" s="79">
        <v>0</v>
      </c>
      <c r="BA35" s="79" t="b">
        <v>0</v>
      </c>
    </row>
    <row r="36" spans="1:53" ht="16.5" customHeight="1" x14ac:dyDescent="0.3">
      <c r="A36" s="108" t="b">
        <v>0</v>
      </c>
      <c r="B36" s="91" t="s">
        <v>2123</v>
      </c>
      <c r="C36" s="114">
        <v>160003130</v>
      </c>
      <c r="D36" s="66">
        <v>39530</v>
      </c>
      <c r="E36" s="66">
        <v>39580</v>
      </c>
      <c r="F36" s="67" t="b">
        <v>1</v>
      </c>
      <c r="G36" s="68" t="s">
        <v>104</v>
      </c>
      <c r="H36" s="19">
        <v>1</v>
      </c>
      <c r="I36" s="62">
        <v>-1</v>
      </c>
      <c r="J36" s="103">
        <v>4</v>
      </c>
      <c r="K36" s="104" t="s">
        <v>1908</v>
      </c>
      <c r="L36" s="83">
        <v>3</v>
      </c>
      <c r="M36" s="75">
        <v>19</v>
      </c>
      <c r="N36" s="72">
        <v>-1</v>
      </c>
      <c r="O36" s="76" t="s">
        <v>131</v>
      </c>
      <c r="P36" s="72">
        <v>-1</v>
      </c>
      <c r="Q36" s="72" t="b">
        <v>0</v>
      </c>
      <c r="R36" s="72">
        <v>-1</v>
      </c>
      <c r="S36" s="72">
        <v>-1</v>
      </c>
      <c r="T36" s="72">
        <v>0</v>
      </c>
      <c r="U36" s="79">
        <v>-1</v>
      </c>
      <c r="V36" s="100" t="s">
        <v>106</v>
      </c>
      <c r="W36" s="100">
        <v>0</v>
      </c>
      <c r="X36" s="100">
        <v>0</v>
      </c>
      <c r="Y36" s="100">
        <v>0</v>
      </c>
      <c r="Z36" s="100">
        <v>0</v>
      </c>
      <c r="AA36" s="100">
        <v>0</v>
      </c>
      <c r="AB36" s="80">
        <v>100</v>
      </c>
      <c r="AC36" s="81">
        <v>4</v>
      </c>
      <c r="AD36" s="94" t="s">
        <v>1898</v>
      </c>
      <c r="AE36" s="94">
        <v>150</v>
      </c>
      <c r="AF36" s="18" t="b">
        <v>1</v>
      </c>
      <c r="AG36" s="79" t="s">
        <v>107</v>
      </c>
      <c r="AH36" s="80">
        <v>0</v>
      </c>
      <c r="AI36" s="79">
        <v>1</v>
      </c>
      <c r="AJ36" s="101">
        <v>9999</v>
      </c>
      <c r="AK36" s="99" t="b">
        <v>1</v>
      </c>
      <c r="AL36" s="96">
        <v>1</v>
      </c>
      <c r="AM36" s="96">
        <v>10</v>
      </c>
      <c r="AN36" s="79">
        <v>0</v>
      </c>
      <c r="AO36" s="79">
        <v>0</v>
      </c>
      <c r="AP36" s="79">
        <v>0</v>
      </c>
      <c r="AQ36" s="79">
        <v>0</v>
      </c>
      <c r="AR36" s="79">
        <v>0</v>
      </c>
      <c r="AS36" s="79">
        <v>0</v>
      </c>
      <c r="AT36" s="79">
        <v>0</v>
      </c>
      <c r="AU36" s="79">
        <v>530410130</v>
      </c>
      <c r="AV36" s="79">
        <v>0</v>
      </c>
      <c r="AW36" s="79">
        <v>-1</v>
      </c>
      <c r="AX36" s="79">
        <v>-1</v>
      </c>
      <c r="AY36" s="79">
        <v>0</v>
      </c>
      <c r="AZ36" s="79">
        <v>0</v>
      </c>
      <c r="BA36" s="79" t="b">
        <v>0</v>
      </c>
    </row>
    <row r="37" spans="1:53" ht="16.5" customHeight="1" x14ac:dyDescent="0.3">
      <c r="A37" s="108" t="b">
        <v>0</v>
      </c>
      <c r="B37" s="91" t="s">
        <v>2124</v>
      </c>
      <c r="C37" s="114">
        <v>160003131</v>
      </c>
      <c r="D37" s="66">
        <v>39531</v>
      </c>
      <c r="E37" s="66">
        <v>39581</v>
      </c>
      <c r="F37" s="67" t="b">
        <v>1</v>
      </c>
      <c r="G37" s="68" t="s">
        <v>104</v>
      </c>
      <c r="H37" s="19">
        <v>1</v>
      </c>
      <c r="I37" s="62">
        <v>-1</v>
      </c>
      <c r="J37" s="103">
        <v>4</v>
      </c>
      <c r="K37" s="104" t="s">
        <v>1908</v>
      </c>
      <c r="L37" s="83">
        <v>3</v>
      </c>
      <c r="M37" s="75">
        <v>19</v>
      </c>
      <c r="N37" s="72">
        <v>-1</v>
      </c>
      <c r="O37" s="76" t="s">
        <v>131</v>
      </c>
      <c r="P37" s="72">
        <v>-1</v>
      </c>
      <c r="Q37" s="72" t="b">
        <v>0</v>
      </c>
      <c r="R37" s="72">
        <v>-1</v>
      </c>
      <c r="S37" s="72">
        <v>-1</v>
      </c>
      <c r="T37" s="72">
        <v>0</v>
      </c>
      <c r="U37" s="79">
        <v>-1</v>
      </c>
      <c r="V37" s="100" t="s">
        <v>106</v>
      </c>
      <c r="W37" s="100">
        <v>0</v>
      </c>
      <c r="X37" s="100">
        <v>0</v>
      </c>
      <c r="Y37" s="100">
        <v>0</v>
      </c>
      <c r="Z37" s="100">
        <v>0</v>
      </c>
      <c r="AA37" s="100">
        <v>0</v>
      </c>
      <c r="AB37" s="80">
        <v>100</v>
      </c>
      <c r="AC37" s="81">
        <v>4</v>
      </c>
      <c r="AD37" s="94" t="s">
        <v>1898</v>
      </c>
      <c r="AE37" s="94">
        <v>150</v>
      </c>
      <c r="AF37" s="18" t="b">
        <v>1</v>
      </c>
      <c r="AG37" s="79" t="s">
        <v>107</v>
      </c>
      <c r="AH37" s="80">
        <v>0</v>
      </c>
      <c r="AI37" s="79">
        <v>1</v>
      </c>
      <c r="AJ37" s="101">
        <v>9999</v>
      </c>
      <c r="AK37" s="99" t="b">
        <v>1</v>
      </c>
      <c r="AL37" s="96">
        <v>1</v>
      </c>
      <c r="AM37" s="96">
        <v>10</v>
      </c>
      <c r="AN37" s="79">
        <v>0</v>
      </c>
      <c r="AO37" s="79">
        <v>0</v>
      </c>
      <c r="AP37" s="79">
        <v>0</v>
      </c>
      <c r="AQ37" s="79">
        <v>0</v>
      </c>
      <c r="AR37" s="79">
        <v>0</v>
      </c>
      <c r="AS37" s="79">
        <v>0</v>
      </c>
      <c r="AT37" s="79">
        <v>0</v>
      </c>
      <c r="AU37" s="79">
        <v>530410131</v>
      </c>
      <c r="AV37" s="79">
        <v>0</v>
      </c>
      <c r="AW37" s="79">
        <v>-1</v>
      </c>
      <c r="AX37" s="79">
        <v>-1</v>
      </c>
      <c r="AY37" s="79">
        <v>0</v>
      </c>
      <c r="AZ37" s="79">
        <v>0</v>
      </c>
      <c r="BA37" s="79" t="b">
        <v>0</v>
      </c>
    </row>
    <row r="38" spans="1:53" ht="16.5" customHeight="1" x14ac:dyDescent="0.3">
      <c r="A38" s="108" t="b">
        <v>0</v>
      </c>
      <c r="B38" s="115" t="s">
        <v>2125</v>
      </c>
      <c r="C38" s="116">
        <v>160003132</v>
      </c>
      <c r="D38" s="66">
        <v>39532</v>
      </c>
      <c r="E38" s="66">
        <v>39582</v>
      </c>
      <c r="F38" s="67" t="b">
        <v>1</v>
      </c>
      <c r="G38" s="68" t="s">
        <v>104</v>
      </c>
      <c r="H38" s="19">
        <v>1</v>
      </c>
      <c r="I38" s="62">
        <v>-1</v>
      </c>
      <c r="J38" s="103">
        <v>4</v>
      </c>
      <c r="K38" s="104" t="s">
        <v>1908</v>
      </c>
      <c r="L38" s="83">
        <v>3</v>
      </c>
      <c r="M38" s="75">
        <v>19</v>
      </c>
      <c r="N38" s="72">
        <v>-1</v>
      </c>
      <c r="O38" s="76" t="s">
        <v>131</v>
      </c>
      <c r="P38" s="72">
        <v>-1</v>
      </c>
      <c r="Q38" s="72" t="b">
        <v>0</v>
      </c>
      <c r="R38" s="72">
        <v>-1</v>
      </c>
      <c r="S38" s="72">
        <v>-1</v>
      </c>
      <c r="T38" s="72">
        <v>0</v>
      </c>
      <c r="U38" s="79">
        <v>-1</v>
      </c>
      <c r="V38" s="100" t="s">
        <v>106</v>
      </c>
      <c r="W38" s="100">
        <v>0</v>
      </c>
      <c r="X38" s="100">
        <v>0</v>
      </c>
      <c r="Y38" s="100">
        <v>0</v>
      </c>
      <c r="Z38" s="100">
        <v>0</v>
      </c>
      <c r="AA38" s="100">
        <v>0</v>
      </c>
      <c r="AB38" s="80">
        <v>100</v>
      </c>
      <c r="AC38" s="81">
        <v>4</v>
      </c>
      <c r="AD38" s="94" t="s">
        <v>1898</v>
      </c>
      <c r="AE38" s="94">
        <v>150</v>
      </c>
      <c r="AF38" s="18" t="b">
        <v>1</v>
      </c>
      <c r="AG38" s="79" t="s">
        <v>107</v>
      </c>
      <c r="AH38" s="80">
        <v>0</v>
      </c>
      <c r="AI38" s="79">
        <v>1</v>
      </c>
      <c r="AJ38" s="101">
        <v>9999</v>
      </c>
      <c r="AK38" s="99" t="b">
        <v>1</v>
      </c>
      <c r="AL38" s="96">
        <v>1</v>
      </c>
      <c r="AM38" s="96">
        <v>10</v>
      </c>
      <c r="AN38" s="79">
        <v>0</v>
      </c>
      <c r="AO38" s="79">
        <v>0</v>
      </c>
      <c r="AP38" s="79">
        <v>0</v>
      </c>
      <c r="AQ38" s="79">
        <v>0</v>
      </c>
      <c r="AR38" s="79">
        <v>0</v>
      </c>
      <c r="AS38" s="79">
        <v>0</v>
      </c>
      <c r="AT38" s="79">
        <v>0</v>
      </c>
      <c r="AU38" s="79">
        <v>530410132</v>
      </c>
      <c r="AV38" s="79">
        <v>0</v>
      </c>
      <c r="AW38" s="79">
        <v>-1</v>
      </c>
      <c r="AX38" s="79">
        <v>-1</v>
      </c>
      <c r="AY38" s="79">
        <v>0</v>
      </c>
      <c r="AZ38" s="79">
        <v>0</v>
      </c>
      <c r="BA38" s="79" t="b">
        <v>0</v>
      </c>
    </row>
    <row r="39" spans="1:53" ht="16.5" customHeight="1" x14ac:dyDescent="0.3">
      <c r="A39" s="108" t="b">
        <v>0</v>
      </c>
      <c r="B39" s="115" t="s">
        <v>2126</v>
      </c>
      <c r="C39" s="116">
        <v>160003133</v>
      </c>
      <c r="D39" s="66">
        <v>39533</v>
      </c>
      <c r="E39" s="66">
        <v>39583</v>
      </c>
      <c r="F39" s="67" t="b">
        <v>1</v>
      </c>
      <c r="G39" s="68" t="s">
        <v>104</v>
      </c>
      <c r="H39" s="19">
        <v>1</v>
      </c>
      <c r="I39" s="62">
        <v>-1</v>
      </c>
      <c r="J39" s="103">
        <v>4</v>
      </c>
      <c r="K39" s="104" t="s">
        <v>1908</v>
      </c>
      <c r="L39" s="83">
        <v>3</v>
      </c>
      <c r="M39" s="75">
        <v>19</v>
      </c>
      <c r="N39" s="72">
        <v>-1</v>
      </c>
      <c r="O39" s="76" t="s">
        <v>131</v>
      </c>
      <c r="P39" s="72">
        <v>-1</v>
      </c>
      <c r="Q39" s="72" t="b">
        <v>0</v>
      </c>
      <c r="R39" s="72">
        <v>-1</v>
      </c>
      <c r="S39" s="72">
        <v>-1</v>
      </c>
      <c r="T39" s="72">
        <v>0</v>
      </c>
      <c r="U39" s="79">
        <v>-1</v>
      </c>
      <c r="V39" s="100" t="s">
        <v>106</v>
      </c>
      <c r="W39" s="100">
        <v>0</v>
      </c>
      <c r="X39" s="100">
        <v>0</v>
      </c>
      <c r="Y39" s="100">
        <v>0</v>
      </c>
      <c r="Z39" s="100">
        <v>0</v>
      </c>
      <c r="AA39" s="100">
        <v>0</v>
      </c>
      <c r="AB39" s="80">
        <v>100</v>
      </c>
      <c r="AC39" s="81">
        <v>4</v>
      </c>
      <c r="AD39" s="94" t="s">
        <v>1898</v>
      </c>
      <c r="AE39" s="94">
        <v>150</v>
      </c>
      <c r="AF39" s="18" t="b">
        <v>1</v>
      </c>
      <c r="AG39" s="79" t="s">
        <v>107</v>
      </c>
      <c r="AH39" s="80">
        <v>0</v>
      </c>
      <c r="AI39" s="79">
        <v>1</v>
      </c>
      <c r="AJ39" s="101">
        <v>9999</v>
      </c>
      <c r="AK39" s="99" t="b">
        <v>1</v>
      </c>
      <c r="AL39" s="96">
        <v>1</v>
      </c>
      <c r="AM39" s="96">
        <v>10</v>
      </c>
      <c r="AN39" s="79">
        <v>0</v>
      </c>
      <c r="AO39" s="79">
        <v>0</v>
      </c>
      <c r="AP39" s="79">
        <v>0</v>
      </c>
      <c r="AQ39" s="79">
        <v>0</v>
      </c>
      <c r="AR39" s="79">
        <v>0</v>
      </c>
      <c r="AS39" s="79">
        <v>0</v>
      </c>
      <c r="AT39" s="79">
        <v>0</v>
      </c>
      <c r="AU39" s="79">
        <v>530410133</v>
      </c>
      <c r="AV39" s="79">
        <v>0</v>
      </c>
      <c r="AW39" s="79">
        <v>-1</v>
      </c>
      <c r="AX39" s="79">
        <v>-1</v>
      </c>
      <c r="AY39" s="79">
        <v>0</v>
      </c>
      <c r="AZ39" s="79">
        <v>0</v>
      </c>
      <c r="BA39" s="79" t="b">
        <v>0</v>
      </c>
    </row>
    <row r="40" spans="1:53" ht="16.5" customHeight="1" x14ac:dyDescent="0.3">
      <c r="A40" s="108" t="b">
        <v>0</v>
      </c>
      <c r="B40" s="115" t="s">
        <v>2127</v>
      </c>
      <c r="C40" s="116">
        <v>160003134</v>
      </c>
      <c r="D40" s="66">
        <v>39534</v>
      </c>
      <c r="E40" s="66">
        <v>39584</v>
      </c>
      <c r="F40" s="67" t="b">
        <v>1</v>
      </c>
      <c r="G40" s="68" t="s">
        <v>104</v>
      </c>
      <c r="H40" s="19">
        <v>1</v>
      </c>
      <c r="I40" s="62">
        <v>-1</v>
      </c>
      <c r="J40" s="103">
        <v>4</v>
      </c>
      <c r="K40" s="104" t="s">
        <v>1908</v>
      </c>
      <c r="L40" s="83">
        <v>3</v>
      </c>
      <c r="M40" s="75">
        <v>19</v>
      </c>
      <c r="N40" s="72">
        <v>-1</v>
      </c>
      <c r="O40" s="76" t="s">
        <v>131</v>
      </c>
      <c r="P40" s="72">
        <v>-1</v>
      </c>
      <c r="Q40" s="72" t="b">
        <v>0</v>
      </c>
      <c r="R40" s="72">
        <v>-1</v>
      </c>
      <c r="S40" s="72">
        <v>-1</v>
      </c>
      <c r="T40" s="72">
        <v>0</v>
      </c>
      <c r="U40" s="79">
        <v>-1</v>
      </c>
      <c r="V40" s="100" t="s">
        <v>106</v>
      </c>
      <c r="W40" s="100">
        <v>0</v>
      </c>
      <c r="X40" s="100">
        <v>0</v>
      </c>
      <c r="Y40" s="100">
        <v>0</v>
      </c>
      <c r="Z40" s="100">
        <v>0</v>
      </c>
      <c r="AA40" s="100">
        <v>0</v>
      </c>
      <c r="AB40" s="80">
        <v>100</v>
      </c>
      <c r="AC40" s="81">
        <v>4</v>
      </c>
      <c r="AD40" s="94" t="s">
        <v>1898</v>
      </c>
      <c r="AE40" s="94">
        <v>150</v>
      </c>
      <c r="AF40" s="18" t="b">
        <v>1</v>
      </c>
      <c r="AG40" s="79" t="s">
        <v>107</v>
      </c>
      <c r="AH40" s="80">
        <v>0</v>
      </c>
      <c r="AI40" s="79">
        <v>1</v>
      </c>
      <c r="AJ40" s="101">
        <v>9999</v>
      </c>
      <c r="AK40" s="99" t="b">
        <v>1</v>
      </c>
      <c r="AL40" s="96">
        <v>1</v>
      </c>
      <c r="AM40" s="96">
        <v>10</v>
      </c>
      <c r="AN40" s="79">
        <v>0</v>
      </c>
      <c r="AO40" s="79">
        <v>0</v>
      </c>
      <c r="AP40" s="79">
        <v>0</v>
      </c>
      <c r="AQ40" s="79">
        <v>0</v>
      </c>
      <c r="AR40" s="79">
        <v>0</v>
      </c>
      <c r="AS40" s="79">
        <v>0</v>
      </c>
      <c r="AT40" s="79">
        <v>0</v>
      </c>
      <c r="AU40" s="79">
        <v>530410134</v>
      </c>
      <c r="AV40" s="79">
        <v>0</v>
      </c>
      <c r="AW40" s="79">
        <v>-1</v>
      </c>
      <c r="AX40" s="79">
        <v>-1</v>
      </c>
      <c r="AY40" s="79">
        <v>0</v>
      </c>
      <c r="AZ40" s="79">
        <v>0</v>
      </c>
      <c r="BA40" s="79" t="b">
        <v>0</v>
      </c>
    </row>
    <row r="41" spans="1:53" ht="16.5" customHeight="1" x14ac:dyDescent="0.3">
      <c r="A41" s="108" t="b">
        <v>0</v>
      </c>
      <c r="B41" s="115" t="s">
        <v>2128</v>
      </c>
      <c r="C41" s="116">
        <v>160003135</v>
      </c>
      <c r="D41" s="66">
        <v>39535</v>
      </c>
      <c r="E41" s="66">
        <v>39585</v>
      </c>
      <c r="F41" s="67" t="b">
        <v>1</v>
      </c>
      <c r="G41" s="68" t="s">
        <v>104</v>
      </c>
      <c r="H41" s="19">
        <v>1</v>
      </c>
      <c r="I41" s="62">
        <v>-1</v>
      </c>
      <c r="J41" s="103">
        <v>4</v>
      </c>
      <c r="K41" s="104" t="s">
        <v>1908</v>
      </c>
      <c r="L41" s="83">
        <v>3</v>
      </c>
      <c r="M41" s="75">
        <v>19</v>
      </c>
      <c r="N41" s="72">
        <v>-1</v>
      </c>
      <c r="O41" s="76" t="s">
        <v>131</v>
      </c>
      <c r="P41" s="72">
        <v>-1</v>
      </c>
      <c r="Q41" s="72" t="b">
        <v>0</v>
      </c>
      <c r="R41" s="72">
        <v>-1</v>
      </c>
      <c r="S41" s="72">
        <v>-1</v>
      </c>
      <c r="T41" s="72">
        <v>0</v>
      </c>
      <c r="U41" s="79">
        <v>-1</v>
      </c>
      <c r="V41" s="100" t="s">
        <v>106</v>
      </c>
      <c r="W41" s="100">
        <v>0</v>
      </c>
      <c r="X41" s="100">
        <v>0</v>
      </c>
      <c r="Y41" s="100">
        <v>0</v>
      </c>
      <c r="Z41" s="100">
        <v>0</v>
      </c>
      <c r="AA41" s="100">
        <v>0</v>
      </c>
      <c r="AB41" s="80">
        <v>100</v>
      </c>
      <c r="AC41" s="81">
        <v>4</v>
      </c>
      <c r="AD41" s="94" t="s">
        <v>1898</v>
      </c>
      <c r="AE41" s="94">
        <v>150</v>
      </c>
      <c r="AF41" s="18" t="b">
        <v>1</v>
      </c>
      <c r="AG41" s="79" t="s">
        <v>107</v>
      </c>
      <c r="AH41" s="80">
        <v>0</v>
      </c>
      <c r="AI41" s="79">
        <v>1</v>
      </c>
      <c r="AJ41" s="101">
        <v>9999</v>
      </c>
      <c r="AK41" s="99" t="b">
        <v>1</v>
      </c>
      <c r="AL41" s="96">
        <v>1</v>
      </c>
      <c r="AM41" s="96">
        <v>10</v>
      </c>
      <c r="AN41" s="79">
        <v>0</v>
      </c>
      <c r="AO41" s="79">
        <v>0</v>
      </c>
      <c r="AP41" s="79">
        <v>0</v>
      </c>
      <c r="AQ41" s="79">
        <v>0</v>
      </c>
      <c r="AR41" s="79">
        <v>0</v>
      </c>
      <c r="AS41" s="79">
        <v>0</v>
      </c>
      <c r="AT41" s="79">
        <v>0</v>
      </c>
      <c r="AU41" s="79">
        <v>530410135</v>
      </c>
      <c r="AV41" s="79">
        <v>0</v>
      </c>
      <c r="AW41" s="79">
        <v>-1</v>
      </c>
      <c r="AX41" s="79">
        <v>-1</v>
      </c>
      <c r="AY41" s="79">
        <v>0</v>
      </c>
      <c r="AZ41" s="79">
        <v>0</v>
      </c>
      <c r="BA41" s="79" t="b">
        <v>0</v>
      </c>
    </row>
    <row r="42" spans="1:53" ht="16.5" customHeight="1" x14ac:dyDescent="0.3">
      <c r="A42" s="108" t="b">
        <v>0</v>
      </c>
      <c r="B42" s="146" t="s">
        <v>2131</v>
      </c>
      <c r="C42" s="184">
        <v>160003136</v>
      </c>
      <c r="D42" s="66">
        <v>39536</v>
      </c>
      <c r="E42" s="66">
        <v>39586</v>
      </c>
      <c r="F42" s="67" t="b">
        <v>1</v>
      </c>
      <c r="G42" s="68" t="s">
        <v>104</v>
      </c>
      <c r="H42" s="19">
        <v>1</v>
      </c>
      <c r="I42" s="62">
        <v>-1</v>
      </c>
      <c r="J42" s="103">
        <v>4</v>
      </c>
      <c r="K42" s="104" t="s">
        <v>1908</v>
      </c>
      <c r="L42" s="83">
        <v>3</v>
      </c>
      <c r="M42" s="75">
        <v>19</v>
      </c>
      <c r="N42" s="72">
        <v>-1</v>
      </c>
      <c r="O42" s="76" t="s">
        <v>131</v>
      </c>
      <c r="P42" s="72">
        <v>-1</v>
      </c>
      <c r="Q42" s="72" t="b">
        <v>0</v>
      </c>
      <c r="R42" s="72">
        <v>-1</v>
      </c>
      <c r="S42" s="72">
        <v>-1</v>
      </c>
      <c r="T42" s="72">
        <v>0</v>
      </c>
      <c r="U42" s="79">
        <v>-1</v>
      </c>
      <c r="V42" s="100" t="s">
        <v>106</v>
      </c>
      <c r="W42" s="100">
        <v>0</v>
      </c>
      <c r="X42" s="100">
        <v>0</v>
      </c>
      <c r="Y42" s="100">
        <v>0</v>
      </c>
      <c r="Z42" s="100">
        <v>0</v>
      </c>
      <c r="AA42" s="100">
        <v>0</v>
      </c>
      <c r="AB42" s="80">
        <v>100</v>
      </c>
      <c r="AC42" s="81">
        <v>4</v>
      </c>
      <c r="AD42" s="94" t="s">
        <v>1898</v>
      </c>
      <c r="AE42" s="94">
        <v>150</v>
      </c>
      <c r="AF42" s="18" t="b">
        <v>1</v>
      </c>
      <c r="AG42" s="79" t="s">
        <v>107</v>
      </c>
      <c r="AH42" s="80">
        <v>0</v>
      </c>
      <c r="AI42" s="79">
        <v>1</v>
      </c>
      <c r="AJ42" s="101">
        <v>9999</v>
      </c>
      <c r="AK42" s="99" t="b">
        <v>1</v>
      </c>
      <c r="AL42" s="96">
        <v>1</v>
      </c>
      <c r="AM42" s="96">
        <v>10</v>
      </c>
      <c r="AN42" s="79">
        <v>0</v>
      </c>
      <c r="AO42" s="79">
        <v>0</v>
      </c>
      <c r="AP42" s="79">
        <v>0</v>
      </c>
      <c r="AQ42" s="79">
        <v>0</v>
      </c>
      <c r="AR42" s="79">
        <v>0</v>
      </c>
      <c r="AS42" s="79">
        <v>0</v>
      </c>
      <c r="AT42" s="79">
        <v>0</v>
      </c>
      <c r="AU42" s="79">
        <v>530410136</v>
      </c>
      <c r="AV42" s="79">
        <v>0</v>
      </c>
      <c r="AW42" s="79">
        <v>-1</v>
      </c>
      <c r="AX42" s="79">
        <v>-1</v>
      </c>
      <c r="AY42" s="79">
        <v>0</v>
      </c>
      <c r="AZ42" s="79">
        <v>0</v>
      </c>
      <c r="BA42" s="79" t="b">
        <v>0</v>
      </c>
    </row>
    <row r="43" spans="1:53" ht="16.5" customHeight="1" x14ac:dyDescent="0.3">
      <c r="A43" s="108" t="b">
        <v>0</v>
      </c>
      <c r="B43" s="92" t="s">
        <v>1910</v>
      </c>
      <c r="C43" s="26">
        <v>160003901</v>
      </c>
      <c r="D43" s="66">
        <v>39601</v>
      </c>
      <c r="E43" s="66">
        <v>39701</v>
      </c>
      <c r="F43" s="70" t="b">
        <v>0</v>
      </c>
      <c r="G43" s="68" t="s">
        <v>104</v>
      </c>
      <c r="H43" s="19">
        <v>1</v>
      </c>
      <c r="I43" s="62">
        <v>-1</v>
      </c>
      <c r="J43" s="67">
        <v>3</v>
      </c>
      <c r="K43" s="107" t="s">
        <v>1905</v>
      </c>
      <c r="L43" s="78">
        <v>2</v>
      </c>
      <c r="M43" s="74">
        <v>22</v>
      </c>
      <c r="N43" s="72">
        <v>-1</v>
      </c>
      <c r="O43" s="77" t="s">
        <v>2552</v>
      </c>
      <c r="P43" s="72">
        <v>-1</v>
      </c>
      <c r="Q43" s="72" t="b">
        <v>0</v>
      </c>
      <c r="R43" s="72">
        <v>-1</v>
      </c>
      <c r="S43" s="72">
        <v>-1</v>
      </c>
      <c r="T43" s="72">
        <v>0</v>
      </c>
      <c r="U43" s="79">
        <v>-1</v>
      </c>
      <c r="V43" s="79" t="s">
        <v>106</v>
      </c>
      <c r="W43" s="79">
        <v>0</v>
      </c>
      <c r="X43" s="79">
        <v>0</v>
      </c>
      <c r="Y43" s="79">
        <v>0</v>
      </c>
      <c r="Z43" s="79">
        <v>0</v>
      </c>
      <c r="AA43" s="79">
        <v>0</v>
      </c>
      <c r="AB43" s="80">
        <v>200</v>
      </c>
      <c r="AC43" s="82">
        <v>9</v>
      </c>
      <c r="AD43" s="95" t="s">
        <v>108</v>
      </c>
      <c r="AE43" s="95">
        <v>0</v>
      </c>
      <c r="AF43" s="19" t="b">
        <v>0</v>
      </c>
      <c r="AG43" s="79" t="s">
        <v>107</v>
      </c>
      <c r="AH43" s="80">
        <v>0</v>
      </c>
      <c r="AI43" s="79">
        <v>1</v>
      </c>
      <c r="AJ43" s="79">
        <v>999</v>
      </c>
      <c r="AK43" s="98" t="b">
        <v>0</v>
      </c>
      <c r="AL43" s="98">
        <v>0</v>
      </c>
      <c r="AM43" s="98">
        <v>0</v>
      </c>
      <c r="AN43" s="79">
        <v>0</v>
      </c>
      <c r="AO43" s="79">
        <v>0</v>
      </c>
      <c r="AP43" s="79">
        <v>0</v>
      </c>
      <c r="AQ43" s="79">
        <v>0</v>
      </c>
      <c r="AR43" s="79">
        <v>0</v>
      </c>
      <c r="AS43" s="79">
        <v>0</v>
      </c>
      <c r="AT43" s="79">
        <v>0</v>
      </c>
      <c r="AU43" s="79">
        <v>530410201</v>
      </c>
      <c r="AV43" s="79">
        <v>0</v>
      </c>
      <c r="AW43" s="79">
        <v>-1</v>
      </c>
      <c r="AX43" s="79">
        <v>-1</v>
      </c>
      <c r="AY43" s="79">
        <v>0</v>
      </c>
      <c r="AZ43" s="79">
        <v>0</v>
      </c>
      <c r="BA43" s="79" t="b">
        <v>0</v>
      </c>
    </row>
    <row r="44" spans="1:53" ht="16.5" customHeight="1" x14ac:dyDescent="0.3">
      <c r="A44" s="108" t="b">
        <v>0</v>
      </c>
      <c r="B44" s="92" t="s">
        <v>2048</v>
      </c>
      <c r="C44" s="26">
        <v>160003902</v>
      </c>
      <c r="D44" s="66">
        <v>39602</v>
      </c>
      <c r="E44" s="66">
        <v>39702</v>
      </c>
      <c r="F44" s="70" t="b">
        <v>0</v>
      </c>
      <c r="G44" s="68" t="s">
        <v>104</v>
      </c>
      <c r="H44" s="19">
        <v>1</v>
      </c>
      <c r="I44" s="62">
        <v>-1</v>
      </c>
      <c r="J44" s="67">
        <v>3</v>
      </c>
      <c r="K44" s="107" t="s">
        <v>1905</v>
      </c>
      <c r="L44" s="78">
        <v>2</v>
      </c>
      <c r="M44" s="74">
        <v>22</v>
      </c>
      <c r="N44" s="72">
        <v>-1</v>
      </c>
      <c r="O44" s="77" t="s">
        <v>1895</v>
      </c>
      <c r="P44" s="72">
        <v>-1</v>
      </c>
      <c r="Q44" s="72" t="b">
        <v>0</v>
      </c>
      <c r="R44" s="72">
        <v>-1</v>
      </c>
      <c r="S44" s="72">
        <v>-1</v>
      </c>
      <c r="T44" s="72">
        <v>0</v>
      </c>
      <c r="U44" s="79">
        <v>-1</v>
      </c>
      <c r="V44" s="79" t="s">
        <v>106</v>
      </c>
      <c r="W44" s="79">
        <v>0</v>
      </c>
      <c r="X44" s="79">
        <v>0</v>
      </c>
      <c r="Y44" s="79">
        <v>0</v>
      </c>
      <c r="Z44" s="79">
        <v>0</v>
      </c>
      <c r="AA44" s="79">
        <v>0</v>
      </c>
      <c r="AB44" s="80">
        <v>200</v>
      </c>
      <c r="AC44" s="82">
        <v>9</v>
      </c>
      <c r="AD44" s="95" t="s">
        <v>108</v>
      </c>
      <c r="AE44" s="95">
        <v>0</v>
      </c>
      <c r="AF44" s="19" t="b">
        <v>0</v>
      </c>
      <c r="AG44" s="79" t="s">
        <v>107</v>
      </c>
      <c r="AH44" s="80">
        <v>0</v>
      </c>
      <c r="AI44" s="79">
        <v>1</v>
      </c>
      <c r="AJ44" s="79">
        <v>999</v>
      </c>
      <c r="AK44" s="98" t="b">
        <v>0</v>
      </c>
      <c r="AL44" s="98">
        <v>0</v>
      </c>
      <c r="AM44" s="98">
        <v>0</v>
      </c>
      <c r="AN44" s="79">
        <v>0</v>
      </c>
      <c r="AO44" s="79">
        <v>0</v>
      </c>
      <c r="AP44" s="79">
        <v>0</v>
      </c>
      <c r="AQ44" s="79">
        <v>0</v>
      </c>
      <c r="AR44" s="79">
        <v>0</v>
      </c>
      <c r="AS44" s="79">
        <v>0</v>
      </c>
      <c r="AT44" s="79">
        <v>0</v>
      </c>
      <c r="AU44" s="79">
        <v>530410202</v>
      </c>
      <c r="AV44" s="79">
        <v>0</v>
      </c>
      <c r="AW44" s="79">
        <v>-1</v>
      </c>
      <c r="AX44" s="79">
        <v>-1</v>
      </c>
      <c r="AY44" s="79">
        <v>0</v>
      </c>
      <c r="AZ44" s="79">
        <v>0</v>
      </c>
      <c r="BA44" s="79" t="b">
        <v>0</v>
      </c>
    </row>
    <row r="45" spans="1:53" ht="16.5" customHeight="1" x14ac:dyDescent="0.3">
      <c r="A45" s="108" t="b">
        <v>0</v>
      </c>
      <c r="B45" s="92" t="s">
        <v>2047</v>
      </c>
      <c r="C45" s="26">
        <v>160003903</v>
      </c>
      <c r="D45" s="66">
        <v>39603</v>
      </c>
      <c r="E45" s="66">
        <v>39703</v>
      </c>
      <c r="F45" s="70" t="b">
        <v>0</v>
      </c>
      <c r="G45" s="68" t="s">
        <v>104</v>
      </c>
      <c r="H45" s="19">
        <v>1</v>
      </c>
      <c r="I45" s="62">
        <v>-1</v>
      </c>
      <c r="J45" s="67">
        <v>3</v>
      </c>
      <c r="K45" s="107" t="s">
        <v>1905</v>
      </c>
      <c r="L45" s="78">
        <v>2</v>
      </c>
      <c r="M45" s="74">
        <v>22</v>
      </c>
      <c r="N45" s="72">
        <v>-1</v>
      </c>
      <c r="O45" s="77" t="s">
        <v>1895</v>
      </c>
      <c r="P45" s="72">
        <v>-1</v>
      </c>
      <c r="Q45" s="72" t="b">
        <v>0</v>
      </c>
      <c r="R45" s="72">
        <v>-1</v>
      </c>
      <c r="S45" s="72">
        <v>-1</v>
      </c>
      <c r="T45" s="72">
        <v>0</v>
      </c>
      <c r="U45" s="79">
        <v>-1</v>
      </c>
      <c r="V45" s="79" t="s">
        <v>106</v>
      </c>
      <c r="W45" s="79">
        <v>0</v>
      </c>
      <c r="X45" s="79">
        <v>0</v>
      </c>
      <c r="Y45" s="79">
        <v>0</v>
      </c>
      <c r="Z45" s="79">
        <v>0</v>
      </c>
      <c r="AA45" s="79">
        <v>0</v>
      </c>
      <c r="AB45" s="80">
        <v>200</v>
      </c>
      <c r="AC45" s="82">
        <v>9</v>
      </c>
      <c r="AD45" s="95" t="s">
        <v>108</v>
      </c>
      <c r="AE45" s="95">
        <v>0</v>
      </c>
      <c r="AF45" s="19" t="b">
        <v>0</v>
      </c>
      <c r="AG45" s="79" t="s">
        <v>107</v>
      </c>
      <c r="AH45" s="80">
        <v>0</v>
      </c>
      <c r="AI45" s="79">
        <v>1</v>
      </c>
      <c r="AJ45" s="79">
        <v>999</v>
      </c>
      <c r="AK45" s="98" t="b">
        <v>0</v>
      </c>
      <c r="AL45" s="98">
        <v>0</v>
      </c>
      <c r="AM45" s="98">
        <v>0</v>
      </c>
      <c r="AN45" s="79">
        <v>0</v>
      </c>
      <c r="AO45" s="79">
        <v>0</v>
      </c>
      <c r="AP45" s="79">
        <v>0</v>
      </c>
      <c r="AQ45" s="79">
        <v>0</v>
      </c>
      <c r="AR45" s="79">
        <v>0</v>
      </c>
      <c r="AS45" s="79">
        <v>0</v>
      </c>
      <c r="AT45" s="79">
        <v>0</v>
      </c>
      <c r="AU45" s="79">
        <v>530410203</v>
      </c>
      <c r="AV45" s="79">
        <v>0</v>
      </c>
      <c r="AW45" s="79">
        <v>-1</v>
      </c>
      <c r="AX45" s="79">
        <v>-1</v>
      </c>
      <c r="AY45" s="79">
        <v>0</v>
      </c>
      <c r="AZ45" s="79">
        <v>0</v>
      </c>
      <c r="BA45" s="79" t="b">
        <v>0</v>
      </c>
    </row>
    <row r="46" spans="1:53" ht="16.5" customHeight="1" x14ac:dyDescent="0.3">
      <c r="A46" s="108" t="b">
        <v>0</v>
      </c>
      <c r="B46" s="92" t="s">
        <v>2045</v>
      </c>
      <c r="C46" s="26">
        <v>160003904</v>
      </c>
      <c r="D46" s="66">
        <v>39604</v>
      </c>
      <c r="E46" s="66">
        <v>39704</v>
      </c>
      <c r="F46" s="70" t="b">
        <v>0</v>
      </c>
      <c r="G46" s="68" t="s">
        <v>104</v>
      </c>
      <c r="H46" s="19">
        <v>1</v>
      </c>
      <c r="I46" s="65">
        <v>-1</v>
      </c>
      <c r="J46" s="67">
        <v>3</v>
      </c>
      <c r="K46" s="107" t="s">
        <v>1905</v>
      </c>
      <c r="L46" s="78">
        <v>2</v>
      </c>
      <c r="M46" s="74">
        <v>22</v>
      </c>
      <c r="N46" s="72">
        <v>-1</v>
      </c>
      <c r="O46" s="77" t="s">
        <v>1895</v>
      </c>
      <c r="P46" s="72">
        <v>-1</v>
      </c>
      <c r="Q46" s="72" t="b">
        <v>0</v>
      </c>
      <c r="R46" s="72">
        <v>-1</v>
      </c>
      <c r="S46" s="72">
        <v>-1</v>
      </c>
      <c r="T46" s="72">
        <v>0</v>
      </c>
      <c r="U46" s="79">
        <v>-1</v>
      </c>
      <c r="V46" s="79" t="s">
        <v>106</v>
      </c>
      <c r="W46" s="79">
        <v>0</v>
      </c>
      <c r="X46" s="79">
        <v>0</v>
      </c>
      <c r="Y46" s="79">
        <v>0</v>
      </c>
      <c r="Z46" s="79">
        <v>0</v>
      </c>
      <c r="AA46" s="79">
        <v>0</v>
      </c>
      <c r="AB46" s="80">
        <v>200</v>
      </c>
      <c r="AC46" s="82">
        <v>9</v>
      </c>
      <c r="AD46" s="95" t="s">
        <v>108</v>
      </c>
      <c r="AE46" s="95">
        <v>0</v>
      </c>
      <c r="AF46" s="19" t="b">
        <v>0</v>
      </c>
      <c r="AG46" s="79" t="s">
        <v>107</v>
      </c>
      <c r="AH46" s="80">
        <v>0</v>
      </c>
      <c r="AI46" s="79">
        <v>1</v>
      </c>
      <c r="AJ46" s="79">
        <v>999</v>
      </c>
      <c r="AK46" s="98" t="b">
        <v>0</v>
      </c>
      <c r="AL46" s="98">
        <v>0</v>
      </c>
      <c r="AM46" s="98">
        <v>0</v>
      </c>
      <c r="AN46" s="79">
        <v>0</v>
      </c>
      <c r="AO46" s="79">
        <v>0</v>
      </c>
      <c r="AP46" s="79">
        <v>0</v>
      </c>
      <c r="AQ46" s="79">
        <v>0</v>
      </c>
      <c r="AR46" s="79">
        <v>0</v>
      </c>
      <c r="AS46" s="79">
        <v>0</v>
      </c>
      <c r="AT46" s="79">
        <v>0</v>
      </c>
      <c r="AU46" s="79">
        <v>530410204</v>
      </c>
      <c r="AV46" s="79">
        <v>0</v>
      </c>
      <c r="AW46" s="79">
        <v>-1</v>
      </c>
      <c r="AX46" s="79">
        <v>-1</v>
      </c>
      <c r="AY46" s="79">
        <v>0</v>
      </c>
      <c r="AZ46" s="79">
        <v>0</v>
      </c>
      <c r="BA46" s="79" t="b">
        <v>0</v>
      </c>
    </row>
    <row r="47" spans="1:53" ht="16.5" customHeight="1" x14ac:dyDescent="0.3">
      <c r="A47" s="108" t="b">
        <v>0</v>
      </c>
      <c r="B47" s="92" t="s">
        <v>2043</v>
      </c>
      <c r="C47" s="26">
        <v>160003905</v>
      </c>
      <c r="D47" s="66">
        <v>39605</v>
      </c>
      <c r="E47" s="66">
        <v>39705</v>
      </c>
      <c r="F47" s="70" t="b">
        <v>0</v>
      </c>
      <c r="G47" s="68" t="s">
        <v>104</v>
      </c>
      <c r="H47" s="19">
        <v>1</v>
      </c>
      <c r="I47" s="69">
        <v>-1</v>
      </c>
      <c r="J47" s="67">
        <v>3</v>
      </c>
      <c r="K47" s="107" t="s">
        <v>1905</v>
      </c>
      <c r="L47" s="78">
        <v>2</v>
      </c>
      <c r="M47" s="74">
        <v>22</v>
      </c>
      <c r="N47" s="72">
        <v>-1</v>
      </c>
      <c r="O47" s="77" t="s">
        <v>1895</v>
      </c>
      <c r="P47" s="72">
        <v>-1</v>
      </c>
      <c r="Q47" s="72" t="b">
        <v>0</v>
      </c>
      <c r="R47" s="72">
        <v>-1</v>
      </c>
      <c r="S47" s="72">
        <v>-1</v>
      </c>
      <c r="T47" s="72">
        <v>0</v>
      </c>
      <c r="U47" s="79">
        <v>-1</v>
      </c>
      <c r="V47" s="79" t="s">
        <v>106</v>
      </c>
      <c r="W47" s="79">
        <v>0</v>
      </c>
      <c r="X47" s="79">
        <v>0</v>
      </c>
      <c r="Y47" s="79">
        <v>0</v>
      </c>
      <c r="Z47" s="79">
        <v>0</v>
      </c>
      <c r="AA47" s="79">
        <v>0</v>
      </c>
      <c r="AB47" s="80">
        <v>200</v>
      </c>
      <c r="AC47" s="82">
        <v>9</v>
      </c>
      <c r="AD47" s="95" t="s">
        <v>108</v>
      </c>
      <c r="AE47" s="95">
        <v>0</v>
      </c>
      <c r="AF47" s="19" t="b">
        <v>0</v>
      </c>
      <c r="AG47" s="79" t="s">
        <v>107</v>
      </c>
      <c r="AH47" s="80">
        <v>0</v>
      </c>
      <c r="AI47" s="79">
        <v>1</v>
      </c>
      <c r="AJ47" s="79">
        <v>999</v>
      </c>
      <c r="AK47" s="98" t="b">
        <v>0</v>
      </c>
      <c r="AL47" s="98">
        <v>0</v>
      </c>
      <c r="AM47" s="98">
        <v>0</v>
      </c>
      <c r="AN47" s="79">
        <v>0</v>
      </c>
      <c r="AO47" s="79">
        <v>0</v>
      </c>
      <c r="AP47" s="79">
        <v>0</v>
      </c>
      <c r="AQ47" s="79">
        <v>0</v>
      </c>
      <c r="AR47" s="79">
        <v>0</v>
      </c>
      <c r="AS47" s="79">
        <v>0</v>
      </c>
      <c r="AT47" s="79">
        <v>0</v>
      </c>
      <c r="AU47" s="79">
        <v>530410205</v>
      </c>
      <c r="AV47" s="79">
        <v>0</v>
      </c>
      <c r="AW47" s="79">
        <v>-1</v>
      </c>
      <c r="AX47" s="79">
        <v>-1</v>
      </c>
      <c r="AY47" s="79">
        <v>0</v>
      </c>
      <c r="AZ47" s="79">
        <v>0</v>
      </c>
      <c r="BA47" s="79" t="b">
        <v>0</v>
      </c>
    </row>
    <row r="48" spans="1:53" ht="16.5" customHeight="1" x14ac:dyDescent="0.3">
      <c r="A48" s="108" t="b">
        <v>0</v>
      </c>
      <c r="B48" s="109" t="s">
        <v>1917</v>
      </c>
      <c r="C48" s="25">
        <v>160003906</v>
      </c>
      <c r="D48" s="66">
        <v>39606</v>
      </c>
      <c r="E48" s="66">
        <v>39706</v>
      </c>
      <c r="F48" s="70" t="b">
        <v>0</v>
      </c>
      <c r="G48" s="68" t="s">
        <v>104</v>
      </c>
      <c r="H48" s="19">
        <v>1</v>
      </c>
      <c r="I48" s="69">
        <v>-1</v>
      </c>
      <c r="J48" s="105">
        <v>1</v>
      </c>
      <c r="K48" s="106" t="s">
        <v>1903</v>
      </c>
      <c r="L48" s="63">
        <v>2</v>
      </c>
      <c r="M48" s="73">
        <v>9</v>
      </c>
      <c r="N48" s="72">
        <v>-1</v>
      </c>
      <c r="O48" s="59" t="s">
        <v>1892</v>
      </c>
      <c r="P48" s="72">
        <v>-1</v>
      </c>
      <c r="Q48" s="72" t="b">
        <v>0</v>
      </c>
      <c r="R48" s="72">
        <v>-1</v>
      </c>
      <c r="S48" s="72">
        <v>-1</v>
      </c>
      <c r="T48" s="72">
        <v>0</v>
      </c>
      <c r="U48" s="79">
        <v>-1</v>
      </c>
      <c r="V48" s="79" t="s">
        <v>106</v>
      </c>
      <c r="W48" s="79">
        <v>0</v>
      </c>
      <c r="X48" s="79">
        <v>0</v>
      </c>
      <c r="Y48" s="79">
        <v>0</v>
      </c>
      <c r="Z48" s="79">
        <v>0</v>
      </c>
      <c r="AA48" s="79">
        <v>0</v>
      </c>
      <c r="AB48" s="80">
        <v>10</v>
      </c>
      <c r="AC48" s="82">
        <v>9</v>
      </c>
      <c r="AD48" s="95" t="s">
        <v>108</v>
      </c>
      <c r="AE48" s="95">
        <v>0</v>
      </c>
      <c r="AF48" s="19" t="b">
        <v>0</v>
      </c>
      <c r="AG48" s="79" t="s">
        <v>107</v>
      </c>
      <c r="AH48" s="80">
        <v>0</v>
      </c>
      <c r="AI48" s="79">
        <v>1</v>
      </c>
      <c r="AJ48" s="97">
        <v>9999</v>
      </c>
      <c r="AK48" s="98" t="b">
        <v>0</v>
      </c>
      <c r="AL48" s="98">
        <v>0</v>
      </c>
      <c r="AM48" s="98">
        <v>0</v>
      </c>
      <c r="AN48" s="79">
        <v>0</v>
      </c>
      <c r="AO48" s="79">
        <v>0</v>
      </c>
      <c r="AP48" s="79">
        <v>0</v>
      </c>
      <c r="AQ48" s="79">
        <v>0</v>
      </c>
      <c r="AR48" s="79">
        <v>0</v>
      </c>
      <c r="AS48" s="79">
        <v>0</v>
      </c>
      <c r="AT48" s="79">
        <v>0</v>
      </c>
      <c r="AU48" s="79">
        <v>530410206</v>
      </c>
      <c r="AV48" s="79">
        <v>0</v>
      </c>
      <c r="AW48" s="79">
        <v>-1</v>
      </c>
      <c r="AX48" s="79">
        <v>-1</v>
      </c>
      <c r="AY48" s="79">
        <v>0</v>
      </c>
      <c r="AZ48" s="79">
        <v>0</v>
      </c>
      <c r="BA48" s="79" t="b">
        <v>0</v>
      </c>
    </row>
    <row r="49" spans="1:53" ht="16.5" customHeight="1" x14ac:dyDescent="0.3">
      <c r="A49" s="108" t="b">
        <v>0</v>
      </c>
      <c r="B49" s="93" t="s">
        <v>1916</v>
      </c>
      <c r="C49" s="25">
        <v>160003907</v>
      </c>
      <c r="D49" s="66">
        <v>39607</v>
      </c>
      <c r="E49" s="66">
        <v>39707</v>
      </c>
      <c r="F49" s="70" t="b">
        <v>0</v>
      </c>
      <c r="G49" s="68" t="s">
        <v>104</v>
      </c>
      <c r="H49" s="19">
        <v>1</v>
      </c>
      <c r="I49" s="69">
        <v>-1</v>
      </c>
      <c r="J49" s="105">
        <v>1</v>
      </c>
      <c r="K49" s="106" t="s">
        <v>1903</v>
      </c>
      <c r="L49" s="63">
        <v>2</v>
      </c>
      <c r="M49" s="27">
        <v>9</v>
      </c>
      <c r="N49" s="72">
        <v>-1</v>
      </c>
      <c r="O49" s="59" t="s">
        <v>1892</v>
      </c>
      <c r="P49" s="72">
        <v>-1</v>
      </c>
      <c r="Q49" s="72" t="b">
        <v>0</v>
      </c>
      <c r="R49" s="72">
        <v>-1</v>
      </c>
      <c r="S49" s="72">
        <v>-1</v>
      </c>
      <c r="T49" s="72">
        <v>0</v>
      </c>
      <c r="U49" s="79">
        <v>-1</v>
      </c>
      <c r="V49" s="79" t="s">
        <v>106</v>
      </c>
      <c r="W49" s="79">
        <v>0</v>
      </c>
      <c r="X49" s="79">
        <v>0</v>
      </c>
      <c r="Y49" s="79">
        <v>0</v>
      </c>
      <c r="Z49" s="79">
        <v>0</v>
      </c>
      <c r="AA49" s="79">
        <v>0</v>
      </c>
      <c r="AB49" s="80">
        <v>10</v>
      </c>
      <c r="AC49" s="82">
        <v>9</v>
      </c>
      <c r="AD49" s="95" t="s">
        <v>108</v>
      </c>
      <c r="AE49" s="95">
        <v>0</v>
      </c>
      <c r="AF49" s="19" t="b">
        <v>0</v>
      </c>
      <c r="AG49" s="79" t="s">
        <v>107</v>
      </c>
      <c r="AH49" s="80">
        <v>0</v>
      </c>
      <c r="AI49" s="79">
        <v>1</v>
      </c>
      <c r="AJ49" s="97">
        <v>9999</v>
      </c>
      <c r="AK49" s="98" t="b">
        <v>0</v>
      </c>
      <c r="AL49" s="98">
        <v>0</v>
      </c>
      <c r="AM49" s="98">
        <v>0</v>
      </c>
      <c r="AN49" s="79">
        <v>0</v>
      </c>
      <c r="AO49" s="79">
        <v>0</v>
      </c>
      <c r="AP49" s="79">
        <v>0</v>
      </c>
      <c r="AQ49" s="79">
        <v>0</v>
      </c>
      <c r="AR49" s="79">
        <v>0</v>
      </c>
      <c r="AS49" s="79">
        <v>0</v>
      </c>
      <c r="AT49" s="79">
        <v>0</v>
      </c>
      <c r="AU49" s="79">
        <v>530410207</v>
      </c>
      <c r="AV49" s="79">
        <v>0</v>
      </c>
      <c r="AW49" s="79">
        <v>-1</v>
      </c>
      <c r="AX49" s="79">
        <v>-1</v>
      </c>
      <c r="AY49" s="79">
        <v>0</v>
      </c>
      <c r="AZ49" s="79">
        <v>0</v>
      </c>
      <c r="BA49" s="79" t="b">
        <v>0</v>
      </c>
    </row>
    <row r="50" spans="1:53" ht="16.5" customHeight="1" x14ac:dyDescent="0.3">
      <c r="A50" s="108" t="b">
        <v>0</v>
      </c>
      <c r="B50" s="93" t="s">
        <v>1918</v>
      </c>
      <c r="C50" s="25">
        <v>160003908</v>
      </c>
      <c r="D50" s="66">
        <v>39608</v>
      </c>
      <c r="E50" s="66">
        <v>39708</v>
      </c>
      <c r="F50" s="70" t="b">
        <v>0</v>
      </c>
      <c r="G50" s="68" t="s">
        <v>104</v>
      </c>
      <c r="H50" s="19">
        <v>1</v>
      </c>
      <c r="I50" s="69">
        <v>-1</v>
      </c>
      <c r="J50" s="105">
        <v>1</v>
      </c>
      <c r="K50" s="106" t="s">
        <v>1903</v>
      </c>
      <c r="L50" s="63">
        <v>2</v>
      </c>
      <c r="M50" s="27">
        <v>9</v>
      </c>
      <c r="N50" s="72">
        <v>-1</v>
      </c>
      <c r="O50" s="59" t="s">
        <v>1892</v>
      </c>
      <c r="P50" s="72">
        <v>-1</v>
      </c>
      <c r="Q50" s="72" t="b">
        <v>0</v>
      </c>
      <c r="R50" s="72">
        <v>-1</v>
      </c>
      <c r="S50" s="72">
        <v>-1</v>
      </c>
      <c r="T50" s="72">
        <v>0</v>
      </c>
      <c r="U50" s="79">
        <v>-1</v>
      </c>
      <c r="V50" s="79" t="s">
        <v>106</v>
      </c>
      <c r="W50" s="79">
        <v>0</v>
      </c>
      <c r="X50" s="79">
        <v>0</v>
      </c>
      <c r="Y50" s="79">
        <v>0</v>
      </c>
      <c r="Z50" s="79">
        <v>0</v>
      </c>
      <c r="AA50" s="79">
        <v>0</v>
      </c>
      <c r="AB50" s="80">
        <v>10</v>
      </c>
      <c r="AC50" s="82">
        <v>9</v>
      </c>
      <c r="AD50" s="95" t="s">
        <v>108</v>
      </c>
      <c r="AE50" s="95">
        <v>0</v>
      </c>
      <c r="AF50" s="19" t="b">
        <v>0</v>
      </c>
      <c r="AG50" s="79" t="s">
        <v>107</v>
      </c>
      <c r="AH50" s="80">
        <v>0</v>
      </c>
      <c r="AI50" s="79">
        <v>1</v>
      </c>
      <c r="AJ50" s="97">
        <v>9999</v>
      </c>
      <c r="AK50" s="98" t="b">
        <v>0</v>
      </c>
      <c r="AL50" s="98">
        <v>0</v>
      </c>
      <c r="AM50" s="98">
        <v>0</v>
      </c>
      <c r="AN50" s="79">
        <v>0</v>
      </c>
      <c r="AO50" s="79">
        <v>0</v>
      </c>
      <c r="AP50" s="79">
        <v>0</v>
      </c>
      <c r="AQ50" s="79">
        <v>0</v>
      </c>
      <c r="AR50" s="79">
        <v>0</v>
      </c>
      <c r="AS50" s="79">
        <v>0</v>
      </c>
      <c r="AT50" s="79">
        <v>0</v>
      </c>
      <c r="AU50" s="79">
        <v>530410208</v>
      </c>
      <c r="AV50" s="79">
        <v>0</v>
      </c>
      <c r="AW50" s="79">
        <v>-1</v>
      </c>
      <c r="AX50" s="79">
        <v>-1</v>
      </c>
      <c r="AY50" s="79">
        <v>0</v>
      </c>
      <c r="AZ50" s="79">
        <v>0</v>
      </c>
      <c r="BA50" s="79" t="b">
        <v>0</v>
      </c>
    </row>
    <row r="51" spans="1:53" ht="16.5" customHeight="1" x14ac:dyDescent="0.3">
      <c r="A51" s="108" t="b">
        <v>0</v>
      </c>
      <c r="B51" s="93" t="s">
        <v>1915</v>
      </c>
      <c r="C51" s="25">
        <v>160003909</v>
      </c>
      <c r="D51" s="66">
        <v>39609</v>
      </c>
      <c r="E51" s="66">
        <v>39709</v>
      </c>
      <c r="F51" s="70" t="b">
        <v>0</v>
      </c>
      <c r="G51" s="68" t="s">
        <v>104</v>
      </c>
      <c r="H51" s="19">
        <v>1</v>
      </c>
      <c r="I51" s="69">
        <v>-1</v>
      </c>
      <c r="J51" s="105">
        <v>1</v>
      </c>
      <c r="K51" s="106" t="s">
        <v>1903</v>
      </c>
      <c r="L51" s="63">
        <v>2</v>
      </c>
      <c r="M51" s="27">
        <v>9</v>
      </c>
      <c r="N51" s="72">
        <v>-1</v>
      </c>
      <c r="O51" s="59" t="s">
        <v>1892</v>
      </c>
      <c r="P51" s="72">
        <v>-1</v>
      </c>
      <c r="Q51" s="72" t="b">
        <v>0</v>
      </c>
      <c r="R51" s="72">
        <v>-1</v>
      </c>
      <c r="S51" s="72">
        <v>-1</v>
      </c>
      <c r="T51" s="72">
        <v>0</v>
      </c>
      <c r="U51" s="79">
        <v>-1</v>
      </c>
      <c r="V51" s="79" t="s">
        <v>106</v>
      </c>
      <c r="W51" s="79">
        <v>0</v>
      </c>
      <c r="X51" s="79">
        <v>0</v>
      </c>
      <c r="Y51" s="79">
        <v>0</v>
      </c>
      <c r="Z51" s="79">
        <v>0</v>
      </c>
      <c r="AA51" s="79">
        <v>0</v>
      </c>
      <c r="AB51" s="80">
        <v>10</v>
      </c>
      <c r="AC51" s="82">
        <v>9</v>
      </c>
      <c r="AD51" s="95" t="s">
        <v>108</v>
      </c>
      <c r="AE51" s="95">
        <v>0</v>
      </c>
      <c r="AF51" s="19" t="b">
        <v>0</v>
      </c>
      <c r="AG51" s="79" t="s">
        <v>107</v>
      </c>
      <c r="AH51" s="80">
        <v>0</v>
      </c>
      <c r="AI51" s="79">
        <v>1</v>
      </c>
      <c r="AJ51" s="97">
        <v>9999</v>
      </c>
      <c r="AK51" s="98" t="b">
        <v>0</v>
      </c>
      <c r="AL51" s="98">
        <v>0</v>
      </c>
      <c r="AM51" s="98">
        <v>0</v>
      </c>
      <c r="AN51" s="79">
        <v>0</v>
      </c>
      <c r="AO51" s="79">
        <v>0</v>
      </c>
      <c r="AP51" s="79">
        <v>0</v>
      </c>
      <c r="AQ51" s="79">
        <v>0</v>
      </c>
      <c r="AR51" s="79">
        <v>0</v>
      </c>
      <c r="AS51" s="79">
        <v>0</v>
      </c>
      <c r="AT51" s="79">
        <v>0</v>
      </c>
      <c r="AU51" s="79">
        <v>530410209</v>
      </c>
      <c r="AV51" s="79">
        <v>0</v>
      </c>
      <c r="AW51" s="79">
        <v>-1</v>
      </c>
      <c r="AX51" s="79">
        <v>-1</v>
      </c>
      <c r="AY51" s="79">
        <v>0</v>
      </c>
      <c r="AZ51" s="79">
        <v>0</v>
      </c>
      <c r="BA51" s="79" t="b">
        <v>0</v>
      </c>
    </row>
    <row r="52" spans="1:53" ht="16.5" customHeight="1" x14ac:dyDescent="0.3">
      <c r="A52" s="108" t="b">
        <v>0</v>
      </c>
      <c r="B52" s="93" t="s">
        <v>1933</v>
      </c>
      <c r="C52" s="25">
        <v>160003910</v>
      </c>
      <c r="D52" s="66">
        <v>39610</v>
      </c>
      <c r="E52" s="66">
        <v>39710</v>
      </c>
      <c r="F52" s="70" t="b">
        <v>0</v>
      </c>
      <c r="G52" s="68" t="s">
        <v>104</v>
      </c>
      <c r="H52" s="19">
        <v>1</v>
      </c>
      <c r="I52" s="69">
        <v>-1</v>
      </c>
      <c r="J52" s="105">
        <v>1</v>
      </c>
      <c r="K52" s="106" t="s">
        <v>1903</v>
      </c>
      <c r="L52" s="63">
        <v>2</v>
      </c>
      <c r="M52" s="27">
        <v>9</v>
      </c>
      <c r="N52" s="72">
        <v>-1</v>
      </c>
      <c r="O52" s="59" t="s">
        <v>1892</v>
      </c>
      <c r="P52" s="72">
        <v>-1</v>
      </c>
      <c r="Q52" s="72" t="b">
        <v>0</v>
      </c>
      <c r="R52" s="72">
        <v>-1</v>
      </c>
      <c r="S52" s="72">
        <v>-1</v>
      </c>
      <c r="T52" s="72">
        <v>0</v>
      </c>
      <c r="U52" s="79">
        <v>-1</v>
      </c>
      <c r="V52" s="79" t="s">
        <v>106</v>
      </c>
      <c r="W52" s="79">
        <v>0</v>
      </c>
      <c r="X52" s="79">
        <v>0</v>
      </c>
      <c r="Y52" s="79">
        <v>0</v>
      </c>
      <c r="Z52" s="79">
        <v>0</v>
      </c>
      <c r="AA52" s="79">
        <v>0</v>
      </c>
      <c r="AB52" s="80">
        <v>10</v>
      </c>
      <c r="AC52" s="82">
        <v>9</v>
      </c>
      <c r="AD52" s="95" t="s">
        <v>108</v>
      </c>
      <c r="AE52" s="95">
        <v>0</v>
      </c>
      <c r="AF52" s="19" t="b">
        <v>0</v>
      </c>
      <c r="AG52" s="79" t="s">
        <v>107</v>
      </c>
      <c r="AH52" s="80">
        <v>0</v>
      </c>
      <c r="AI52" s="79">
        <v>1</v>
      </c>
      <c r="AJ52" s="97">
        <v>9999</v>
      </c>
      <c r="AK52" s="98" t="b">
        <v>0</v>
      </c>
      <c r="AL52" s="98">
        <v>0</v>
      </c>
      <c r="AM52" s="98">
        <v>0</v>
      </c>
      <c r="AN52" s="79">
        <v>0</v>
      </c>
      <c r="AO52" s="79">
        <v>0</v>
      </c>
      <c r="AP52" s="79">
        <v>0</v>
      </c>
      <c r="AQ52" s="79">
        <v>0</v>
      </c>
      <c r="AR52" s="79">
        <v>0</v>
      </c>
      <c r="AS52" s="79">
        <v>0</v>
      </c>
      <c r="AT52" s="79">
        <v>0</v>
      </c>
      <c r="AU52" s="79">
        <v>530410210</v>
      </c>
      <c r="AV52" s="79">
        <v>0</v>
      </c>
      <c r="AW52" s="79">
        <v>-1</v>
      </c>
      <c r="AX52" s="79">
        <v>-1</v>
      </c>
      <c r="AY52" s="79">
        <v>0</v>
      </c>
      <c r="AZ52" s="79">
        <v>0</v>
      </c>
      <c r="BA52" s="79" t="b">
        <v>0</v>
      </c>
    </row>
    <row r="53" spans="1:53" ht="16.5" customHeight="1" x14ac:dyDescent="0.3">
      <c r="A53" s="108" t="b">
        <v>0</v>
      </c>
      <c r="B53" s="93" t="s">
        <v>1920</v>
      </c>
      <c r="C53" s="25">
        <v>160003911</v>
      </c>
      <c r="D53" s="66">
        <v>39611</v>
      </c>
      <c r="E53" s="66">
        <v>39711</v>
      </c>
      <c r="F53" s="70" t="b">
        <v>0</v>
      </c>
      <c r="G53" s="68" t="s">
        <v>104</v>
      </c>
      <c r="H53" s="19">
        <v>1</v>
      </c>
      <c r="I53" s="69">
        <v>-1</v>
      </c>
      <c r="J53" s="105">
        <v>1</v>
      </c>
      <c r="K53" s="106" t="s">
        <v>1903</v>
      </c>
      <c r="L53" s="63">
        <v>2</v>
      </c>
      <c r="M53" s="27">
        <v>9</v>
      </c>
      <c r="N53" s="72">
        <v>-1</v>
      </c>
      <c r="O53" s="59" t="s">
        <v>1892</v>
      </c>
      <c r="P53" s="72">
        <v>-1</v>
      </c>
      <c r="Q53" s="72" t="b">
        <v>0</v>
      </c>
      <c r="R53" s="72">
        <v>-1</v>
      </c>
      <c r="S53" s="72">
        <v>-1</v>
      </c>
      <c r="T53" s="72">
        <v>0</v>
      </c>
      <c r="U53" s="79">
        <v>-1</v>
      </c>
      <c r="V53" s="79" t="s">
        <v>106</v>
      </c>
      <c r="W53" s="79">
        <v>0</v>
      </c>
      <c r="X53" s="79">
        <v>0</v>
      </c>
      <c r="Y53" s="79">
        <v>0</v>
      </c>
      <c r="Z53" s="79">
        <v>0</v>
      </c>
      <c r="AA53" s="79">
        <v>0</v>
      </c>
      <c r="AB53" s="80">
        <v>10</v>
      </c>
      <c r="AC53" s="82">
        <v>9</v>
      </c>
      <c r="AD53" s="95" t="s">
        <v>108</v>
      </c>
      <c r="AE53" s="95">
        <v>0</v>
      </c>
      <c r="AF53" s="19" t="b">
        <v>0</v>
      </c>
      <c r="AG53" s="79" t="s">
        <v>107</v>
      </c>
      <c r="AH53" s="80">
        <v>0</v>
      </c>
      <c r="AI53" s="79">
        <v>1</v>
      </c>
      <c r="AJ53" s="97">
        <v>9999</v>
      </c>
      <c r="AK53" s="98" t="b">
        <v>0</v>
      </c>
      <c r="AL53" s="98">
        <v>0</v>
      </c>
      <c r="AM53" s="98">
        <v>0</v>
      </c>
      <c r="AN53" s="79">
        <v>0</v>
      </c>
      <c r="AO53" s="79">
        <v>0</v>
      </c>
      <c r="AP53" s="79">
        <v>0</v>
      </c>
      <c r="AQ53" s="79">
        <v>0</v>
      </c>
      <c r="AR53" s="79">
        <v>0</v>
      </c>
      <c r="AS53" s="79">
        <v>0</v>
      </c>
      <c r="AT53" s="79">
        <v>0</v>
      </c>
      <c r="AU53" s="79">
        <v>530410211</v>
      </c>
      <c r="AV53" s="79">
        <v>0</v>
      </c>
      <c r="AW53" s="79">
        <v>-1</v>
      </c>
      <c r="AX53" s="79">
        <v>-1</v>
      </c>
      <c r="AY53" s="79">
        <v>0</v>
      </c>
      <c r="AZ53" s="79">
        <v>0</v>
      </c>
      <c r="BA53" s="79" t="b">
        <v>0</v>
      </c>
    </row>
    <row r="54" spans="1:53" ht="16.5" customHeight="1" x14ac:dyDescent="0.3">
      <c r="A54" s="108" t="b">
        <v>0</v>
      </c>
      <c r="B54" s="93" t="s">
        <v>1921</v>
      </c>
      <c r="C54" s="25">
        <v>160003912</v>
      </c>
      <c r="D54" s="66">
        <v>39612</v>
      </c>
      <c r="E54" s="66">
        <v>39712</v>
      </c>
      <c r="F54" s="70" t="b">
        <v>0</v>
      </c>
      <c r="G54" s="68" t="s">
        <v>104</v>
      </c>
      <c r="H54" s="19">
        <v>1</v>
      </c>
      <c r="I54" s="69">
        <v>-1</v>
      </c>
      <c r="J54" s="105">
        <v>1</v>
      </c>
      <c r="K54" s="106" t="s">
        <v>1903</v>
      </c>
      <c r="L54" s="63">
        <v>2</v>
      </c>
      <c r="M54" s="27">
        <v>9</v>
      </c>
      <c r="N54" s="72">
        <v>-1</v>
      </c>
      <c r="O54" s="59" t="s">
        <v>1892</v>
      </c>
      <c r="P54" s="72">
        <v>-1</v>
      </c>
      <c r="Q54" s="72" t="b">
        <v>0</v>
      </c>
      <c r="R54" s="72">
        <v>-1</v>
      </c>
      <c r="S54" s="72">
        <v>-1</v>
      </c>
      <c r="T54" s="72">
        <v>0</v>
      </c>
      <c r="U54" s="79">
        <v>-1</v>
      </c>
      <c r="V54" s="79" t="s">
        <v>106</v>
      </c>
      <c r="W54" s="79">
        <v>0</v>
      </c>
      <c r="X54" s="79">
        <v>0</v>
      </c>
      <c r="Y54" s="79">
        <v>0</v>
      </c>
      <c r="Z54" s="79">
        <v>0</v>
      </c>
      <c r="AA54" s="79">
        <v>0</v>
      </c>
      <c r="AB54" s="80">
        <v>10</v>
      </c>
      <c r="AC54" s="82">
        <v>9</v>
      </c>
      <c r="AD54" s="95" t="s">
        <v>108</v>
      </c>
      <c r="AE54" s="95">
        <v>0</v>
      </c>
      <c r="AF54" s="19" t="b">
        <v>0</v>
      </c>
      <c r="AG54" s="79" t="s">
        <v>107</v>
      </c>
      <c r="AH54" s="80">
        <v>0</v>
      </c>
      <c r="AI54" s="79">
        <v>1</v>
      </c>
      <c r="AJ54" s="97">
        <v>9999</v>
      </c>
      <c r="AK54" s="98" t="b">
        <v>0</v>
      </c>
      <c r="AL54" s="98">
        <v>0</v>
      </c>
      <c r="AM54" s="98">
        <v>0</v>
      </c>
      <c r="AN54" s="79">
        <v>0</v>
      </c>
      <c r="AO54" s="79">
        <v>0</v>
      </c>
      <c r="AP54" s="79">
        <v>0</v>
      </c>
      <c r="AQ54" s="79">
        <v>0</v>
      </c>
      <c r="AR54" s="79">
        <v>0</v>
      </c>
      <c r="AS54" s="79">
        <v>0</v>
      </c>
      <c r="AT54" s="79">
        <v>0</v>
      </c>
      <c r="AU54" s="79">
        <v>530410212</v>
      </c>
      <c r="AV54" s="79">
        <v>0</v>
      </c>
      <c r="AW54" s="79">
        <v>-1</v>
      </c>
      <c r="AX54" s="79">
        <v>-1</v>
      </c>
      <c r="AY54" s="79">
        <v>0</v>
      </c>
      <c r="AZ54" s="79">
        <v>0</v>
      </c>
      <c r="BA54" s="79" t="b">
        <v>0</v>
      </c>
    </row>
    <row r="55" spans="1:53" ht="16.5" customHeight="1" x14ac:dyDescent="0.3">
      <c r="A55" s="108" t="b">
        <v>0</v>
      </c>
      <c r="B55" s="93" t="s">
        <v>1919</v>
      </c>
      <c r="C55" s="25">
        <v>160003913</v>
      </c>
      <c r="D55" s="66">
        <v>39613</v>
      </c>
      <c r="E55" s="66">
        <v>39713</v>
      </c>
      <c r="F55" s="70" t="b">
        <v>0</v>
      </c>
      <c r="G55" s="68" t="s">
        <v>104</v>
      </c>
      <c r="H55" s="19">
        <v>1</v>
      </c>
      <c r="I55" s="69">
        <v>-1</v>
      </c>
      <c r="J55" s="105">
        <v>1</v>
      </c>
      <c r="K55" s="106" t="s">
        <v>1903</v>
      </c>
      <c r="L55" s="63">
        <v>2</v>
      </c>
      <c r="M55" s="27">
        <v>9</v>
      </c>
      <c r="N55" s="72">
        <v>-1</v>
      </c>
      <c r="O55" s="59" t="s">
        <v>1892</v>
      </c>
      <c r="P55" s="72">
        <v>-1</v>
      </c>
      <c r="Q55" s="72" t="b">
        <v>0</v>
      </c>
      <c r="R55" s="72">
        <v>-1</v>
      </c>
      <c r="S55" s="72">
        <v>-1</v>
      </c>
      <c r="T55" s="72">
        <v>0</v>
      </c>
      <c r="U55" s="79">
        <v>-1</v>
      </c>
      <c r="V55" s="79" t="s">
        <v>106</v>
      </c>
      <c r="W55" s="79">
        <v>0</v>
      </c>
      <c r="X55" s="79">
        <v>0</v>
      </c>
      <c r="Y55" s="79">
        <v>0</v>
      </c>
      <c r="Z55" s="79">
        <v>0</v>
      </c>
      <c r="AA55" s="79">
        <v>0</v>
      </c>
      <c r="AB55" s="80">
        <v>10</v>
      </c>
      <c r="AC55" s="82">
        <v>9</v>
      </c>
      <c r="AD55" s="95" t="s">
        <v>108</v>
      </c>
      <c r="AE55" s="95">
        <v>0</v>
      </c>
      <c r="AF55" s="19" t="b">
        <v>0</v>
      </c>
      <c r="AG55" s="79" t="s">
        <v>107</v>
      </c>
      <c r="AH55" s="80">
        <v>0</v>
      </c>
      <c r="AI55" s="79">
        <v>1</v>
      </c>
      <c r="AJ55" s="97">
        <v>9999</v>
      </c>
      <c r="AK55" s="98" t="b">
        <v>0</v>
      </c>
      <c r="AL55" s="98">
        <v>0</v>
      </c>
      <c r="AM55" s="98">
        <v>0</v>
      </c>
      <c r="AN55" s="79">
        <v>0</v>
      </c>
      <c r="AO55" s="79">
        <v>0</v>
      </c>
      <c r="AP55" s="79">
        <v>0</v>
      </c>
      <c r="AQ55" s="79">
        <v>0</v>
      </c>
      <c r="AR55" s="79">
        <v>0</v>
      </c>
      <c r="AS55" s="79">
        <v>0</v>
      </c>
      <c r="AT55" s="79">
        <v>0</v>
      </c>
      <c r="AU55" s="79">
        <v>530410213</v>
      </c>
      <c r="AV55" s="79">
        <v>0</v>
      </c>
      <c r="AW55" s="79">
        <v>-1</v>
      </c>
      <c r="AX55" s="79">
        <v>-1</v>
      </c>
      <c r="AY55" s="79">
        <v>0</v>
      </c>
      <c r="AZ55" s="79">
        <v>0</v>
      </c>
      <c r="BA55" s="79" t="b">
        <v>0</v>
      </c>
    </row>
    <row r="56" spans="1:53" ht="16.5" customHeight="1" x14ac:dyDescent="0.3">
      <c r="A56" s="108" t="b">
        <v>0</v>
      </c>
      <c r="B56" s="93" t="s">
        <v>189</v>
      </c>
      <c r="C56" s="25">
        <v>160003914</v>
      </c>
      <c r="D56" s="66">
        <v>39614</v>
      </c>
      <c r="E56" s="66">
        <v>39714</v>
      </c>
      <c r="F56" s="70" t="b">
        <v>0</v>
      </c>
      <c r="G56" s="68" t="s">
        <v>104</v>
      </c>
      <c r="H56" s="19">
        <v>1</v>
      </c>
      <c r="I56" s="69">
        <v>-1</v>
      </c>
      <c r="J56" s="69">
        <v>2</v>
      </c>
      <c r="K56" s="64" t="s">
        <v>105</v>
      </c>
      <c r="L56" s="63">
        <v>2</v>
      </c>
      <c r="M56" s="27">
        <v>9</v>
      </c>
      <c r="N56" s="72">
        <v>-1</v>
      </c>
      <c r="O56" s="59" t="s">
        <v>1892</v>
      </c>
      <c r="P56" s="72">
        <v>-1</v>
      </c>
      <c r="Q56" s="72" t="b">
        <v>0</v>
      </c>
      <c r="R56" s="72">
        <v>-1</v>
      </c>
      <c r="S56" s="72">
        <v>-1</v>
      </c>
      <c r="T56" s="72">
        <v>0</v>
      </c>
      <c r="U56" s="79">
        <v>-1</v>
      </c>
      <c r="V56" s="79" t="s">
        <v>106</v>
      </c>
      <c r="W56" s="79">
        <v>0</v>
      </c>
      <c r="X56" s="79">
        <v>0</v>
      </c>
      <c r="Y56" s="79">
        <v>0</v>
      </c>
      <c r="Z56" s="79">
        <v>0</v>
      </c>
      <c r="AA56" s="79">
        <v>0</v>
      </c>
      <c r="AB56" s="80">
        <v>10</v>
      </c>
      <c r="AC56" s="82">
        <v>9</v>
      </c>
      <c r="AD56" s="95" t="s">
        <v>108</v>
      </c>
      <c r="AE56" s="95">
        <v>0</v>
      </c>
      <c r="AF56" s="19" t="b">
        <v>0</v>
      </c>
      <c r="AG56" s="79" t="s">
        <v>107</v>
      </c>
      <c r="AH56" s="80">
        <v>0</v>
      </c>
      <c r="AI56" s="79">
        <v>1</v>
      </c>
      <c r="AJ56" s="97">
        <v>9999</v>
      </c>
      <c r="AK56" s="98" t="b">
        <v>0</v>
      </c>
      <c r="AL56" s="98">
        <v>0</v>
      </c>
      <c r="AM56" s="98">
        <v>0</v>
      </c>
      <c r="AN56" s="79">
        <v>0</v>
      </c>
      <c r="AO56" s="79">
        <v>0</v>
      </c>
      <c r="AP56" s="79">
        <v>0</v>
      </c>
      <c r="AQ56" s="79">
        <v>0</v>
      </c>
      <c r="AR56" s="79">
        <v>0</v>
      </c>
      <c r="AS56" s="79">
        <v>0</v>
      </c>
      <c r="AT56" s="79">
        <v>0</v>
      </c>
      <c r="AU56" s="79">
        <v>530410214</v>
      </c>
      <c r="AV56" s="79">
        <v>0</v>
      </c>
      <c r="AW56" s="79">
        <v>-1</v>
      </c>
      <c r="AX56" s="79">
        <v>-1</v>
      </c>
      <c r="AY56" s="79">
        <v>0</v>
      </c>
      <c r="AZ56" s="79">
        <v>0</v>
      </c>
      <c r="BA56" s="79" t="b">
        <v>0</v>
      </c>
    </row>
    <row r="57" spans="1:53" ht="16.5" customHeight="1" x14ac:dyDescent="0.3">
      <c r="A57" s="108" t="b">
        <v>0</v>
      </c>
      <c r="B57" s="93" t="s">
        <v>187</v>
      </c>
      <c r="C57" s="25">
        <v>160003915</v>
      </c>
      <c r="D57" s="66">
        <v>39615</v>
      </c>
      <c r="E57" s="66">
        <v>39715</v>
      </c>
      <c r="F57" s="70" t="b">
        <v>0</v>
      </c>
      <c r="G57" s="68" t="s">
        <v>104</v>
      </c>
      <c r="H57" s="19">
        <v>1</v>
      </c>
      <c r="I57" s="69">
        <v>-1</v>
      </c>
      <c r="J57" s="69">
        <v>2</v>
      </c>
      <c r="K57" s="64" t="s">
        <v>105</v>
      </c>
      <c r="L57" s="63">
        <v>2</v>
      </c>
      <c r="M57" s="27">
        <v>9</v>
      </c>
      <c r="N57" s="72">
        <v>-1</v>
      </c>
      <c r="O57" s="59" t="s">
        <v>1892</v>
      </c>
      <c r="P57" s="72">
        <v>-1</v>
      </c>
      <c r="Q57" s="72" t="b">
        <v>0</v>
      </c>
      <c r="R57" s="72">
        <v>-1</v>
      </c>
      <c r="S57" s="72">
        <v>-1</v>
      </c>
      <c r="T57" s="72">
        <v>0</v>
      </c>
      <c r="U57" s="79">
        <v>-1</v>
      </c>
      <c r="V57" s="79" t="s">
        <v>106</v>
      </c>
      <c r="W57" s="79">
        <v>0</v>
      </c>
      <c r="X57" s="79">
        <v>0</v>
      </c>
      <c r="Y57" s="79">
        <v>0</v>
      </c>
      <c r="Z57" s="79">
        <v>0</v>
      </c>
      <c r="AA57" s="79">
        <v>0</v>
      </c>
      <c r="AB57" s="80">
        <v>20</v>
      </c>
      <c r="AC57" s="82">
        <v>9</v>
      </c>
      <c r="AD57" s="95" t="s">
        <v>108</v>
      </c>
      <c r="AE57" s="95">
        <v>0</v>
      </c>
      <c r="AF57" s="19" t="b">
        <v>0</v>
      </c>
      <c r="AG57" s="79" t="s">
        <v>107</v>
      </c>
      <c r="AH57" s="80">
        <v>0</v>
      </c>
      <c r="AI57" s="79">
        <v>1</v>
      </c>
      <c r="AJ57" s="97">
        <v>9999</v>
      </c>
      <c r="AK57" s="98" t="b">
        <v>0</v>
      </c>
      <c r="AL57" s="98">
        <v>0</v>
      </c>
      <c r="AM57" s="98">
        <v>0</v>
      </c>
      <c r="AN57" s="79">
        <v>0</v>
      </c>
      <c r="AO57" s="79">
        <v>0</v>
      </c>
      <c r="AP57" s="79">
        <v>0</v>
      </c>
      <c r="AQ57" s="79">
        <v>0</v>
      </c>
      <c r="AR57" s="79">
        <v>0</v>
      </c>
      <c r="AS57" s="79">
        <v>0</v>
      </c>
      <c r="AT57" s="79">
        <v>0</v>
      </c>
      <c r="AU57" s="79">
        <v>530410215</v>
      </c>
      <c r="AV57" s="79">
        <v>0</v>
      </c>
      <c r="AW57" s="79">
        <v>-1</v>
      </c>
      <c r="AX57" s="79">
        <v>-1</v>
      </c>
      <c r="AY57" s="79">
        <v>0</v>
      </c>
      <c r="AZ57" s="79">
        <v>0</v>
      </c>
      <c r="BA57" s="79" t="b">
        <v>0</v>
      </c>
    </row>
    <row r="58" spans="1:53" ht="16.5" customHeight="1" x14ac:dyDescent="0.3">
      <c r="A58" s="108" t="b">
        <v>0</v>
      </c>
      <c r="B58" s="93" t="s">
        <v>188</v>
      </c>
      <c r="C58" s="25">
        <v>160003916</v>
      </c>
      <c r="D58" s="66">
        <v>39616</v>
      </c>
      <c r="E58" s="66">
        <v>39716</v>
      </c>
      <c r="F58" s="70" t="b">
        <v>0</v>
      </c>
      <c r="G58" s="68" t="s">
        <v>104</v>
      </c>
      <c r="H58" s="19">
        <v>1</v>
      </c>
      <c r="I58" s="69">
        <v>-1</v>
      </c>
      <c r="J58" s="69">
        <v>2</v>
      </c>
      <c r="K58" s="64" t="s">
        <v>105</v>
      </c>
      <c r="L58" s="63">
        <v>2</v>
      </c>
      <c r="M58" s="27">
        <v>9</v>
      </c>
      <c r="N58" s="72">
        <v>-1</v>
      </c>
      <c r="O58" s="59" t="s">
        <v>1892</v>
      </c>
      <c r="P58" s="72">
        <v>-1</v>
      </c>
      <c r="Q58" s="72" t="b">
        <v>0</v>
      </c>
      <c r="R58" s="72">
        <v>-1</v>
      </c>
      <c r="S58" s="72">
        <v>-1</v>
      </c>
      <c r="T58" s="72">
        <v>0</v>
      </c>
      <c r="U58" s="79">
        <v>-1</v>
      </c>
      <c r="V58" s="79" t="s">
        <v>106</v>
      </c>
      <c r="W58" s="79">
        <v>0</v>
      </c>
      <c r="X58" s="79">
        <v>0</v>
      </c>
      <c r="Y58" s="79">
        <v>0</v>
      </c>
      <c r="Z58" s="79">
        <v>0</v>
      </c>
      <c r="AA58" s="79">
        <v>0</v>
      </c>
      <c r="AB58" s="80">
        <v>20</v>
      </c>
      <c r="AC58" s="82">
        <v>9</v>
      </c>
      <c r="AD58" s="95" t="s">
        <v>108</v>
      </c>
      <c r="AE58" s="95">
        <v>0</v>
      </c>
      <c r="AF58" s="19" t="b">
        <v>0</v>
      </c>
      <c r="AG58" s="79" t="s">
        <v>107</v>
      </c>
      <c r="AH58" s="80">
        <v>0</v>
      </c>
      <c r="AI58" s="79">
        <v>1</v>
      </c>
      <c r="AJ58" s="97">
        <v>9999</v>
      </c>
      <c r="AK58" s="98" t="b">
        <v>0</v>
      </c>
      <c r="AL58" s="98">
        <v>0</v>
      </c>
      <c r="AM58" s="98">
        <v>0</v>
      </c>
      <c r="AN58" s="79">
        <v>0</v>
      </c>
      <c r="AO58" s="79">
        <v>0</v>
      </c>
      <c r="AP58" s="79">
        <v>0</v>
      </c>
      <c r="AQ58" s="79">
        <v>0</v>
      </c>
      <c r="AR58" s="79">
        <v>0</v>
      </c>
      <c r="AS58" s="79">
        <v>0</v>
      </c>
      <c r="AT58" s="79">
        <v>0</v>
      </c>
      <c r="AU58" s="79">
        <v>530410216</v>
      </c>
      <c r="AV58" s="79">
        <v>0</v>
      </c>
      <c r="AW58" s="79">
        <v>-1</v>
      </c>
      <c r="AX58" s="79">
        <v>-1</v>
      </c>
      <c r="AY58" s="79">
        <v>0</v>
      </c>
      <c r="AZ58" s="79">
        <v>0</v>
      </c>
      <c r="BA58" s="79" t="b">
        <v>0</v>
      </c>
    </row>
    <row r="59" spans="1:53" ht="16.5" customHeight="1" x14ac:dyDescent="0.3">
      <c r="A59" s="108" t="b">
        <v>0</v>
      </c>
      <c r="B59" s="93" t="s">
        <v>190</v>
      </c>
      <c r="C59" s="25">
        <v>160003917</v>
      </c>
      <c r="D59" s="66">
        <v>39617</v>
      </c>
      <c r="E59" s="66">
        <v>39717</v>
      </c>
      <c r="F59" s="70" t="b">
        <v>0</v>
      </c>
      <c r="G59" s="68" t="s">
        <v>104</v>
      </c>
      <c r="H59" s="19">
        <v>1</v>
      </c>
      <c r="I59" s="69">
        <v>-1</v>
      </c>
      <c r="J59" s="69">
        <v>2</v>
      </c>
      <c r="K59" s="64" t="s">
        <v>105</v>
      </c>
      <c r="L59" s="63">
        <v>2</v>
      </c>
      <c r="M59" s="27">
        <v>9</v>
      </c>
      <c r="N59" s="72">
        <v>-1</v>
      </c>
      <c r="O59" s="59" t="s">
        <v>1892</v>
      </c>
      <c r="P59" s="72">
        <v>-1</v>
      </c>
      <c r="Q59" s="72" t="b">
        <v>0</v>
      </c>
      <c r="R59" s="72">
        <v>-1</v>
      </c>
      <c r="S59" s="72">
        <v>-1</v>
      </c>
      <c r="T59" s="72">
        <v>0</v>
      </c>
      <c r="U59" s="79">
        <v>-1</v>
      </c>
      <c r="V59" s="79" t="s">
        <v>106</v>
      </c>
      <c r="W59" s="79">
        <v>0</v>
      </c>
      <c r="X59" s="79">
        <v>0</v>
      </c>
      <c r="Y59" s="79">
        <v>0</v>
      </c>
      <c r="Z59" s="79">
        <v>0</v>
      </c>
      <c r="AA59" s="79">
        <v>0</v>
      </c>
      <c r="AB59" s="80">
        <v>20</v>
      </c>
      <c r="AC59" s="82">
        <v>9</v>
      </c>
      <c r="AD59" s="95" t="s">
        <v>108</v>
      </c>
      <c r="AE59" s="95">
        <v>0</v>
      </c>
      <c r="AF59" s="19" t="b">
        <v>0</v>
      </c>
      <c r="AG59" s="79" t="s">
        <v>107</v>
      </c>
      <c r="AH59" s="80">
        <v>0</v>
      </c>
      <c r="AI59" s="79">
        <v>1</v>
      </c>
      <c r="AJ59" s="97">
        <v>9999</v>
      </c>
      <c r="AK59" s="98" t="b">
        <v>0</v>
      </c>
      <c r="AL59" s="98">
        <v>0</v>
      </c>
      <c r="AM59" s="98">
        <v>0</v>
      </c>
      <c r="AN59" s="79">
        <v>0</v>
      </c>
      <c r="AO59" s="79">
        <v>0</v>
      </c>
      <c r="AP59" s="79">
        <v>0</v>
      </c>
      <c r="AQ59" s="79">
        <v>0</v>
      </c>
      <c r="AR59" s="79">
        <v>0</v>
      </c>
      <c r="AS59" s="79">
        <v>0</v>
      </c>
      <c r="AT59" s="79">
        <v>0</v>
      </c>
      <c r="AU59" s="79">
        <v>530410217</v>
      </c>
      <c r="AV59" s="79">
        <v>0</v>
      </c>
      <c r="AW59" s="79">
        <v>-1</v>
      </c>
      <c r="AX59" s="79">
        <v>-1</v>
      </c>
      <c r="AY59" s="79">
        <v>0</v>
      </c>
      <c r="AZ59" s="79">
        <v>0</v>
      </c>
      <c r="BA59" s="79" t="b">
        <v>0</v>
      </c>
    </row>
    <row r="60" spans="1:53" ht="16.5" customHeight="1" x14ac:dyDescent="0.3">
      <c r="A60" s="108" t="b">
        <v>0</v>
      </c>
      <c r="B60" s="93" t="s">
        <v>184</v>
      </c>
      <c r="C60" s="25">
        <v>160003918</v>
      </c>
      <c r="D60" s="66">
        <v>39618</v>
      </c>
      <c r="E60" s="66">
        <v>39718</v>
      </c>
      <c r="F60" s="70" t="b">
        <v>0</v>
      </c>
      <c r="G60" s="68" t="s">
        <v>104</v>
      </c>
      <c r="H60" s="19">
        <v>1</v>
      </c>
      <c r="I60" s="69">
        <v>-1</v>
      </c>
      <c r="J60" s="69">
        <v>2</v>
      </c>
      <c r="K60" s="64" t="s">
        <v>105</v>
      </c>
      <c r="L60" s="63">
        <v>2</v>
      </c>
      <c r="M60" s="27">
        <v>9</v>
      </c>
      <c r="N60" s="72">
        <v>-1</v>
      </c>
      <c r="O60" s="59" t="s">
        <v>1892</v>
      </c>
      <c r="P60" s="72">
        <v>-1</v>
      </c>
      <c r="Q60" s="72" t="b">
        <v>0</v>
      </c>
      <c r="R60" s="72">
        <v>-1</v>
      </c>
      <c r="S60" s="72">
        <v>-1</v>
      </c>
      <c r="T60" s="72">
        <v>0</v>
      </c>
      <c r="U60" s="79">
        <v>-1</v>
      </c>
      <c r="V60" s="79" t="s">
        <v>106</v>
      </c>
      <c r="W60" s="79">
        <v>0</v>
      </c>
      <c r="X60" s="79">
        <v>0</v>
      </c>
      <c r="Y60" s="79">
        <v>0</v>
      </c>
      <c r="Z60" s="79">
        <v>0</v>
      </c>
      <c r="AA60" s="79">
        <v>0</v>
      </c>
      <c r="AB60" s="80">
        <v>5</v>
      </c>
      <c r="AC60" s="82">
        <v>9</v>
      </c>
      <c r="AD60" s="95" t="s">
        <v>108</v>
      </c>
      <c r="AE60" s="95">
        <v>0</v>
      </c>
      <c r="AF60" s="19" t="b">
        <v>0</v>
      </c>
      <c r="AG60" s="79" t="s">
        <v>107</v>
      </c>
      <c r="AH60" s="80">
        <v>0</v>
      </c>
      <c r="AI60" s="79">
        <v>1</v>
      </c>
      <c r="AJ60" s="97">
        <v>9999</v>
      </c>
      <c r="AK60" s="98" t="b">
        <v>0</v>
      </c>
      <c r="AL60" s="98">
        <v>0</v>
      </c>
      <c r="AM60" s="98">
        <v>0</v>
      </c>
      <c r="AN60" s="79">
        <v>0</v>
      </c>
      <c r="AO60" s="79">
        <v>0</v>
      </c>
      <c r="AP60" s="79">
        <v>0</v>
      </c>
      <c r="AQ60" s="79">
        <v>0</v>
      </c>
      <c r="AR60" s="79">
        <v>0</v>
      </c>
      <c r="AS60" s="79">
        <v>0</v>
      </c>
      <c r="AT60" s="79">
        <v>0</v>
      </c>
      <c r="AU60" s="79">
        <v>530410218</v>
      </c>
      <c r="AV60" s="79">
        <v>0</v>
      </c>
      <c r="AW60" s="79">
        <v>-1</v>
      </c>
      <c r="AX60" s="79">
        <v>-1</v>
      </c>
      <c r="AY60" s="79">
        <v>0</v>
      </c>
      <c r="AZ60" s="79">
        <v>0</v>
      </c>
      <c r="BA60" s="79" t="b">
        <v>0</v>
      </c>
    </row>
    <row r="61" spans="1:53" ht="16.5" customHeight="1" x14ac:dyDescent="0.3">
      <c r="A61" s="108" t="b">
        <v>0</v>
      </c>
      <c r="B61" s="48" t="s">
        <v>1880</v>
      </c>
      <c r="C61" s="25">
        <v>160003919</v>
      </c>
      <c r="D61" s="66">
        <v>39619</v>
      </c>
      <c r="E61" s="66">
        <v>39719</v>
      </c>
      <c r="F61" s="70" t="b">
        <v>0</v>
      </c>
      <c r="G61" s="68" t="s">
        <v>104</v>
      </c>
      <c r="H61" s="19">
        <v>1</v>
      </c>
      <c r="I61" s="69">
        <v>-1</v>
      </c>
      <c r="J61" s="105">
        <v>1</v>
      </c>
      <c r="K61" s="106" t="s">
        <v>1903</v>
      </c>
      <c r="L61" s="63">
        <v>2</v>
      </c>
      <c r="M61" s="27">
        <v>9</v>
      </c>
      <c r="N61" s="72">
        <v>-1</v>
      </c>
      <c r="O61" s="59" t="s">
        <v>1892</v>
      </c>
      <c r="P61" s="72">
        <v>-1</v>
      </c>
      <c r="Q61" s="72" t="b">
        <v>0</v>
      </c>
      <c r="R61" s="72">
        <v>-1</v>
      </c>
      <c r="S61" s="72">
        <v>-1</v>
      </c>
      <c r="T61" s="72">
        <v>0</v>
      </c>
      <c r="U61" s="79">
        <v>-1</v>
      </c>
      <c r="V61" s="79" t="s">
        <v>106</v>
      </c>
      <c r="W61" s="79">
        <v>0</v>
      </c>
      <c r="X61" s="79">
        <v>0</v>
      </c>
      <c r="Y61" s="79">
        <v>0</v>
      </c>
      <c r="Z61" s="79">
        <v>0</v>
      </c>
      <c r="AA61" s="79">
        <v>0</v>
      </c>
      <c r="AB61" s="80">
        <v>10</v>
      </c>
      <c r="AC61" s="82">
        <v>9</v>
      </c>
      <c r="AD61" s="95" t="s">
        <v>108</v>
      </c>
      <c r="AE61" s="95">
        <v>0</v>
      </c>
      <c r="AF61" s="19" t="b">
        <v>0</v>
      </c>
      <c r="AG61" s="79" t="s">
        <v>107</v>
      </c>
      <c r="AH61" s="80">
        <v>0</v>
      </c>
      <c r="AI61" s="79">
        <v>1</v>
      </c>
      <c r="AJ61" s="97">
        <v>9999</v>
      </c>
      <c r="AK61" s="98" t="b">
        <v>0</v>
      </c>
      <c r="AL61" s="98">
        <v>0</v>
      </c>
      <c r="AM61" s="98">
        <v>0</v>
      </c>
      <c r="AN61" s="79">
        <v>0</v>
      </c>
      <c r="AO61" s="79">
        <v>0</v>
      </c>
      <c r="AP61" s="79">
        <v>0</v>
      </c>
      <c r="AQ61" s="79">
        <v>0</v>
      </c>
      <c r="AR61" s="79">
        <v>0</v>
      </c>
      <c r="AS61" s="79">
        <v>0</v>
      </c>
      <c r="AT61" s="79">
        <v>0</v>
      </c>
      <c r="AU61" s="79">
        <v>530410219</v>
      </c>
      <c r="AV61" s="79">
        <v>0</v>
      </c>
      <c r="AW61" s="79">
        <v>-1</v>
      </c>
      <c r="AX61" s="79">
        <v>-1</v>
      </c>
      <c r="AY61" s="79">
        <v>0</v>
      </c>
      <c r="AZ61" s="79">
        <v>0</v>
      </c>
      <c r="BA61" s="79" t="b">
        <v>0</v>
      </c>
    </row>
    <row r="62" spans="1:53" ht="16.5" customHeight="1" x14ac:dyDescent="0.3">
      <c r="A62" s="108" t="b">
        <v>0</v>
      </c>
      <c r="B62" s="48" t="s">
        <v>177</v>
      </c>
      <c r="C62" s="25">
        <v>160003920</v>
      </c>
      <c r="D62" s="66">
        <v>39620</v>
      </c>
      <c r="E62" s="66">
        <v>39720</v>
      </c>
      <c r="F62" s="70" t="b">
        <v>0</v>
      </c>
      <c r="G62" s="68" t="s">
        <v>104</v>
      </c>
      <c r="H62" s="19">
        <v>1</v>
      </c>
      <c r="I62" s="69">
        <v>-1</v>
      </c>
      <c r="J62" s="105">
        <v>1</v>
      </c>
      <c r="K62" s="106" t="s">
        <v>1903</v>
      </c>
      <c r="L62" s="63">
        <v>2</v>
      </c>
      <c r="M62" s="27">
        <v>9</v>
      </c>
      <c r="N62" s="72">
        <v>-1</v>
      </c>
      <c r="O62" s="59" t="s">
        <v>1892</v>
      </c>
      <c r="P62" s="72">
        <v>-1</v>
      </c>
      <c r="Q62" s="72" t="b">
        <v>0</v>
      </c>
      <c r="R62" s="72">
        <v>-1</v>
      </c>
      <c r="S62" s="72">
        <v>-1</v>
      </c>
      <c r="T62" s="72">
        <v>0</v>
      </c>
      <c r="U62" s="79">
        <v>-1</v>
      </c>
      <c r="V62" s="79" t="s">
        <v>106</v>
      </c>
      <c r="W62" s="79">
        <v>0</v>
      </c>
      <c r="X62" s="79">
        <v>0</v>
      </c>
      <c r="Y62" s="79">
        <v>0</v>
      </c>
      <c r="Z62" s="79">
        <v>0</v>
      </c>
      <c r="AA62" s="79">
        <v>0</v>
      </c>
      <c r="AB62" s="80">
        <v>10</v>
      </c>
      <c r="AC62" s="82">
        <v>9</v>
      </c>
      <c r="AD62" s="95" t="s">
        <v>108</v>
      </c>
      <c r="AE62" s="95">
        <v>0</v>
      </c>
      <c r="AF62" s="19" t="b">
        <v>0</v>
      </c>
      <c r="AG62" s="79" t="s">
        <v>107</v>
      </c>
      <c r="AH62" s="80">
        <v>0</v>
      </c>
      <c r="AI62" s="79">
        <v>1</v>
      </c>
      <c r="AJ62" s="97">
        <v>9999</v>
      </c>
      <c r="AK62" s="98" t="b">
        <v>0</v>
      </c>
      <c r="AL62" s="98">
        <v>0</v>
      </c>
      <c r="AM62" s="98">
        <v>0</v>
      </c>
      <c r="AN62" s="79">
        <v>0</v>
      </c>
      <c r="AO62" s="79">
        <v>0</v>
      </c>
      <c r="AP62" s="79">
        <v>0</v>
      </c>
      <c r="AQ62" s="79">
        <v>0</v>
      </c>
      <c r="AR62" s="79">
        <v>0</v>
      </c>
      <c r="AS62" s="79">
        <v>0</v>
      </c>
      <c r="AT62" s="79">
        <v>0</v>
      </c>
      <c r="AU62" s="79">
        <v>530410220</v>
      </c>
      <c r="AV62" s="79">
        <v>0</v>
      </c>
      <c r="AW62" s="79">
        <v>-1</v>
      </c>
      <c r="AX62" s="79">
        <v>-1</v>
      </c>
      <c r="AY62" s="79">
        <v>0</v>
      </c>
      <c r="AZ62" s="79">
        <v>0</v>
      </c>
      <c r="BA62" s="79" t="b">
        <v>0</v>
      </c>
    </row>
    <row r="63" spans="1:53" ht="16.5" customHeight="1" x14ac:dyDescent="0.3">
      <c r="A63" s="108" t="b">
        <v>0</v>
      </c>
      <c r="B63" s="48" t="s">
        <v>178</v>
      </c>
      <c r="C63" s="25">
        <v>160003921</v>
      </c>
      <c r="D63" s="66">
        <v>39621</v>
      </c>
      <c r="E63" s="66">
        <v>39721</v>
      </c>
      <c r="F63" s="70" t="b">
        <v>0</v>
      </c>
      <c r="G63" s="68" t="s">
        <v>104</v>
      </c>
      <c r="H63" s="19">
        <v>1</v>
      </c>
      <c r="I63" s="69">
        <v>-1</v>
      </c>
      <c r="J63" s="105">
        <v>1</v>
      </c>
      <c r="K63" s="106" t="s">
        <v>1903</v>
      </c>
      <c r="L63" s="63">
        <v>2</v>
      </c>
      <c r="M63" s="27">
        <v>9</v>
      </c>
      <c r="N63" s="72">
        <v>-1</v>
      </c>
      <c r="O63" s="59" t="s">
        <v>1892</v>
      </c>
      <c r="P63" s="72">
        <v>-1</v>
      </c>
      <c r="Q63" s="72" t="b">
        <v>0</v>
      </c>
      <c r="R63" s="72">
        <v>-1</v>
      </c>
      <c r="S63" s="72">
        <v>-1</v>
      </c>
      <c r="T63" s="72">
        <v>0</v>
      </c>
      <c r="U63" s="79">
        <v>-1</v>
      </c>
      <c r="V63" s="79" t="s">
        <v>106</v>
      </c>
      <c r="W63" s="79">
        <v>0</v>
      </c>
      <c r="X63" s="79">
        <v>0</v>
      </c>
      <c r="Y63" s="79">
        <v>0</v>
      </c>
      <c r="Z63" s="79">
        <v>0</v>
      </c>
      <c r="AA63" s="79">
        <v>0</v>
      </c>
      <c r="AB63" s="80">
        <v>10</v>
      </c>
      <c r="AC63" s="82">
        <v>9</v>
      </c>
      <c r="AD63" s="95" t="s">
        <v>108</v>
      </c>
      <c r="AE63" s="95">
        <v>0</v>
      </c>
      <c r="AF63" s="19" t="b">
        <v>0</v>
      </c>
      <c r="AG63" s="79" t="s">
        <v>107</v>
      </c>
      <c r="AH63" s="80">
        <v>0</v>
      </c>
      <c r="AI63" s="79">
        <v>1</v>
      </c>
      <c r="AJ63" s="97">
        <v>9999</v>
      </c>
      <c r="AK63" s="98" t="b">
        <v>0</v>
      </c>
      <c r="AL63" s="98">
        <v>0</v>
      </c>
      <c r="AM63" s="98">
        <v>0</v>
      </c>
      <c r="AN63" s="79">
        <v>0</v>
      </c>
      <c r="AO63" s="79">
        <v>0</v>
      </c>
      <c r="AP63" s="79">
        <v>0</v>
      </c>
      <c r="AQ63" s="79">
        <v>0</v>
      </c>
      <c r="AR63" s="79">
        <v>0</v>
      </c>
      <c r="AS63" s="79">
        <v>0</v>
      </c>
      <c r="AT63" s="79">
        <v>0</v>
      </c>
      <c r="AU63" s="79">
        <v>530410221</v>
      </c>
      <c r="AV63" s="79">
        <v>0</v>
      </c>
      <c r="AW63" s="79">
        <v>-1</v>
      </c>
      <c r="AX63" s="79">
        <v>-1</v>
      </c>
      <c r="AY63" s="79">
        <v>0</v>
      </c>
      <c r="AZ63" s="79">
        <v>0</v>
      </c>
      <c r="BA63" s="79" t="b">
        <v>0</v>
      </c>
    </row>
    <row r="64" spans="1:53" ht="16.5" customHeight="1" x14ac:dyDescent="0.3">
      <c r="A64" s="108" t="b">
        <v>0</v>
      </c>
      <c r="B64" s="48" t="s">
        <v>179</v>
      </c>
      <c r="C64" s="25">
        <v>160003922</v>
      </c>
      <c r="D64" s="66">
        <v>39622</v>
      </c>
      <c r="E64" s="66">
        <v>39722</v>
      </c>
      <c r="F64" s="70" t="b">
        <v>0</v>
      </c>
      <c r="G64" s="68" t="s">
        <v>104</v>
      </c>
      <c r="H64" s="19">
        <v>1</v>
      </c>
      <c r="I64" s="69">
        <v>-1</v>
      </c>
      <c r="J64" s="105">
        <v>1</v>
      </c>
      <c r="K64" s="106" t="s">
        <v>1903</v>
      </c>
      <c r="L64" s="63">
        <v>2</v>
      </c>
      <c r="M64" s="27">
        <v>9</v>
      </c>
      <c r="N64" s="72">
        <v>-1</v>
      </c>
      <c r="O64" s="59" t="s">
        <v>1892</v>
      </c>
      <c r="P64" s="72">
        <v>-1</v>
      </c>
      <c r="Q64" s="72" t="b">
        <v>0</v>
      </c>
      <c r="R64" s="72">
        <v>-1</v>
      </c>
      <c r="S64" s="72">
        <v>-1</v>
      </c>
      <c r="T64" s="72">
        <v>0</v>
      </c>
      <c r="U64" s="79">
        <v>-1</v>
      </c>
      <c r="V64" s="79" t="s">
        <v>106</v>
      </c>
      <c r="W64" s="79">
        <v>0</v>
      </c>
      <c r="X64" s="79">
        <v>0</v>
      </c>
      <c r="Y64" s="79">
        <v>0</v>
      </c>
      <c r="Z64" s="79">
        <v>0</v>
      </c>
      <c r="AA64" s="79">
        <v>0</v>
      </c>
      <c r="AB64" s="80">
        <v>10</v>
      </c>
      <c r="AC64" s="82">
        <v>9</v>
      </c>
      <c r="AD64" s="95" t="s">
        <v>108</v>
      </c>
      <c r="AE64" s="95">
        <v>0</v>
      </c>
      <c r="AF64" s="19" t="b">
        <v>0</v>
      </c>
      <c r="AG64" s="79" t="s">
        <v>107</v>
      </c>
      <c r="AH64" s="80">
        <v>0</v>
      </c>
      <c r="AI64" s="79">
        <v>1</v>
      </c>
      <c r="AJ64" s="97">
        <v>9999</v>
      </c>
      <c r="AK64" s="98" t="b">
        <v>0</v>
      </c>
      <c r="AL64" s="98">
        <v>0</v>
      </c>
      <c r="AM64" s="98">
        <v>0</v>
      </c>
      <c r="AN64" s="79">
        <v>0</v>
      </c>
      <c r="AO64" s="79">
        <v>0</v>
      </c>
      <c r="AP64" s="79">
        <v>0</v>
      </c>
      <c r="AQ64" s="79">
        <v>0</v>
      </c>
      <c r="AR64" s="79">
        <v>0</v>
      </c>
      <c r="AS64" s="79">
        <v>0</v>
      </c>
      <c r="AT64" s="79">
        <v>0</v>
      </c>
      <c r="AU64" s="79">
        <v>530410222</v>
      </c>
      <c r="AV64" s="79">
        <v>0</v>
      </c>
      <c r="AW64" s="79">
        <v>-1</v>
      </c>
      <c r="AX64" s="79">
        <v>-1</v>
      </c>
      <c r="AY64" s="79">
        <v>0</v>
      </c>
      <c r="AZ64" s="79">
        <v>0</v>
      </c>
      <c r="BA64" s="79" t="b">
        <v>0</v>
      </c>
    </row>
    <row r="65" spans="1:53" ht="16.5" customHeight="1" x14ac:dyDescent="0.3">
      <c r="A65" s="108" t="b">
        <v>0</v>
      </c>
      <c r="B65" s="48" t="s">
        <v>180</v>
      </c>
      <c r="C65" s="25">
        <v>160003923</v>
      </c>
      <c r="D65" s="66">
        <v>39623</v>
      </c>
      <c r="E65" s="66">
        <v>39723</v>
      </c>
      <c r="F65" s="70" t="b">
        <v>0</v>
      </c>
      <c r="G65" s="68" t="s">
        <v>104</v>
      </c>
      <c r="H65" s="19">
        <v>1</v>
      </c>
      <c r="I65" s="69">
        <v>-1</v>
      </c>
      <c r="J65" s="105">
        <v>1</v>
      </c>
      <c r="K65" s="106" t="s">
        <v>1903</v>
      </c>
      <c r="L65" s="63">
        <v>2</v>
      </c>
      <c r="M65" s="27">
        <v>9</v>
      </c>
      <c r="N65" s="72">
        <v>-1</v>
      </c>
      <c r="O65" s="59" t="s">
        <v>1892</v>
      </c>
      <c r="P65" s="72">
        <v>-1</v>
      </c>
      <c r="Q65" s="72" t="b">
        <v>0</v>
      </c>
      <c r="R65" s="72">
        <v>-1</v>
      </c>
      <c r="S65" s="72">
        <v>-1</v>
      </c>
      <c r="T65" s="72">
        <v>0</v>
      </c>
      <c r="U65" s="79">
        <v>-1</v>
      </c>
      <c r="V65" s="79" t="s">
        <v>106</v>
      </c>
      <c r="W65" s="79">
        <v>0</v>
      </c>
      <c r="X65" s="79">
        <v>0</v>
      </c>
      <c r="Y65" s="79">
        <v>0</v>
      </c>
      <c r="Z65" s="79">
        <v>0</v>
      </c>
      <c r="AA65" s="79">
        <v>0</v>
      </c>
      <c r="AB65" s="80">
        <v>10</v>
      </c>
      <c r="AC65" s="82">
        <v>9</v>
      </c>
      <c r="AD65" s="95" t="s">
        <v>108</v>
      </c>
      <c r="AE65" s="95">
        <v>0</v>
      </c>
      <c r="AF65" s="19" t="b">
        <v>0</v>
      </c>
      <c r="AG65" s="79" t="s">
        <v>107</v>
      </c>
      <c r="AH65" s="80">
        <v>0</v>
      </c>
      <c r="AI65" s="79">
        <v>1</v>
      </c>
      <c r="AJ65" s="97">
        <v>9999</v>
      </c>
      <c r="AK65" s="98" t="b">
        <v>0</v>
      </c>
      <c r="AL65" s="98">
        <v>0</v>
      </c>
      <c r="AM65" s="98">
        <v>0</v>
      </c>
      <c r="AN65" s="79">
        <v>0</v>
      </c>
      <c r="AO65" s="79">
        <v>0</v>
      </c>
      <c r="AP65" s="79">
        <v>0</v>
      </c>
      <c r="AQ65" s="79">
        <v>0</v>
      </c>
      <c r="AR65" s="79">
        <v>0</v>
      </c>
      <c r="AS65" s="79">
        <v>0</v>
      </c>
      <c r="AT65" s="79">
        <v>0</v>
      </c>
      <c r="AU65" s="79">
        <v>530410223</v>
      </c>
      <c r="AV65" s="79">
        <v>0</v>
      </c>
      <c r="AW65" s="79">
        <v>-1</v>
      </c>
      <c r="AX65" s="79">
        <v>-1</v>
      </c>
      <c r="AY65" s="79">
        <v>0</v>
      </c>
      <c r="AZ65" s="79">
        <v>0</v>
      </c>
      <c r="BA65" s="79" t="b">
        <v>0</v>
      </c>
    </row>
    <row r="66" spans="1:53" ht="16.5" customHeight="1" x14ac:dyDescent="0.3">
      <c r="A66" s="108" t="b">
        <v>0</v>
      </c>
      <c r="B66" s="48" t="s">
        <v>181</v>
      </c>
      <c r="C66" s="25">
        <v>160003924</v>
      </c>
      <c r="D66" s="66">
        <v>39624</v>
      </c>
      <c r="E66" s="66">
        <v>39724</v>
      </c>
      <c r="F66" s="70" t="b">
        <v>0</v>
      </c>
      <c r="G66" s="68" t="s">
        <v>104</v>
      </c>
      <c r="H66" s="19">
        <v>1</v>
      </c>
      <c r="I66" s="69">
        <v>-1</v>
      </c>
      <c r="J66" s="105">
        <v>1</v>
      </c>
      <c r="K66" s="106" t="s">
        <v>1903</v>
      </c>
      <c r="L66" s="63">
        <v>2</v>
      </c>
      <c r="M66" s="27">
        <v>9</v>
      </c>
      <c r="N66" s="72">
        <v>-1</v>
      </c>
      <c r="O66" s="59" t="s">
        <v>1892</v>
      </c>
      <c r="P66" s="72">
        <v>-1</v>
      </c>
      <c r="Q66" s="72" t="b">
        <v>0</v>
      </c>
      <c r="R66" s="72">
        <v>-1</v>
      </c>
      <c r="S66" s="72">
        <v>-1</v>
      </c>
      <c r="T66" s="72">
        <v>0</v>
      </c>
      <c r="U66" s="79">
        <v>-1</v>
      </c>
      <c r="V66" s="79" t="s">
        <v>106</v>
      </c>
      <c r="W66" s="79">
        <v>0</v>
      </c>
      <c r="X66" s="79">
        <v>0</v>
      </c>
      <c r="Y66" s="79">
        <v>0</v>
      </c>
      <c r="Z66" s="79">
        <v>0</v>
      </c>
      <c r="AA66" s="79">
        <v>0</v>
      </c>
      <c r="AB66" s="80">
        <v>10</v>
      </c>
      <c r="AC66" s="82">
        <v>9</v>
      </c>
      <c r="AD66" s="95" t="s">
        <v>108</v>
      </c>
      <c r="AE66" s="95">
        <v>0</v>
      </c>
      <c r="AF66" s="19" t="b">
        <v>0</v>
      </c>
      <c r="AG66" s="79" t="s">
        <v>107</v>
      </c>
      <c r="AH66" s="80">
        <v>0</v>
      </c>
      <c r="AI66" s="79">
        <v>1</v>
      </c>
      <c r="AJ66" s="97">
        <v>9999</v>
      </c>
      <c r="AK66" s="98" t="b">
        <v>0</v>
      </c>
      <c r="AL66" s="98">
        <v>0</v>
      </c>
      <c r="AM66" s="98">
        <v>0</v>
      </c>
      <c r="AN66" s="79">
        <v>0</v>
      </c>
      <c r="AO66" s="79">
        <v>0</v>
      </c>
      <c r="AP66" s="79">
        <v>0</v>
      </c>
      <c r="AQ66" s="79">
        <v>0</v>
      </c>
      <c r="AR66" s="79">
        <v>0</v>
      </c>
      <c r="AS66" s="79">
        <v>0</v>
      </c>
      <c r="AT66" s="79">
        <v>0</v>
      </c>
      <c r="AU66" s="79">
        <v>530410224</v>
      </c>
      <c r="AV66" s="79">
        <v>0</v>
      </c>
      <c r="AW66" s="79">
        <v>-1</v>
      </c>
      <c r="AX66" s="79">
        <v>-1</v>
      </c>
      <c r="AY66" s="79">
        <v>0</v>
      </c>
      <c r="AZ66" s="79">
        <v>0</v>
      </c>
      <c r="BA66" s="79" t="b">
        <v>0</v>
      </c>
    </row>
    <row r="67" spans="1:53" ht="16.5" customHeight="1" x14ac:dyDescent="0.3">
      <c r="A67" s="108" t="b">
        <v>0</v>
      </c>
      <c r="B67" s="286" t="s">
        <v>2195</v>
      </c>
      <c r="C67" s="287">
        <v>160003925</v>
      </c>
      <c r="D67" s="66">
        <v>39625</v>
      </c>
      <c r="E67" s="66">
        <v>39725</v>
      </c>
      <c r="F67" s="70" t="b">
        <v>0</v>
      </c>
      <c r="G67" s="68" t="s">
        <v>104</v>
      </c>
      <c r="H67" s="19">
        <v>1</v>
      </c>
      <c r="I67" s="69">
        <v>-1</v>
      </c>
      <c r="J67" s="105">
        <v>1</v>
      </c>
      <c r="K67" s="106" t="s">
        <v>1903</v>
      </c>
      <c r="L67" s="63">
        <v>2</v>
      </c>
      <c r="M67" s="27">
        <v>9</v>
      </c>
      <c r="N67" s="72">
        <v>-1</v>
      </c>
      <c r="O67" s="59" t="s">
        <v>1892</v>
      </c>
      <c r="P67" s="72">
        <v>-1</v>
      </c>
      <c r="Q67" s="72" t="b">
        <v>0</v>
      </c>
      <c r="R67" s="72">
        <v>-1</v>
      </c>
      <c r="S67" s="72">
        <v>-1</v>
      </c>
      <c r="T67" s="72">
        <v>0</v>
      </c>
      <c r="U67" s="79">
        <v>-1</v>
      </c>
      <c r="V67" s="79" t="s">
        <v>106</v>
      </c>
      <c r="W67" s="79">
        <v>0</v>
      </c>
      <c r="X67" s="79">
        <v>0</v>
      </c>
      <c r="Y67" s="79">
        <v>0</v>
      </c>
      <c r="Z67" s="79">
        <v>0</v>
      </c>
      <c r="AA67" s="79">
        <v>0</v>
      </c>
      <c r="AB67" s="80">
        <v>10</v>
      </c>
      <c r="AC67" s="82">
        <v>9</v>
      </c>
      <c r="AD67" s="95" t="s">
        <v>108</v>
      </c>
      <c r="AE67" s="95">
        <v>0</v>
      </c>
      <c r="AF67" s="19" t="b">
        <v>0</v>
      </c>
      <c r="AG67" s="79" t="s">
        <v>107</v>
      </c>
      <c r="AH67" s="80">
        <v>0</v>
      </c>
      <c r="AI67" s="79">
        <v>1</v>
      </c>
      <c r="AJ67" s="97">
        <v>9999</v>
      </c>
      <c r="AK67" s="98" t="b">
        <v>0</v>
      </c>
      <c r="AL67" s="98">
        <v>0</v>
      </c>
      <c r="AM67" s="98">
        <v>0</v>
      </c>
      <c r="AN67" s="79">
        <v>0</v>
      </c>
      <c r="AO67" s="79">
        <v>0</v>
      </c>
      <c r="AP67" s="79">
        <v>0</v>
      </c>
      <c r="AQ67" s="79">
        <v>0</v>
      </c>
      <c r="AR67" s="79">
        <v>0</v>
      </c>
      <c r="AS67" s="79">
        <v>0</v>
      </c>
      <c r="AT67" s="79">
        <v>0</v>
      </c>
      <c r="AU67" s="288">
        <v>530410225</v>
      </c>
      <c r="AV67" s="79">
        <v>0</v>
      </c>
      <c r="AW67" s="79">
        <v>-1</v>
      </c>
      <c r="AX67" s="79">
        <v>-1</v>
      </c>
      <c r="AY67" s="79">
        <v>0</v>
      </c>
      <c r="AZ67" s="79">
        <v>0</v>
      </c>
      <c r="BA67" s="79" t="b">
        <v>0</v>
      </c>
    </row>
    <row r="68" spans="1:53" ht="16.5" customHeight="1" x14ac:dyDescent="0.3">
      <c r="A68" s="108" t="b">
        <v>0</v>
      </c>
      <c r="B68" s="286" t="s">
        <v>2196</v>
      </c>
      <c r="C68" s="287">
        <v>160003926</v>
      </c>
      <c r="D68" s="66">
        <v>39626</v>
      </c>
      <c r="E68" s="66">
        <v>39726</v>
      </c>
      <c r="F68" s="70" t="b">
        <v>0</v>
      </c>
      <c r="G68" s="68" t="s">
        <v>104</v>
      </c>
      <c r="H68" s="19">
        <v>1</v>
      </c>
      <c r="I68" s="69">
        <v>-1</v>
      </c>
      <c r="J68" s="105">
        <v>1</v>
      </c>
      <c r="K68" s="106" t="s">
        <v>1903</v>
      </c>
      <c r="L68" s="63">
        <v>2</v>
      </c>
      <c r="M68" s="27">
        <v>9</v>
      </c>
      <c r="N68" s="72">
        <v>-1</v>
      </c>
      <c r="O68" s="59" t="s">
        <v>1892</v>
      </c>
      <c r="P68" s="72">
        <v>-1</v>
      </c>
      <c r="Q68" s="72" t="b">
        <v>0</v>
      </c>
      <c r="R68" s="72">
        <v>-1</v>
      </c>
      <c r="S68" s="72">
        <v>-1</v>
      </c>
      <c r="T68" s="72">
        <v>0</v>
      </c>
      <c r="U68" s="79">
        <v>-1</v>
      </c>
      <c r="V68" s="79" t="s">
        <v>106</v>
      </c>
      <c r="W68" s="79">
        <v>0</v>
      </c>
      <c r="X68" s="79">
        <v>0</v>
      </c>
      <c r="Y68" s="79">
        <v>0</v>
      </c>
      <c r="Z68" s="79">
        <v>0</v>
      </c>
      <c r="AA68" s="79">
        <v>0</v>
      </c>
      <c r="AB68" s="80">
        <v>10</v>
      </c>
      <c r="AC68" s="82">
        <v>9</v>
      </c>
      <c r="AD68" s="95" t="s">
        <v>108</v>
      </c>
      <c r="AE68" s="95">
        <v>0</v>
      </c>
      <c r="AF68" s="19" t="b">
        <v>0</v>
      </c>
      <c r="AG68" s="79" t="s">
        <v>107</v>
      </c>
      <c r="AH68" s="80">
        <v>0</v>
      </c>
      <c r="AI68" s="79">
        <v>1</v>
      </c>
      <c r="AJ68" s="97">
        <v>9999</v>
      </c>
      <c r="AK68" s="98" t="b">
        <v>0</v>
      </c>
      <c r="AL68" s="98">
        <v>0</v>
      </c>
      <c r="AM68" s="98">
        <v>0</v>
      </c>
      <c r="AN68" s="79">
        <v>0</v>
      </c>
      <c r="AO68" s="79">
        <v>0</v>
      </c>
      <c r="AP68" s="79">
        <v>0</v>
      </c>
      <c r="AQ68" s="79">
        <v>0</v>
      </c>
      <c r="AR68" s="79">
        <v>0</v>
      </c>
      <c r="AS68" s="79">
        <v>0</v>
      </c>
      <c r="AT68" s="79">
        <v>0</v>
      </c>
      <c r="AU68" s="288">
        <v>530410226</v>
      </c>
      <c r="AV68" s="79">
        <v>0</v>
      </c>
      <c r="AW68" s="79">
        <v>-1</v>
      </c>
      <c r="AX68" s="79">
        <v>-1</v>
      </c>
      <c r="AY68" s="79">
        <v>0</v>
      </c>
      <c r="AZ68" s="79">
        <v>0</v>
      </c>
      <c r="BA68" s="79" t="b">
        <v>0</v>
      </c>
    </row>
    <row r="69" spans="1:53" ht="16.5" customHeight="1" x14ac:dyDescent="0.3">
      <c r="A69" s="108" t="b">
        <v>0</v>
      </c>
      <c r="B69" s="286" t="s">
        <v>2197</v>
      </c>
      <c r="C69" s="287">
        <v>160003927</v>
      </c>
      <c r="D69" s="66">
        <v>39627</v>
      </c>
      <c r="E69" s="66">
        <v>39727</v>
      </c>
      <c r="F69" s="70" t="b">
        <v>0</v>
      </c>
      <c r="G69" s="68" t="s">
        <v>104</v>
      </c>
      <c r="H69" s="19">
        <v>1</v>
      </c>
      <c r="I69" s="69">
        <v>-1</v>
      </c>
      <c r="J69" s="105">
        <v>1</v>
      </c>
      <c r="K69" s="106" t="s">
        <v>1903</v>
      </c>
      <c r="L69" s="63">
        <v>2</v>
      </c>
      <c r="M69" s="27">
        <v>9</v>
      </c>
      <c r="N69" s="72">
        <v>-1</v>
      </c>
      <c r="O69" s="59" t="s">
        <v>1892</v>
      </c>
      <c r="P69" s="72">
        <v>-1</v>
      </c>
      <c r="Q69" s="72" t="b">
        <v>0</v>
      </c>
      <c r="R69" s="72">
        <v>-1</v>
      </c>
      <c r="S69" s="72">
        <v>-1</v>
      </c>
      <c r="T69" s="72">
        <v>0</v>
      </c>
      <c r="U69" s="79">
        <v>-1</v>
      </c>
      <c r="V69" s="79" t="s">
        <v>106</v>
      </c>
      <c r="W69" s="79">
        <v>0</v>
      </c>
      <c r="X69" s="79">
        <v>0</v>
      </c>
      <c r="Y69" s="79">
        <v>0</v>
      </c>
      <c r="Z69" s="79">
        <v>0</v>
      </c>
      <c r="AA69" s="79">
        <v>0</v>
      </c>
      <c r="AB69" s="80">
        <v>10</v>
      </c>
      <c r="AC69" s="82">
        <v>9</v>
      </c>
      <c r="AD69" s="95" t="s">
        <v>108</v>
      </c>
      <c r="AE69" s="95">
        <v>0</v>
      </c>
      <c r="AF69" s="19" t="b">
        <v>0</v>
      </c>
      <c r="AG69" s="79" t="s">
        <v>107</v>
      </c>
      <c r="AH69" s="80">
        <v>0</v>
      </c>
      <c r="AI69" s="79">
        <v>1</v>
      </c>
      <c r="AJ69" s="97">
        <v>9999</v>
      </c>
      <c r="AK69" s="98" t="b">
        <v>0</v>
      </c>
      <c r="AL69" s="98">
        <v>0</v>
      </c>
      <c r="AM69" s="98">
        <v>0</v>
      </c>
      <c r="AN69" s="79">
        <v>0</v>
      </c>
      <c r="AO69" s="79">
        <v>0</v>
      </c>
      <c r="AP69" s="79">
        <v>0</v>
      </c>
      <c r="AQ69" s="79">
        <v>0</v>
      </c>
      <c r="AR69" s="79">
        <v>0</v>
      </c>
      <c r="AS69" s="79">
        <v>0</v>
      </c>
      <c r="AT69" s="79">
        <v>0</v>
      </c>
      <c r="AU69" s="288">
        <v>530410227</v>
      </c>
      <c r="AV69" s="79">
        <v>0</v>
      </c>
      <c r="AW69" s="79">
        <v>-1</v>
      </c>
      <c r="AX69" s="79">
        <v>-1</v>
      </c>
      <c r="AY69" s="79">
        <v>0</v>
      </c>
      <c r="AZ69" s="79">
        <v>0</v>
      </c>
      <c r="BA69" s="79" t="b">
        <v>0</v>
      </c>
    </row>
    <row r="70" spans="1:53" ht="16.5" customHeight="1" x14ac:dyDescent="0.3">
      <c r="A70" s="108" t="b">
        <v>0</v>
      </c>
      <c r="B70" s="286" t="s">
        <v>2198</v>
      </c>
      <c r="C70" s="287">
        <v>160003928</v>
      </c>
      <c r="D70" s="66">
        <v>39628</v>
      </c>
      <c r="E70" s="66">
        <v>39728</v>
      </c>
      <c r="F70" s="70" t="b">
        <v>0</v>
      </c>
      <c r="G70" s="68" t="s">
        <v>104</v>
      </c>
      <c r="H70" s="19">
        <v>1</v>
      </c>
      <c r="I70" s="69">
        <v>-1</v>
      </c>
      <c r="J70" s="105">
        <v>1</v>
      </c>
      <c r="K70" s="106" t="s">
        <v>1903</v>
      </c>
      <c r="L70" s="63">
        <v>2</v>
      </c>
      <c r="M70" s="27">
        <v>9</v>
      </c>
      <c r="N70" s="72">
        <v>-1</v>
      </c>
      <c r="O70" s="59" t="s">
        <v>1892</v>
      </c>
      <c r="P70" s="72">
        <v>-1</v>
      </c>
      <c r="Q70" s="72" t="b">
        <v>0</v>
      </c>
      <c r="R70" s="72">
        <v>-1</v>
      </c>
      <c r="S70" s="72">
        <v>-1</v>
      </c>
      <c r="T70" s="72">
        <v>0</v>
      </c>
      <c r="U70" s="79">
        <v>-1</v>
      </c>
      <c r="V70" s="79" t="s">
        <v>106</v>
      </c>
      <c r="W70" s="79">
        <v>0</v>
      </c>
      <c r="X70" s="79">
        <v>0</v>
      </c>
      <c r="Y70" s="79">
        <v>0</v>
      </c>
      <c r="Z70" s="79">
        <v>0</v>
      </c>
      <c r="AA70" s="79">
        <v>0</v>
      </c>
      <c r="AB70" s="80">
        <v>10</v>
      </c>
      <c r="AC70" s="82">
        <v>9</v>
      </c>
      <c r="AD70" s="95" t="s">
        <v>108</v>
      </c>
      <c r="AE70" s="95">
        <v>0</v>
      </c>
      <c r="AF70" s="19" t="b">
        <v>0</v>
      </c>
      <c r="AG70" s="79" t="s">
        <v>107</v>
      </c>
      <c r="AH70" s="80">
        <v>0</v>
      </c>
      <c r="AI70" s="79">
        <v>1</v>
      </c>
      <c r="AJ70" s="97">
        <v>9999</v>
      </c>
      <c r="AK70" s="98" t="b">
        <v>0</v>
      </c>
      <c r="AL70" s="98">
        <v>0</v>
      </c>
      <c r="AM70" s="98">
        <v>0</v>
      </c>
      <c r="AN70" s="79">
        <v>0</v>
      </c>
      <c r="AO70" s="79">
        <v>0</v>
      </c>
      <c r="AP70" s="79">
        <v>0</v>
      </c>
      <c r="AQ70" s="79">
        <v>0</v>
      </c>
      <c r="AR70" s="79">
        <v>0</v>
      </c>
      <c r="AS70" s="79">
        <v>0</v>
      </c>
      <c r="AT70" s="79">
        <v>0</v>
      </c>
      <c r="AU70" s="288">
        <v>530410228</v>
      </c>
      <c r="AV70" s="79">
        <v>0</v>
      </c>
      <c r="AW70" s="79">
        <v>-1</v>
      </c>
      <c r="AX70" s="79">
        <v>-1</v>
      </c>
      <c r="AY70" s="79">
        <v>0</v>
      </c>
      <c r="AZ70" s="79">
        <v>0</v>
      </c>
      <c r="BA70" s="79" t="b">
        <v>0</v>
      </c>
    </row>
    <row r="71" spans="1:53" ht="16.5" customHeight="1" x14ac:dyDescent="0.3">
      <c r="A71" s="108" t="b">
        <v>0</v>
      </c>
      <c r="B71" s="286" t="s">
        <v>2199</v>
      </c>
      <c r="C71" s="287">
        <v>160003929</v>
      </c>
      <c r="D71" s="66">
        <v>39629</v>
      </c>
      <c r="E71" s="66">
        <v>39729</v>
      </c>
      <c r="F71" s="70" t="b">
        <v>0</v>
      </c>
      <c r="G71" s="68" t="s">
        <v>104</v>
      </c>
      <c r="H71" s="19">
        <v>1</v>
      </c>
      <c r="I71" s="69">
        <v>-1</v>
      </c>
      <c r="J71" s="105">
        <v>1</v>
      </c>
      <c r="K71" s="106" t="s">
        <v>1903</v>
      </c>
      <c r="L71" s="63">
        <v>2</v>
      </c>
      <c r="M71" s="27">
        <v>9</v>
      </c>
      <c r="N71" s="72">
        <v>-1</v>
      </c>
      <c r="O71" s="59" t="s">
        <v>1892</v>
      </c>
      <c r="P71" s="72">
        <v>-1</v>
      </c>
      <c r="Q71" s="72" t="b">
        <v>0</v>
      </c>
      <c r="R71" s="72">
        <v>-1</v>
      </c>
      <c r="S71" s="72">
        <v>-1</v>
      </c>
      <c r="T71" s="72">
        <v>0</v>
      </c>
      <c r="U71" s="79">
        <v>-1</v>
      </c>
      <c r="V71" s="79" t="s">
        <v>106</v>
      </c>
      <c r="W71" s="79">
        <v>0</v>
      </c>
      <c r="X71" s="79">
        <v>0</v>
      </c>
      <c r="Y71" s="79">
        <v>0</v>
      </c>
      <c r="Z71" s="79">
        <v>0</v>
      </c>
      <c r="AA71" s="79">
        <v>0</v>
      </c>
      <c r="AB71" s="80">
        <v>10</v>
      </c>
      <c r="AC71" s="82">
        <v>9</v>
      </c>
      <c r="AD71" s="95" t="s">
        <v>108</v>
      </c>
      <c r="AE71" s="95">
        <v>0</v>
      </c>
      <c r="AF71" s="19" t="b">
        <v>0</v>
      </c>
      <c r="AG71" s="79" t="s">
        <v>107</v>
      </c>
      <c r="AH71" s="80">
        <v>0</v>
      </c>
      <c r="AI71" s="79">
        <v>1</v>
      </c>
      <c r="AJ71" s="97">
        <v>9999</v>
      </c>
      <c r="AK71" s="98" t="b">
        <v>0</v>
      </c>
      <c r="AL71" s="98">
        <v>0</v>
      </c>
      <c r="AM71" s="98">
        <v>0</v>
      </c>
      <c r="AN71" s="79">
        <v>0</v>
      </c>
      <c r="AO71" s="79">
        <v>0</v>
      </c>
      <c r="AP71" s="79">
        <v>0</v>
      </c>
      <c r="AQ71" s="79">
        <v>0</v>
      </c>
      <c r="AR71" s="79">
        <v>0</v>
      </c>
      <c r="AS71" s="79">
        <v>0</v>
      </c>
      <c r="AT71" s="79">
        <v>0</v>
      </c>
      <c r="AU71" s="288">
        <v>530410229</v>
      </c>
      <c r="AV71" s="79">
        <v>0</v>
      </c>
      <c r="AW71" s="79">
        <v>-1</v>
      </c>
      <c r="AX71" s="79">
        <v>-1</v>
      </c>
      <c r="AY71" s="79">
        <v>0</v>
      </c>
      <c r="AZ71" s="79">
        <v>0</v>
      </c>
      <c r="BA71" s="79" t="b">
        <v>0</v>
      </c>
    </row>
    <row r="72" spans="1:53" ht="16.5" customHeight="1" x14ac:dyDescent="0.3">
      <c r="A72" s="108" t="b">
        <v>0</v>
      </c>
      <c r="B72" s="286" t="s">
        <v>2200</v>
      </c>
      <c r="C72" s="287">
        <v>160003930</v>
      </c>
      <c r="D72" s="66">
        <v>39630</v>
      </c>
      <c r="E72" s="66">
        <v>39730</v>
      </c>
      <c r="F72" s="70" t="b">
        <v>0</v>
      </c>
      <c r="G72" s="68" t="s">
        <v>104</v>
      </c>
      <c r="H72" s="19">
        <v>1</v>
      </c>
      <c r="I72" s="69">
        <v>-1</v>
      </c>
      <c r="J72" s="105">
        <v>1</v>
      </c>
      <c r="K72" s="106" t="s">
        <v>1903</v>
      </c>
      <c r="L72" s="63">
        <v>2</v>
      </c>
      <c r="M72" s="27">
        <v>9</v>
      </c>
      <c r="N72" s="72">
        <v>-1</v>
      </c>
      <c r="O72" s="59" t="s">
        <v>1892</v>
      </c>
      <c r="P72" s="72">
        <v>-1</v>
      </c>
      <c r="Q72" s="72" t="b">
        <v>0</v>
      </c>
      <c r="R72" s="72">
        <v>-1</v>
      </c>
      <c r="S72" s="72">
        <v>-1</v>
      </c>
      <c r="T72" s="72">
        <v>0</v>
      </c>
      <c r="U72" s="79">
        <v>-1</v>
      </c>
      <c r="V72" s="79" t="s">
        <v>106</v>
      </c>
      <c r="W72" s="79">
        <v>0</v>
      </c>
      <c r="X72" s="79">
        <v>0</v>
      </c>
      <c r="Y72" s="79">
        <v>0</v>
      </c>
      <c r="Z72" s="79">
        <v>0</v>
      </c>
      <c r="AA72" s="79">
        <v>0</v>
      </c>
      <c r="AB72" s="80">
        <v>10</v>
      </c>
      <c r="AC72" s="82">
        <v>9</v>
      </c>
      <c r="AD72" s="95" t="s">
        <v>108</v>
      </c>
      <c r="AE72" s="95">
        <v>0</v>
      </c>
      <c r="AF72" s="19" t="b">
        <v>0</v>
      </c>
      <c r="AG72" s="79" t="s">
        <v>107</v>
      </c>
      <c r="AH72" s="80">
        <v>0</v>
      </c>
      <c r="AI72" s="79">
        <v>1</v>
      </c>
      <c r="AJ72" s="97">
        <v>9999</v>
      </c>
      <c r="AK72" s="98" t="b">
        <v>0</v>
      </c>
      <c r="AL72" s="98">
        <v>0</v>
      </c>
      <c r="AM72" s="98">
        <v>0</v>
      </c>
      <c r="AN72" s="79">
        <v>0</v>
      </c>
      <c r="AO72" s="79">
        <v>0</v>
      </c>
      <c r="AP72" s="79">
        <v>0</v>
      </c>
      <c r="AQ72" s="79">
        <v>0</v>
      </c>
      <c r="AR72" s="79">
        <v>0</v>
      </c>
      <c r="AS72" s="79">
        <v>0</v>
      </c>
      <c r="AT72" s="79">
        <v>0</v>
      </c>
      <c r="AU72" s="288">
        <v>530410230</v>
      </c>
      <c r="AV72" s="79">
        <v>0</v>
      </c>
      <c r="AW72" s="79">
        <v>-1</v>
      </c>
      <c r="AX72" s="79">
        <v>-1</v>
      </c>
      <c r="AY72" s="79">
        <v>0</v>
      </c>
      <c r="AZ72" s="79">
        <v>0</v>
      </c>
      <c r="BA72" s="79" t="b">
        <v>0</v>
      </c>
    </row>
    <row r="73" spans="1:53" ht="16.5" customHeight="1" x14ac:dyDescent="0.3">
      <c r="A73" s="108" t="b">
        <v>0</v>
      </c>
      <c r="B73" s="286" t="s">
        <v>2201</v>
      </c>
      <c r="C73" s="287">
        <v>160003931</v>
      </c>
      <c r="D73" s="66">
        <v>39631</v>
      </c>
      <c r="E73" s="66">
        <v>39731</v>
      </c>
      <c r="F73" s="70" t="b">
        <v>0</v>
      </c>
      <c r="G73" s="68" t="s">
        <v>104</v>
      </c>
      <c r="H73" s="19">
        <v>1</v>
      </c>
      <c r="I73" s="69">
        <v>-1</v>
      </c>
      <c r="J73" s="105">
        <v>1</v>
      </c>
      <c r="K73" s="106" t="s">
        <v>1903</v>
      </c>
      <c r="L73" s="63">
        <v>2</v>
      </c>
      <c r="M73" s="27">
        <v>9</v>
      </c>
      <c r="N73" s="72">
        <v>-1</v>
      </c>
      <c r="O73" s="59" t="s">
        <v>1892</v>
      </c>
      <c r="P73" s="72">
        <v>-1</v>
      </c>
      <c r="Q73" s="72" t="b">
        <v>0</v>
      </c>
      <c r="R73" s="72">
        <v>-1</v>
      </c>
      <c r="S73" s="72">
        <v>-1</v>
      </c>
      <c r="T73" s="72">
        <v>0</v>
      </c>
      <c r="U73" s="79">
        <v>-1</v>
      </c>
      <c r="V73" s="79" t="s">
        <v>106</v>
      </c>
      <c r="W73" s="79">
        <v>0</v>
      </c>
      <c r="X73" s="79">
        <v>0</v>
      </c>
      <c r="Y73" s="79">
        <v>0</v>
      </c>
      <c r="Z73" s="79">
        <v>0</v>
      </c>
      <c r="AA73" s="79">
        <v>0</v>
      </c>
      <c r="AB73" s="80">
        <v>10</v>
      </c>
      <c r="AC73" s="82">
        <v>9</v>
      </c>
      <c r="AD73" s="95" t="s">
        <v>108</v>
      </c>
      <c r="AE73" s="95">
        <v>0</v>
      </c>
      <c r="AF73" s="19" t="b">
        <v>0</v>
      </c>
      <c r="AG73" s="79" t="s">
        <v>107</v>
      </c>
      <c r="AH73" s="80">
        <v>0</v>
      </c>
      <c r="AI73" s="79">
        <v>1</v>
      </c>
      <c r="AJ73" s="97">
        <v>9999</v>
      </c>
      <c r="AK73" s="98" t="b">
        <v>0</v>
      </c>
      <c r="AL73" s="98">
        <v>0</v>
      </c>
      <c r="AM73" s="98">
        <v>0</v>
      </c>
      <c r="AN73" s="79">
        <v>0</v>
      </c>
      <c r="AO73" s="79">
        <v>0</v>
      </c>
      <c r="AP73" s="79">
        <v>0</v>
      </c>
      <c r="AQ73" s="79">
        <v>0</v>
      </c>
      <c r="AR73" s="79">
        <v>0</v>
      </c>
      <c r="AS73" s="79">
        <v>0</v>
      </c>
      <c r="AT73" s="79">
        <v>0</v>
      </c>
      <c r="AU73" s="288">
        <v>530410231</v>
      </c>
      <c r="AV73" s="79">
        <v>0</v>
      </c>
      <c r="AW73" s="79">
        <v>-1</v>
      </c>
      <c r="AX73" s="79">
        <v>-1</v>
      </c>
      <c r="AY73" s="79">
        <v>0</v>
      </c>
      <c r="AZ73" s="79">
        <v>0</v>
      </c>
      <c r="BA73" s="79" t="b">
        <v>0</v>
      </c>
    </row>
    <row r="74" spans="1:53" ht="16.5" customHeight="1" x14ac:dyDescent="0.3">
      <c r="A74" s="108" t="b">
        <v>0</v>
      </c>
      <c r="B74" s="286" t="s">
        <v>2202</v>
      </c>
      <c r="C74" s="287">
        <v>160003932</v>
      </c>
      <c r="D74" s="66">
        <v>39632</v>
      </c>
      <c r="E74" s="66">
        <v>39732</v>
      </c>
      <c r="F74" s="70" t="b">
        <v>0</v>
      </c>
      <c r="G74" s="68" t="s">
        <v>104</v>
      </c>
      <c r="H74" s="19">
        <v>1</v>
      </c>
      <c r="I74" s="69">
        <v>-1</v>
      </c>
      <c r="J74" s="105">
        <v>1</v>
      </c>
      <c r="K74" s="106" t="s">
        <v>1903</v>
      </c>
      <c r="L74" s="63">
        <v>2</v>
      </c>
      <c r="M74" s="27">
        <v>9</v>
      </c>
      <c r="N74" s="72">
        <v>-1</v>
      </c>
      <c r="O74" s="59" t="s">
        <v>1892</v>
      </c>
      <c r="P74" s="72">
        <v>-1</v>
      </c>
      <c r="Q74" s="72" t="b">
        <v>0</v>
      </c>
      <c r="R74" s="72">
        <v>-1</v>
      </c>
      <c r="S74" s="72">
        <v>-1</v>
      </c>
      <c r="T74" s="72">
        <v>0</v>
      </c>
      <c r="U74" s="79">
        <v>-1</v>
      </c>
      <c r="V74" s="79" t="s">
        <v>106</v>
      </c>
      <c r="W74" s="79">
        <v>0</v>
      </c>
      <c r="X74" s="79">
        <v>0</v>
      </c>
      <c r="Y74" s="79">
        <v>0</v>
      </c>
      <c r="Z74" s="79">
        <v>0</v>
      </c>
      <c r="AA74" s="79">
        <v>0</v>
      </c>
      <c r="AB74" s="80">
        <v>10</v>
      </c>
      <c r="AC74" s="82">
        <v>9</v>
      </c>
      <c r="AD74" s="95" t="s">
        <v>108</v>
      </c>
      <c r="AE74" s="95">
        <v>0</v>
      </c>
      <c r="AF74" s="19" t="b">
        <v>0</v>
      </c>
      <c r="AG74" s="79" t="s">
        <v>107</v>
      </c>
      <c r="AH74" s="80">
        <v>0</v>
      </c>
      <c r="AI74" s="79">
        <v>1</v>
      </c>
      <c r="AJ74" s="97">
        <v>9999</v>
      </c>
      <c r="AK74" s="98" t="b">
        <v>0</v>
      </c>
      <c r="AL74" s="98">
        <v>0</v>
      </c>
      <c r="AM74" s="98">
        <v>0</v>
      </c>
      <c r="AN74" s="79">
        <v>0</v>
      </c>
      <c r="AO74" s="79">
        <v>0</v>
      </c>
      <c r="AP74" s="79">
        <v>0</v>
      </c>
      <c r="AQ74" s="79">
        <v>0</v>
      </c>
      <c r="AR74" s="79">
        <v>0</v>
      </c>
      <c r="AS74" s="79">
        <v>0</v>
      </c>
      <c r="AT74" s="79">
        <v>0</v>
      </c>
      <c r="AU74" s="288">
        <v>530410232</v>
      </c>
      <c r="AV74" s="79">
        <v>0</v>
      </c>
      <c r="AW74" s="79">
        <v>-1</v>
      </c>
      <c r="AX74" s="79">
        <v>-1</v>
      </c>
      <c r="AY74" s="79">
        <v>0</v>
      </c>
      <c r="AZ74" s="79">
        <v>0</v>
      </c>
      <c r="BA74" s="79" t="b">
        <v>0</v>
      </c>
    </row>
    <row r="75" spans="1:53" ht="16.5" customHeight="1" x14ac:dyDescent="0.3">
      <c r="A75" s="108" t="b">
        <v>0</v>
      </c>
      <c r="B75" s="286" t="s">
        <v>2203</v>
      </c>
      <c r="C75" s="287">
        <v>160003933</v>
      </c>
      <c r="D75" s="66">
        <v>39633</v>
      </c>
      <c r="E75" s="66">
        <v>39733</v>
      </c>
      <c r="F75" s="70" t="b">
        <v>0</v>
      </c>
      <c r="G75" s="68" t="s">
        <v>104</v>
      </c>
      <c r="H75" s="19">
        <v>1</v>
      </c>
      <c r="I75" s="69">
        <v>-1</v>
      </c>
      <c r="J75" s="105">
        <v>1</v>
      </c>
      <c r="K75" s="106" t="s">
        <v>1903</v>
      </c>
      <c r="L75" s="63">
        <v>2</v>
      </c>
      <c r="M75" s="27">
        <v>9</v>
      </c>
      <c r="N75" s="72">
        <v>-1</v>
      </c>
      <c r="O75" s="59" t="s">
        <v>1892</v>
      </c>
      <c r="P75" s="72">
        <v>-1</v>
      </c>
      <c r="Q75" s="72" t="b">
        <v>0</v>
      </c>
      <c r="R75" s="72">
        <v>-1</v>
      </c>
      <c r="S75" s="72">
        <v>-1</v>
      </c>
      <c r="T75" s="72">
        <v>0</v>
      </c>
      <c r="U75" s="79">
        <v>-1</v>
      </c>
      <c r="V75" s="79" t="s">
        <v>106</v>
      </c>
      <c r="W75" s="79">
        <v>0</v>
      </c>
      <c r="X75" s="79">
        <v>0</v>
      </c>
      <c r="Y75" s="79">
        <v>0</v>
      </c>
      <c r="Z75" s="79">
        <v>0</v>
      </c>
      <c r="AA75" s="79">
        <v>0</v>
      </c>
      <c r="AB75" s="80">
        <v>10</v>
      </c>
      <c r="AC75" s="82">
        <v>9</v>
      </c>
      <c r="AD75" s="95" t="s">
        <v>108</v>
      </c>
      <c r="AE75" s="95">
        <v>0</v>
      </c>
      <c r="AF75" s="19" t="b">
        <v>0</v>
      </c>
      <c r="AG75" s="79" t="s">
        <v>107</v>
      </c>
      <c r="AH75" s="80">
        <v>0</v>
      </c>
      <c r="AI75" s="79">
        <v>1</v>
      </c>
      <c r="AJ75" s="97">
        <v>9999</v>
      </c>
      <c r="AK75" s="98" t="b">
        <v>0</v>
      </c>
      <c r="AL75" s="98">
        <v>0</v>
      </c>
      <c r="AM75" s="98">
        <v>0</v>
      </c>
      <c r="AN75" s="79">
        <v>0</v>
      </c>
      <c r="AO75" s="79">
        <v>0</v>
      </c>
      <c r="AP75" s="79">
        <v>0</v>
      </c>
      <c r="AQ75" s="79">
        <v>0</v>
      </c>
      <c r="AR75" s="79">
        <v>0</v>
      </c>
      <c r="AS75" s="79">
        <v>0</v>
      </c>
      <c r="AT75" s="79">
        <v>0</v>
      </c>
      <c r="AU75" s="288">
        <v>530410233</v>
      </c>
      <c r="AV75" s="79">
        <v>0</v>
      </c>
      <c r="AW75" s="79">
        <v>-1</v>
      </c>
      <c r="AX75" s="79">
        <v>-1</v>
      </c>
      <c r="AY75" s="79">
        <v>0</v>
      </c>
      <c r="AZ75" s="79">
        <v>0</v>
      </c>
      <c r="BA75" s="79" t="b">
        <v>0</v>
      </c>
    </row>
    <row r="76" spans="1:53" ht="16.5" customHeight="1" x14ac:dyDescent="0.3">
      <c r="A76" s="108" t="b">
        <v>0</v>
      </c>
      <c r="B76" s="286" t="s">
        <v>2204</v>
      </c>
      <c r="C76" s="287">
        <v>160003934</v>
      </c>
      <c r="D76" s="66">
        <v>39634</v>
      </c>
      <c r="E76" s="66">
        <v>39734</v>
      </c>
      <c r="F76" s="70" t="b">
        <v>0</v>
      </c>
      <c r="G76" s="68" t="s">
        <v>104</v>
      </c>
      <c r="H76" s="19">
        <v>1</v>
      </c>
      <c r="I76" s="69">
        <v>-1</v>
      </c>
      <c r="J76" s="105">
        <v>1</v>
      </c>
      <c r="K76" s="106" t="s">
        <v>1903</v>
      </c>
      <c r="L76" s="63">
        <v>2</v>
      </c>
      <c r="M76" s="27">
        <v>9</v>
      </c>
      <c r="N76" s="72">
        <v>-1</v>
      </c>
      <c r="O76" s="59" t="s">
        <v>1892</v>
      </c>
      <c r="P76" s="72">
        <v>-1</v>
      </c>
      <c r="Q76" s="72" t="b">
        <v>0</v>
      </c>
      <c r="R76" s="72">
        <v>-1</v>
      </c>
      <c r="S76" s="72">
        <v>-1</v>
      </c>
      <c r="T76" s="72">
        <v>0</v>
      </c>
      <c r="U76" s="79">
        <v>-1</v>
      </c>
      <c r="V76" s="79" t="s">
        <v>106</v>
      </c>
      <c r="W76" s="79">
        <v>0</v>
      </c>
      <c r="X76" s="79">
        <v>0</v>
      </c>
      <c r="Y76" s="79">
        <v>0</v>
      </c>
      <c r="Z76" s="79">
        <v>0</v>
      </c>
      <c r="AA76" s="79">
        <v>0</v>
      </c>
      <c r="AB76" s="80">
        <v>10</v>
      </c>
      <c r="AC76" s="82">
        <v>9</v>
      </c>
      <c r="AD76" s="95" t="s">
        <v>108</v>
      </c>
      <c r="AE76" s="95">
        <v>0</v>
      </c>
      <c r="AF76" s="19" t="b">
        <v>0</v>
      </c>
      <c r="AG76" s="79" t="s">
        <v>107</v>
      </c>
      <c r="AH76" s="80">
        <v>0</v>
      </c>
      <c r="AI76" s="79">
        <v>1</v>
      </c>
      <c r="AJ76" s="97">
        <v>9999</v>
      </c>
      <c r="AK76" s="98" t="b">
        <v>0</v>
      </c>
      <c r="AL76" s="98">
        <v>0</v>
      </c>
      <c r="AM76" s="98">
        <v>0</v>
      </c>
      <c r="AN76" s="79">
        <v>0</v>
      </c>
      <c r="AO76" s="79">
        <v>0</v>
      </c>
      <c r="AP76" s="79">
        <v>0</v>
      </c>
      <c r="AQ76" s="79">
        <v>0</v>
      </c>
      <c r="AR76" s="79">
        <v>0</v>
      </c>
      <c r="AS76" s="79">
        <v>0</v>
      </c>
      <c r="AT76" s="79">
        <v>0</v>
      </c>
      <c r="AU76" s="288">
        <v>530410234</v>
      </c>
      <c r="AV76" s="79">
        <v>0</v>
      </c>
      <c r="AW76" s="79">
        <v>-1</v>
      </c>
      <c r="AX76" s="79">
        <v>-1</v>
      </c>
      <c r="AY76" s="79">
        <v>0</v>
      </c>
      <c r="AZ76" s="79">
        <v>0</v>
      </c>
      <c r="BA76" s="79" t="b">
        <v>0</v>
      </c>
    </row>
    <row r="77" spans="1:53" ht="16.5" customHeight="1" x14ac:dyDescent="0.3">
      <c r="A77" s="108" t="b">
        <v>0</v>
      </c>
      <c r="B77" s="286" t="s">
        <v>2205</v>
      </c>
      <c r="C77" s="287">
        <v>160003935</v>
      </c>
      <c r="D77" s="66">
        <v>39635</v>
      </c>
      <c r="E77" s="66">
        <v>39735</v>
      </c>
      <c r="F77" s="70" t="b">
        <v>0</v>
      </c>
      <c r="G77" s="68" t="s">
        <v>104</v>
      </c>
      <c r="H77" s="19">
        <v>1</v>
      </c>
      <c r="I77" s="69">
        <v>-1</v>
      </c>
      <c r="J77" s="105">
        <v>1</v>
      </c>
      <c r="K77" s="106" t="s">
        <v>1903</v>
      </c>
      <c r="L77" s="63">
        <v>2</v>
      </c>
      <c r="M77" s="27">
        <v>9</v>
      </c>
      <c r="N77" s="72">
        <v>-1</v>
      </c>
      <c r="O77" s="59" t="s">
        <v>1892</v>
      </c>
      <c r="P77" s="72">
        <v>-1</v>
      </c>
      <c r="Q77" s="72" t="b">
        <v>0</v>
      </c>
      <c r="R77" s="72">
        <v>-1</v>
      </c>
      <c r="S77" s="72">
        <v>-1</v>
      </c>
      <c r="T77" s="72">
        <v>0</v>
      </c>
      <c r="U77" s="79">
        <v>-1</v>
      </c>
      <c r="V77" s="79" t="s">
        <v>106</v>
      </c>
      <c r="W77" s="79">
        <v>0</v>
      </c>
      <c r="X77" s="79">
        <v>0</v>
      </c>
      <c r="Y77" s="79">
        <v>0</v>
      </c>
      <c r="Z77" s="79">
        <v>0</v>
      </c>
      <c r="AA77" s="79">
        <v>0</v>
      </c>
      <c r="AB77" s="80">
        <v>10</v>
      </c>
      <c r="AC77" s="82">
        <v>9</v>
      </c>
      <c r="AD77" s="95" t="s">
        <v>108</v>
      </c>
      <c r="AE77" s="95">
        <v>0</v>
      </c>
      <c r="AF77" s="19" t="b">
        <v>0</v>
      </c>
      <c r="AG77" s="79" t="s">
        <v>107</v>
      </c>
      <c r="AH77" s="80">
        <v>0</v>
      </c>
      <c r="AI77" s="79">
        <v>1</v>
      </c>
      <c r="AJ77" s="97">
        <v>9999</v>
      </c>
      <c r="AK77" s="98" t="b">
        <v>0</v>
      </c>
      <c r="AL77" s="98">
        <v>0</v>
      </c>
      <c r="AM77" s="98">
        <v>0</v>
      </c>
      <c r="AN77" s="79">
        <v>0</v>
      </c>
      <c r="AO77" s="79">
        <v>0</v>
      </c>
      <c r="AP77" s="79">
        <v>0</v>
      </c>
      <c r="AQ77" s="79">
        <v>0</v>
      </c>
      <c r="AR77" s="79">
        <v>0</v>
      </c>
      <c r="AS77" s="79">
        <v>0</v>
      </c>
      <c r="AT77" s="79">
        <v>0</v>
      </c>
      <c r="AU77" s="288">
        <v>530410235</v>
      </c>
      <c r="AV77" s="79">
        <v>0</v>
      </c>
      <c r="AW77" s="79">
        <v>-1</v>
      </c>
      <c r="AX77" s="79">
        <v>-1</v>
      </c>
      <c r="AY77" s="79">
        <v>0</v>
      </c>
      <c r="AZ77" s="79">
        <v>0</v>
      </c>
      <c r="BA77" s="79" t="b">
        <v>0</v>
      </c>
    </row>
    <row r="78" spans="1:53" ht="16.5" customHeight="1" x14ac:dyDescent="0.3">
      <c r="A78" s="108" t="b">
        <v>0</v>
      </c>
      <c r="B78" s="286" t="s">
        <v>2206</v>
      </c>
      <c r="C78" s="287">
        <v>160003936</v>
      </c>
      <c r="D78" s="66">
        <v>39636</v>
      </c>
      <c r="E78" s="66">
        <v>39736</v>
      </c>
      <c r="F78" s="70" t="b">
        <v>0</v>
      </c>
      <c r="G78" s="68" t="s">
        <v>104</v>
      </c>
      <c r="H78" s="19">
        <v>1</v>
      </c>
      <c r="I78" s="69">
        <v>-1</v>
      </c>
      <c r="J78" s="105">
        <v>1</v>
      </c>
      <c r="K78" s="106" t="s">
        <v>1903</v>
      </c>
      <c r="L78" s="63">
        <v>2</v>
      </c>
      <c r="M78" s="27">
        <v>9</v>
      </c>
      <c r="N78" s="72">
        <v>-1</v>
      </c>
      <c r="O78" s="59" t="s">
        <v>1892</v>
      </c>
      <c r="P78" s="72">
        <v>-1</v>
      </c>
      <c r="Q78" s="72" t="b">
        <v>0</v>
      </c>
      <c r="R78" s="72">
        <v>-1</v>
      </c>
      <c r="S78" s="72">
        <v>-1</v>
      </c>
      <c r="T78" s="72">
        <v>0</v>
      </c>
      <c r="U78" s="79">
        <v>-1</v>
      </c>
      <c r="V78" s="79" t="s">
        <v>106</v>
      </c>
      <c r="W78" s="79">
        <v>0</v>
      </c>
      <c r="X78" s="79">
        <v>0</v>
      </c>
      <c r="Y78" s="79">
        <v>0</v>
      </c>
      <c r="Z78" s="79">
        <v>0</v>
      </c>
      <c r="AA78" s="79">
        <v>0</v>
      </c>
      <c r="AB78" s="80">
        <v>10</v>
      </c>
      <c r="AC78" s="82">
        <v>9</v>
      </c>
      <c r="AD78" s="95" t="s">
        <v>108</v>
      </c>
      <c r="AE78" s="95">
        <v>0</v>
      </c>
      <c r="AF78" s="19" t="b">
        <v>0</v>
      </c>
      <c r="AG78" s="79" t="s">
        <v>107</v>
      </c>
      <c r="AH78" s="80">
        <v>0</v>
      </c>
      <c r="AI78" s="79">
        <v>1</v>
      </c>
      <c r="AJ78" s="97">
        <v>9999</v>
      </c>
      <c r="AK78" s="98" t="b">
        <v>0</v>
      </c>
      <c r="AL78" s="98">
        <v>0</v>
      </c>
      <c r="AM78" s="98">
        <v>0</v>
      </c>
      <c r="AN78" s="79">
        <v>0</v>
      </c>
      <c r="AO78" s="79">
        <v>0</v>
      </c>
      <c r="AP78" s="79">
        <v>0</v>
      </c>
      <c r="AQ78" s="79">
        <v>0</v>
      </c>
      <c r="AR78" s="79">
        <v>0</v>
      </c>
      <c r="AS78" s="79">
        <v>0</v>
      </c>
      <c r="AT78" s="79">
        <v>0</v>
      </c>
      <c r="AU78" s="288">
        <v>530410236</v>
      </c>
      <c r="AV78" s="79">
        <v>0</v>
      </c>
      <c r="AW78" s="79">
        <v>-1</v>
      </c>
      <c r="AX78" s="79">
        <v>-1</v>
      </c>
      <c r="AY78" s="79">
        <v>0</v>
      </c>
      <c r="AZ78" s="79">
        <v>0</v>
      </c>
      <c r="BA78" s="79" t="b">
        <v>0</v>
      </c>
    </row>
    <row r="79" spans="1:53" ht="16.5" customHeight="1" x14ac:dyDescent="0.3">
      <c r="A79" s="108" t="b">
        <v>0</v>
      </c>
      <c r="B79" s="286" t="s">
        <v>2207</v>
      </c>
      <c r="C79" s="287">
        <v>160003937</v>
      </c>
      <c r="D79" s="66">
        <v>39637</v>
      </c>
      <c r="E79" s="66">
        <v>39737</v>
      </c>
      <c r="F79" s="70" t="b">
        <v>0</v>
      </c>
      <c r="G79" s="68" t="s">
        <v>104</v>
      </c>
      <c r="H79" s="19">
        <v>1</v>
      </c>
      <c r="I79" s="69">
        <v>-1</v>
      </c>
      <c r="J79" s="105">
        <v>1</v>
      </c>
      <c r="K79" s="106" t="s">
        <v>1903</v>
      </c>
      <c r="L79" s="63">
        <v>2</v>
      </c>
      <c r="M79" s="27">
        <v>9</v>
      </c>
      <c r="N79" s="72">
        <v>-1</v>
      </c>
      <c r="O79" s="59" t="s">
        <v>1892</v>
      </c>
      <c r="P79" s="72">
        <v>-1</v>
      </c>
      <c r="Q79" s="72" t="b">
        <v>0</v>
      </c>
      <c r="R79" s="72">
        <v>-1</v>
      </c>
      <c r="S79" s="72">
        <v>-1</v>
      </c>
      <c r="T79" s="72">
        <v>0</v>
      </c>
      <c r="U79" s="79">
        <v>-1</v>
      </c>
      <c r="V79" s="79" t="s">
        <v>106</v>
      </c>
      <c r="W79" s="79">
        <v>0</v>
      </c>
      <c r="X79" s="79">
        <v>0</v>
      </c>
      <c r="Y79" s="79">
        <v>0</v>
      </c>
      <c r="Z79" s="79">
        <v>0</v>
      </c>
      <c r="AA79" s="79">
        <v>0</v>
      </c>
      <c r="AB79" s="80">
        <v>10</v>
      </c>
      <c r="AC79" s="82">
        <v>9</v>
      </c>
      <c r="AD79" s="95" t="s">
        <v>108</v>
      </c>
      <c r="AE79" s="95">
        <v>0</v>
      </c>
      <c r="AF79" s="19" t="b">
        <v>0</v>
      </c>
      <c r="AG79" s="79" t="s">
        <v>107</v>
      </c>
      <c r="AH79" s="80">
        <v>0</v>
      </c>
      <c r="AI79" s="79">
        <v>1</v>
      </c>
      <c r="AJ79" s="97">
        <v>9999</v>
      </c>
      <c r="AK79" s="98" t="b">
        <v>0</v>
      </c>
      <c r="AL79" s="98">
        <v>0</v>
      </c>
      <c r="AM79" s="98">
        <v>0</v>
      </c>
      <c r="AN79" s="79">
        <v>0</v>
      </c>
      <c r="AO79" s="79">
        <v>0</v>
      </c>
      <c r="AP79" s="79">
        <v>0</v>
      </c>
      <c r="AQ79" s="79">
        <v>0</v>
      </c>
      <c r="AR79" s="79">
        <v>0</v>
      </c>
      <c r="AS79" s="79">
        <v>0</v>
      </c>
      <c r="AT79" s="79">
        <v>0</v>
      </c>
      <c r="AU79" s="288">
        <v>530410237</v>
      </c>
      <c r="AV79" s="79">
        <v>0</v>
      </c>
      <c r="AW79" s="79">
        <v>-1</v>
      </c>
      <c r="AX79" s="79">
        <v>-1</v>
      </c>
      <c r="AY79" s="79">
        <v>0</v>
      </c>
      <c r="AZ79" s="79">
        <v>0</v>
      </c>
      <c r="BA79" s="79" t="b">
        <v>0</v>
      </c>
    </row>
    <row r="80" spans="1:53" ht="16.5" customHeight="1" x14ac:dyDescent="0.3">
      <c r="A80" s="108" t="b">
        <v>0</v>
      </c>
      <c r="B80" s="286" t="s">
        <v>2208</v>
      </c>
      <c r="C80" s="287">
        <v>160003938</v>
      </c>
      <c r="D80" s="66">
        <v>39638</v>
      </c>
      <c r="E80" s="66">
        <v>39738</v>
      </c>
      <c r="F80" s="70" t="b">
        <v>0</v>
      </c>
      <c r="G80" s="68" t="s">
        <v>104</v>
      </c>
      <c r="H80" s="19">
        <v>1</v>
      </c>
      <c r="I80" s="69">
        <v>-1</v>
      </c>
      <c r="J80" s="105">
        <v>1</v>
      </c>
      <c r="K80" s="106" t="s">
        <v>1903</v>
      </c>
      <c r="L80" s="63">
        <v>2</v>
      </c>
      <c r="M80" s="27">
        <v>9</v>
      </c>
      <c r="N80" s="72">
        <v>-1</v>
      </c>
      <c r="O80" s="59" t="s">
        <v>1892</v>
      </c>
      <c r="P80" s="72">
        <v>-1</v>
      </c>
      <c r="Q80" s="72" t="b">
        <v>0</v>
      </c>
      <c r="R80" s="72">
        <v>-1</v>
      </c>
      <c r="S80" s="72">
        <v>-1</v>
      </c>
      <c r="T80" s="72">
        <v>0</v>
      </c>
      <c r="U80" s="79">
        <v>-1</v>
      </c>
      <c r="V80" s="79" t="s">
        <v>106</v>
      </c>
      <c r="W80" s="79">
        <v>0</v>
      </c>
      <c r="X80" s="79">
        <v>0</v>
      </c>
      <c r="Y80" s="79">
        <v>0</v>
      </c>
      <c r="Z80" s="79">
        <v>0</v>
      </c>
      <c r="AA80" s="79">
        <v>0</v>
      </c>
      <c r="AB80" s="80">
        <v>10</v>
      </c>
      <c r="AC80" s="82">
        <v>9</v>
      </c>
      <c r="AD80" s="95" t="s">
        <v>108</v>
      </c>
      <c r="AE80" s="95">
        <v>0</v>
      </c>
      <c r="AF80" s="19" t="b">
        <v>0</v>
      </c>
      <c r="AG80" s="79" t="s">
        <v>107</v>
      </c>
      <c r="AH80" s="80">
        <v>0</v>
      </c>
      <c r="AI80" s="79">
        <v>1</v>
      </c>
      <c r="AJ80" s="97">
        <v>9999</v>
      </c>
      <c r="AK80" s="98" t="b">
        <v>0</v>
      </c>
      <c r="AL80" s="98">
        <v>0</v>
      </c>
      <c r="AM80" s="98">
        <v>0</v>
      </c>
      <c r="AN80" s="79">
        <v>0</v>
      </c>
      <c r="AO80" s="79">
        <v>0</v>
      </c>
      <c r="AP80" s="79">
        <v>0</v>
      </c>
      <c r="AQ80" s="79">
        <v>0</v>
      </c>
      <c r="AR80" s="79">
        <v>0</v>
      </c>
      <c r="AS80" s="79">
        <v>0</v>
      </c>
      <c r="AT80" s="79">
        <v>0</v>
      </c>
      <c r="AU80" s="288">
        <v>530410238</v>
      </c>
      <c r="AV80" s="79">
        <v>0</v>
      </c>
      <c r="AW80" s="79">
        <v>-1</v>
      </c>
      <c r="AX80" s="79">
        <v>-1</v>
      </c>
      <c r="AY80" s="79">
        <v>0</v>
      </c>
      <c r="AZ80" s="79">
        <v>0</v>
      </c>
      <c r="BA80" s="79" t="b">
        <v>0</v>
      </c>
    </row>
    <row r="81" spans="1:53" ht="16.5" customHeight="1" x14ac:dyDescent="0.3">
      <c r="A81" s="108" t="b">
        <v>0</v>
      </c>
      <c r="B81" s="286" t="s">
        <v>2209</v>
      </c>
      <c r="C81" s="287">
        <v>160003939</v>
      </c>
      <c r="D81" s="66">
        <v>39639</v>
      </c>
      <c r="E81" s="66">
        <v>39739</v>
      </c>
      <c r="F81" s="70" t="b">
        <v>0</v>
      </c>
      <c r="G81" s="68" t="s">
        <v>104</v>
      </c>
      <c r="H81" s="19">
        <v>1</v>
      </c>
      <c r="I81" s="69">
        <v>-1</v>
      </c>
      <c r="J81" s="105">
        <v>1</v>
      </c>
      <c r="K81" s="106" t="s">
        <v>1903</v>
      </c>
      <c r="L81" s="63">
        <v>2</v>
      </c>
      <c r="M81" s="27">
        <v>9</v>
      </c>
      <c r="N81" s="72">
        <v>-1</v>
      </c>
      <c r="O81" s="59" t="s">
        <v>1892</v>
      </c>
      <c r="P81" s="72">
        <v>-1</v>
      </c>
      <c r="Q81" s="72" t="b">
        <v>0</v>
      </c>
      <c r="R81" s="72">
        <v>-1</v>
      </c>
      <c r="S81" s="72">
        <v>-1</v>
      </c>
      <c r="T81" s="72">
        <v>0</v>
      </c>
      <c r="U81" s="79">
        <v>-1</v>
      </c>
      <c r="V81" s="79" t="s">
        <v>106</v>
      </c>
      <c r="W81" s="79">
        <v>0</v>
      </c>
      <c r="X81" s="79">
        <v>0</v>
      </c>
      <c r="Y81" s="79">
        <v>0</v>
      </c>
      <c r="Z81" s="79">
        <v>0</v>
      </c>
      <c r="AA81" s="79">
        <v>0</v>
      </c>
      <c r="AB81" s="80">
        <v>10</v>
      </c>
      <c r="AC81" s="82">
        <v>9</v>
      </c>
      <c r="AD81" s="95" t="s">
        <v>108</v>
      </c>
      <c r="AE81" s="95">
        <v>0</v>
      </c>
      <c r="AF81" s="19" t="b">
        <v>0</v>
      </c>
      <c r="AG81" s="79" t="s">
        <v>107</v>
      </c>
      <c r="AH81" s="80">
        <v>0</v>
      </c>
      <c r="AI81" s="79">
        <v>1</v>
      </c>
      <c r="AJ81" s="97">
        <v>9999</v>
      </c>
      <c r="AK81" s="98" t="b">
        <v>0</v>
      </c>
      <c r="AL81" s="98">
        <v>0</v>
      </c>
      <c r="AM81" s="98">
        <v>0</v>
      </c>
      <c r="AN81" s="79">
        <v>0</v>
      </c>
      <c r="AO81" s="79">
        <v>0</v>
      </c>
      <c r="AP81" s="79">
        <v>0</v>
      </c>
      <c r="AQ81" s="79">
        <v>0</v>
      </c>
      <c r="AR81" s="79">
        <v>0</v>
      </c>
      <c r="AS81" s="79">
        <v>0</v>
      </c>
      <c r="AT81" s="79">
        <v>0</v>
      </c>
      <c r="AU81" s="288">
        <v>530410239</v>
      </c>
      <c r="AV81" s="79">
        <v>0</v>
      </c>
      <c r="AW81" s="79">
        <v>-1</v>
      </c>
      <c r="AX81" s="79">
        <v>-1</v>
      </c>
      <c r="AY81" s="79">
        <v>0</v>
      </c>
      <c r="AZ81" s="79">
        <v>0</v>
      </c>
      <c r="BA81" s="79" t="b">
        <v>0</v>
      </c>
    </row>
    <row r="82" spans="1:53" ht="16.5" customHeight="1" x14ac:dyDescent="0.3">
      <c r="A82" s="108" t="b">
        <v>0</v>
      </c>
      <c r="B82" s="286" t="s">
        <v>2210</v>
      </c>
      <c r="C82" s="287">
        <v>160003940</v>
      </c>
      <c r="D82" s="66">
        <v>39640</v>
      </c>
      <c r="E82" s="66">
        <v>39740</v>
      </c>
      <c r="F82" s="70" t="b">
        <v>0</v>
      </c>
      <c r="G82" s="68" t="s">
        <v>104</v>
      </c>
      <c r="H82" s="19">
        <v>1</v>
      </c>
      <c r="I82" s="69">
        <v>-1</v>
      </c>
      <c r="J82" s="105">
        <v>1</v>
      </c>
      <c r="K82" s="106" t="s">
        <v>1903</v>
      </c>
      <c r="L82" s="63">
        <v>2</v>
      </c>
      <c r="M82" s="27">
        <v>9</v>
      </c>
      <c r="N82" s="72">
        <v>-1</v>
      </c>
      <c r="O82" s="59" t="s">
        <v>1892</v>
      </c>
      <c r="P82" s="72">
        <v>-1</v>
      </c>
      <c r="Q82" s="72" t="b">
        <v>0</v>
      </c>
      <c r="R82" s="72">
        <v>-1</v>
      </c>
      <c r="S82" s="72">
        <v>-1</v>
      </c>
      <c r="T82" s="72">
        <v>0</v>
      </c>
      <c r="U82" s="79">
        <v>-1</v>
      </c>
      <c r="V82" s="79" t="s">
        <v>106</v>
      </c>
      <c r="W82" s="79">
        <v>0</v>
      </c>
      <c r="X82" s="79">
        <v>0</v>
      </c>
      <c r="Y82" s="79">
        <v>0</v>
      </c>
      <c r="Z82" s="79">
        <v>0</v>
      </c>
      <c r="AA82" s="79">
        <v>0</v>
      </c>
      <c r="AB82" s="80">
        <v>10</v>
      </c>
      <c r="AC82" s="82">
        <v>9</v>
      </c>
      <c r="AD82" s="95" t="s">
        <v>108</v>
      </c>
      <c r="AE82" s="95">
        <v>0</v>
      </c>
      <c r="AF82" s="19" t="b">
        <v>0</v>
      </c>
      <c r="AG82" s="79" t="s">
        <v>107</v>
      </c>
      <c r="AH82" s="80">
        <v>0</v>
      </c>
      <c r="AI82" s="79">
        <v>1</v>
      </c>
      <c r="AJ82" s="97">
        <v>9999</v>
      </c>
      <c r="AK82" s="98" t="b">
        <v>0</v>
      </c>
      <c r="AL82" s="98">
        <v>0</v>
      </c>
      <c r="AM82" s="98">
        <v>0</v>
      </c>
      <c r="AN82" s="79">
        <v>0</v>
      </c>
      <c r="AO82" s="79">
        <v>0</v>
      </c>
      <c r="AP82" s="79">
        <v>0</v>
      </c>
      <c r="AQ82" s="79">
        <v>0</v>
      </c>
      <c r="AR82" s="79">
        <v>0</v>
      </c>
      <c r="AS82" s="79">
        <v>0</v>
      </c>
      <c r="AT82" s="79">
        <v>0</v>
      </c>
      <c r="AU82" s="288">
        <v>530410240</v>
      </c>
      <c r="AV82" s="79">
        <v>0</v>
      </c>
      <c r="AW82" s="79">
        <v>-1</v>
      </c>
      <c r="AX82" s="79">
        <v>-1</v>
      </c>
      <c r="AY82" s="79">
        <v>0</v>
      </c>
      <c r="AZ82" s="79">
        <v>0</v>
      </c>
      <c r="BA82" s="79" t="b">
        <v>0</v>
      </c>
    </row>
    <row r="83" spans="1:53" ht="16.5" customHeight="1" x14ac:dyDescent="0.3">
      <c r="A83" s="108" t="b">
        <v>0</v>
      </c>
      <c r="B83" s="286" t="s">
        <v>2211</v>
      </c>
      <c r="C83" s="287">
        <v>160003941</v>
      </c>
      <c r="D83" s="66">
        <v>39641</v>
      </c>
      <c r="E83" s="66">
        <v>39741</v>
      </c>
      <c r="F83" s="70" t="b">
        <v>0</v>
      </c>
      <c r="G83" s="68" t="s">
        <v>104</v>
      </c>
      <c r="H83" s="19">
        <v>1</v>
      </c>
      <c r="I83" s="69">
        <v>-1</v>
      </c>
      <c r="J83" s="105">
        <v>1</v>
      </c>
      <c r="K83" s="106" t="s">
        <v>1903</v>
      </c>
      <c r="L83" s="63">
        <v>2</v>
      </c>
      <c r="M83" s="27">
        <v>9</v>
      </c>
      <c r="N83" s="72">
        <v>-1</v>
      </c>
      <c r="O83" s="59" t="s">
        <v>1892</v>
      </c>
      <c r="P83" s="72">
        <v>-1</v>
      </c>
      <c r="Q83" s="72" t="b">
        <v>0</v>
      </c>
      <c r="R83" s="72">
        <v>-1</v>
      </c>
      <c r="S83" s="72">
        <v>-1</v>
      </c>
      <c r="T83" s="72">
        <v>0</v>
      </c>
      <c r="U83" s="79">
        <v>-1</v>
      </c>
      <c r="V83" s="79" t="s">
        <v>106</v>
      </c>
      <c r="W83" s="79">
        <v>0</v>
      </c>
      <c r="X83" s="79">
        <v>0</v>
      </c>
      <c r="Y83" s="79">
        <v>0</v>
      </c>
      <c r="Z83" s="79">
        <v>0</v>
      </c>
      <c r="AA83" s="79">
        <v>0</v>
      </c>
      <c r="AB83" s="80">
        <v>10</v>
      </c>
      <c r="AC83" s="82">
        <v>9</v>
      </c>
      <c r="AD83" s="95" t="s">
        <v>108</v>
      </c>
      <c r="AE83" s="95">
        <v>0</v>
      </c>
      <c r="AF83" s="19" t="b">
        <v>0</v>
      </c>
      <c r="AG83" s="79" t="s">
        <v>107</v>
      </c>
      <c r="AH83" s="80">
        <v>0</v>
      </c>
      <c r="AI83" s="79">
        <v>1</v>
      </c>
      <c r="AJ83" s="97">
        <v>9999</v>
      </c>
      <c r="AK83" s="98" t="b">
        <v>0</v>
      </c>
      <c r="AL83" s="98">
        <v>0</v>
      </c>
      <c r="AM83" s="98">
        <v>0</v>
      </c>
      <c r="AN83" s="79">
        <v>0</v>
      </c>
      <c r="AO83" s="79">
        <v>0</v>
      </c>
      <c r="AP83" s="79">
        <v>0</v>
      </c>
      <c r="AQ83" s="79">
        <v>0</v>
      </c>
      <c r="AR83" s="79">
        <v>0</v>
      </c>
      <c r="AS83" s="79">
        <v>0</v>
      </c>
      <c r="AT83" s="79">
        <v>0</v>
      </c>
      <c r="AU83" s="288">
        <v>530410241</v>
      </c>
      <c r="AV83" s="79">
        <v>0</v>
      </c>
      <c r="AW83" s="79">
        <v>-1</v>
      </c>
      <c r="AX83" s="79">
        <v>-1</v>
      </c>
      <c r="AY83" s="79">
        <v>0</v>
      </c>
      <c r="AZ83" s="79">
        <v>0</v>
      </c>
      <c r="BA83" s="79" t="b">
        <v>0</v>
      </c>
    </row>
    <row r="84" spans="1:53" ht="16.5" customHeight="1" x14ac:dyDescent="0.3">
      <c r="A84" s="108" t="b">
        <v>0</v>
      </c>
      <c r="B84" s="286" t="s">
        <v>2212</v>
      </c>
      <c r="C84" s="287">
        <v>160003942</v>
      </c>
      <c r="D84" s="66">
        <v>39642</v>
      </c>
      <c r="E84" s="66">
        <v>39742</v>
      </c>
      <c r="F84" s="70" t="b">
        <v>0</v>
      </c>
      <c r="G84" s="68" t="s">
        <v>104</v>
      </c>
      <c r="H84" s="19">
        <v>1</v>
      </c>
      <c r="I84" s="69">
        <v>-1</v>
      </c>
      <c r="J84" s="105">
        <v>1</v>
      </c>
      <c r="K84" s="106" t="s">
        <v>1903</v>
      </c>
      <c r="L84" s="63">
        <v>2</v>
      </c>
      <c r="M84" s="27">
        <v>9</v>
      </c>
      <c r="N84" s="72">
        <v>-1</v>
      </c>
      <c r="O84" s="59" t="s">
        <v>1892</v>
      </c>
      <c r="P84" s="72">
        <v>-1</v>
      </c>
      <c r="Q84" s="72" t="b">
        <v>0</v>
      </c>
      <c r="R84" s="72">
        <v>-1</v>
      </c>
      <c r="S84" s="72">
        <v>-1</v>
      </c>
      <c r="T84" s="72">
        <v>0</v>
      </c>
      <c r="U84" s="79">
        <v>-1</v>
      </c>
      <c r="V84" s="79" t="s">
        <v>106</v>
      </c>
      <c r="W84" s="79">
        <v>0</v>
      </c>
      <c r="X84" s="79">
        <v>0</v>
      </c>
      <c r="Y84" s="79">
        <v>0</v>
      </c>
      <c r="Z84" s="79">
        <v>0</v>
      </c>
      <c r="AA84" s="79">
        <v>0</v>
      </c>
      <c r="AB84" s="80">
        <v>10</v>
      </c>
      <c r="AC84" s="82">
        <v>9</v>
      </c>
      <c r="AD84" s="95" t="s">
        <v>108</v>
      </c>
      <c r="AE84" s="95">
        <v>0</v>
      </c>
      <c r="AF84" s="19" t="b">
        <v>0</v>
      </c>
      <c r="AG84" s="79" t="s">
        <v>107</v>
      </c>
      <c r="AH84" s="80">
        <v>0</v>
      </c>
      <c r="AI84" s="79">
        <v>1</v>
      </c>
      <c r="AJ84" s="97">
        <v>9999</v>
      </c>
      <c r="AK84" s="98" t="b">
        <v>0</v>
      </c>
      <c r="AL84" s="98">
        <v>0</v>
      </c>
      <c r="AM84" s="98">
        <v>0</v>
      </c>
      <c r="AN84" s="79">
        <v>0</v>
      </c>
      <c r="AO84" s="79">
        <v>0</v>
      </c>
      <c r="AP84" s="79">
        <v>0</v>
      </c>
      <c r="AQ84" s="79">
        <v>0</v>
      </c>
      <c r="AR84" s="79">
        <v>0</v>
      </c>
      <c r="AS84" s="79">
        <v>0</v>
      </c>
      <c r="AT84" s="79">
        <v>0</v>
      </c>
      <c r="AU84" s="288">
        <v>530410242</v>
      </c>
      <c r="AV84" s="79">
        <v>0</v>
      </c>
      <c r="AW84" s="79">
        <v>-1</v>
      </c>
      <c r="AX84" s="79">
        <v>-1</v>
      </c>
      <c r="AY84" s="79">
        <v>0</v>
      </c>
      <c r="AZ84" s="79">
        <v>0</v>
      </c>
      <c r="BA84" s="79" t="b">
        <v>0</v>
      </c>
    </row>
    <row r="85" spans="1:53" ht="16.5" customHeight="1" x14ac:dyDescent="0.3">
      <c r="A85" s="108" t="b">
        <v>0</v>
      </c>
      <c r="B85" s="286" t="s">
        <v>2213</v>
      </c>
      <c r="C85" s="287">
        <v>160003943</v>
      </c>
      <c r="D85" s="66">
        <v>39643</v>
      </c>
      <c r="E85" s="66">
        <v>39743</v>
      </c>
      <c r="F85" s="70" t="b">
        <v>0</v>
      </c>
      <c r="G85" s="68" t="s">
        <v>104</v>
      </c>
      <c r="H85" s="19">
        <v>1</v>
      </c>
      <c r="I85" s="69">
        <v>-1</v>
      </c>
      <c r="J85" s="105">
        <v>1</v>
      </c>
      <c r="K85" s="106" t="s">
        <v>1903</v>
      </c>
      <c r="L85" s="63">
        <v>2</v>
      </c>
      <c r="M85" s="27">
        <v>9</v>
      </c>
      <c r="N85" s="72">
        <v>-1</v>
      </c>
      <c r="O85" s="59" t="s">
        <v>1892</v>
      </c>
      <c r="P85" s="72">
        <v>-1</v>
      </c>
      <c r="Q85" s="72" t="b">
        <v>0</v>
      </c>
      <c r="R85" s="72">
        <v>-1</v>
      </c>
      <c r="S85" s="72">
        <v>-1</v>
      </c>
      <c r="T85" s="72">
        <v>0</v>
      </c>
      <c r="U85" s="79">
        <v>-1</v>
      </c>
      <c r="V85" s="79" t="s">
        <v>106</v>
      </c>
      <c r="W85" s="79">
        <v>0</v>
      </c>
      <c r="X85" s="79">
        <v>0</v>
      </c>
      <c r="Y85" s="79">
        <v>0</v>
      </c>
      <c r="Z85" s="79">
        <v>0</v>
      </c>
      <c r="AA85" s="79">
        <v>0</v>
      </c>
      <c r="AB85" s="80">
        <v>10</v>
      </c>
      <c r="AC85" s="82">
        <v>9</v>
      </c>
      <c r="AD85" s="95" t="s">
        <v>108</v>
      </c>
      <c r="AE85" s="95">
        <v>0</v>
      </c>
      <c r="AF85" s="19" t="b">
        <v>0</v>
      </c>
      <c r="AG85" s="79" t="s">
        <v>107</v>
      </c>
      <c r="AH85" s="80">
        <v>0</v>
      </c>
      <c r="AI85" s="79">
        <v>1</v>
      </c>
      <c r="AJ85" s="97">
        <v>9999</v>
      </c>
      <c r="AK85" s="98" t="b">
        <v>0</v>
      </c>
      <c r="AL85" s="98">
        <v>0</v>
      </c>
      <c r="AM85" s="98">
        <v>0</v>
      </c>
      <c r="AN85" s="79">
        <v>0</v>
      </c>
      <c r="AO85" s="79">
        <v>0</v>
      </c>
      <c r="AP85" s="79">
        <v>0</v>
      </c>
      <c r="AQ85" s="79">
        <v>0</v>
      </c>
      <c r="AR85" s="79">
        <v>0</v>
      </c>
      <c r="AS85" s="79">
        <v>0</v>
      </c>
      <c r="AT85" s="79">
        <v>0</v>
      </c>
      <c r="AU85" s="288">
        <v>530410243</v>
      </c>
      <c r="AV85" s="79">
        <v>0</v>
      </c>
      <c r="AW85" s="79">
        <v>-1</v>
      </c>
      <c r="AX85" s="79">
        <v>-1</v>
      </c>
      <c r="AY85" s="79">
        <v>0</v>
      </c>
      <c r="AZ85" s="79">
        <v>0</v>
      </c>
      <c r="BA85" s="79" t="b">
        <v>0</v>
      </c>
    </row>
    <row r="86" spans="1:53" ht="16.5" customHeight="1" x14ac:dyDescent="0.3">
      <c r="A86" s="108" t="b">
        <v>0</v>
      </c>
      <c r="B86" s="286" t="s">
        <v>2214</v>
      </c>
      <c r="C86" s="287">
        <v>160003944</v>
      </c>
      <c r="D86" s="66">
        <v>39644</v>
      </c>
      <c r="E86" s="66">
        <v>39744</v>
      </c>
      <c r="F86" s="70" t="b">
        <v>0</v>
      </c>
      <c r="G86" s="68" t="s">
        <v>104</v>
      </c>
      <c r="H86" s="19">
        <v>1</v>
      </c>
      <c r="I86" s="69">
        <v>-1</v>
      </c>
      <c r="J86" s="105">
        <v>1</v>
      </c>
      <c r="K86" s="106" t="s">
        <v>1903</v>
      </c>
      <c r="L86" s="63">
        <v>2</v>
      </c>
      <c r="M86" s="27">
        <v>9</v>
      </c>
      <c r="N86" s="72">
        <v>-1</v>
      </c>
      <c r="O86" s="59" t="s">
        <v>1892</v>
      </c>
      <c r="P86" s="72">
        <v>-1</v>
      </c>
      <c r="Q86" s="72" t="b">
        <v>0</v>
      </c>
      <c r="R86" s="72">
        <v>-1</v>
      </c>
      <c r="S86" s="72">
        <v>-1</v>
      </c>
      <c r="T86" s="72">
        <v>0</v>
      </c>
      <c r="U86" s="79">
        <v>-1</v>
      </c>
      <c r="V86" s="79" t="s">
        <v>106</v>
      </c>
      <c r="W86" s="79">
        <v>0</v>
      </c>
      <c r="X86" s="79">
        <v>0</v>
      </c>
      <c r="Y86" s="79">
        <v>0</v>
      </c>
      <c r="Z86" s="79">
        <v>0</v>
      </c>
      <c r="AA86" s="79">
        <v>0</v>
      </c>
      <c r="AB86" s="80">
        <v>10</v>
      </c>
      <c r="AC86" s="82">
        <v>9</v>
      </c>
      <c r="AD86" s="95" t="s">
        <v>108</v>
      </c>
      <c r="AE86" s="95">
        <v>0</v>
      </c>
      <c r="AF86" s="19" t="b">
        <v>0</v>
      </c>
      <c r="AG86" s="79" t="s">
        <v>107</v>
      </c>
      <c r="AH86" s="80">
        <v>0</v>
      </c>
      <c r="AI86" s="79">
        <v>1</v>
      </c>
      <c r="AJ86" s="97">
        <v>9999</v>
      </c>
      <c r="AK86" s="98" t="b">
        <v>0</v>
      </c>
      <c r="AL86" s="98">
        <v>0</v>
      </c>
      <c r="AM86" s="98">
        <v>0</v>
      </c>
      <c r="AN86" s="79">
        <v>0</v>
      </c>
      <c r="AO86" s="79">
        <v>0</v>
      </c>
      <c r="AP86" s="79">
        <v>0</v>
      </c>
      <c r="AQ86" s="79">
        <v>0</v>
      </c>
      <c r="AR86" s="79">
        <v>0</v>
      </c>
      <c r="AS86" s="79">
        <v>0</v>
      </c>
      <c r="AT86" s="79">
        <v>0</v>
      </c>
      <c r="AU86" s="288">
        <v>530410244</v>
      </c>
      <c r="AV86" s="79">
        <v>0</v>
      </c>
      <c r="AW86" s="79">
        <v>-1</v>
      </c>
      <c r="AX86" s="79">
        <v>-1</v>
      </c>
      <c r="AY86" s="79">
        <v>0</v>
      </c>
      <c r="AZ86" s="79">
        <v>0</v>
      </c>
      <c r="BA86" s="79" t="b">
        <v>0</v>
      </c>
    </row>
    <row r="87" spans="1:53" ht="16.5" customHeight="1" x14ac:dyDescent="0.3">
      <c r="A87" s="108" t="b">
        <v>0</v>
      </c>
      <c r="B87" s="286" t="s">
        <v>2215</v>
      </c>
      <c r="C87" s="287">
        <v>160003945</v>
      </c>
      <c r="D87" s="66">
        <v>39645</v>
      </c>
      <c r="E87" s="66">
        <v>39745</v>
      </c>
      <c r="F87" s="70" t="b">
        <v>0</v>
      </c>
      <c r="G87" s="68" t="s">
        <v>104</v>
      </c>
      <c r="H87" s="19">
        <v>1</v>
      </c>
      <c r="I87" s="69">
        <v>-1</v>
      </c>
      <c r="J87" s="105">
        <v>1</v>
      </c>
      <c r="K87" s="106" t="s">
        <v>1903</v>
      </c>
      <c r="L87" s="63">
        <v>2</v>
      </c>
      <c r="M87" s="27">
        <v>9</v>
      </c>
      <c r="N87" s="72">
        <v>-1</v>
      </c>
      <c r="O87" s="59" t="s">
        <v>1892</v>
      </c>
      <c r="P87" s="72">
        <v>-1</v>
      </c>
      <c r="Q87" s="72" t="b">
        <v>0</v>
      </c>
      <c r="R87" s="72">
        <v>-1</v>
      </c>
      <c r="S87" s="72">
        <v>-1</v>
      </c>
      <c r="T87" s="72">
        <v>0</v>
      </c>
      <c r="U87" s="79">
        <v>-1</v>
      </c>
      <c r="V87" s="79" t="s">
        <v>106</v>
      </c>
      <c r="W87" s="79">
        <v>0</v>
      </c>
      <c r="X87" s="79">
        <v>0</v>
      </c>
      <c r="Y87" s="79">
        <v>0</v>
      </c>
      <c r="Z87" s="79">
        <v>0</v>
      </c>
      <c r="AA87" s="79">
        <v>0</v>
      </c>
      <c r="AB87" s="80">
        <v>10</v>
      </c>
      <c r="AC87" s="82">
        <v>9</v>
      </c>
      <c r="AD87" s="95" t="s">
        <v>108</v>
      </c>
      <c r="AE87" s="95">
        <v>0</v>
      </c>
      <c r="AF87" s="19" t="b">
        <v>0</v>
      </c>
      <c r="AG87" s="79" t="s">
        <v>107</v>
      </c>
      <c r="AH87" s="80">
        <v>0</v>
      </c>
      <c r="AI87" s="79">
        <v>1</v>
      </c>
      <c r="AJ87" s="97">
        <v>9999</v>
      </c>
      <c r="AK87" s="98" t="b">
        <v>0</v>
      </c>
      <c r="AL87" s="98">
        <v>0</v>
      </c>
      <c r="AM87" s="98">
        <v>0</v>
      </c>
      <c r="AN87" s="79">
        <v>0</v>
      </c>
      <c r="AO87" s="79">
        <v>0</v>
      </c>
      <c r="AP87" s="79">
        <v>0</v>
      </c>
      <c r="AQ87" s="79">
        <v>0</v>
      </c>
      <c r="AR87" s="79">
        <v>0</v>
      </c>
      <c r="AS87" s="79">
        <v>0</v>
      </c>
      <c r="AT87" s="79">
        <v>0</v>
      </c>
      <c r="AU87" s="288">
        <v>530410245</v>
      </c>
      <c r="AV87" s="79">
        <v>0</v>
      </c>
      <c r="AW87" s="79">
        <v>-1</v>
      </c>
      <c r="AX87" s="79">
        <v>-1</v>
      </c>
      <c r="AY87" s="79">
        <v>0</v>
      </c>
      <c r="AZ87" s="79">
        <v>0</v>
      </c>
      <c r="BA87" s="79" t="b">
        <v>0</v>
      </c>
    </row>
    <row r="88" spans="1:53" ht="16.5" customHeight="1" x14ac:dyDescent="0.3">
      <c r="A88" s="108" t="b">
        <v>0</v>
      </c>
      <c r="B88" s="286" t="s">
        <v>2216</v>
      </c>
      <c r="C88" s="287">
        <v>160003946</v>
      </c>
      <c r="D88" s="66">
        <v>39646</v>
      </c>
      <c r="E88" s="66">
        <v>39746</v>
      </c>
      <c r="F88" s="70" t="b">
        <v>0</v>
      </c>
      <c r="G88" s="68" t="s">
        <v>104</v>
      </c>
      <c r="H88" s="19">
        <v>1</v>
      </c>
      <c r="I88" s="69">
        <v>-1</v>
      </c>
      <c r="J88" s="105">
        <v>1</v>
      </c>
      <c r="K88" s="106" t="s">
        <v>1903</v>
      </c>
      <c r="L88" s="63">
        <v>2</v>
      </c>
      <c r="M88" s="27">
        <v>9</v>
      </c>
      <c r="N88" s="72">
        <v>-1</v>
      </c>
      <c r="O88" s="59" t="s">
        <v>1892</v>
      </c>
      <c r="P88" s="72">
        <v>-1</v>
      </c>
      <c r="Q88" s="72" t="b">
        <v>0</v>
      </c>
      <c r="R88" s="72">
        <v>-1</v>
      </c>
      <c r="S88" s="72">
        <v>-1</v>
      </c>
      <c r="T88" s="72">
        <v>0</v>
      </c>
      <c r="U88" s="79">
        <v>-1</v>
      </c>
      <c r="V88" s="79" t="s">
        <v>106</v>
      </c>
      <c r="W88" s="79">
        <v>0</v>
      </c>
      <c r="X88" s="79">
        <v>0</v>
      </c>
      <c r="Y88" s="79">
        <v>0</v>
      </c>
      <c r="Z88" s="79">
        <v>0</v>
      </c>
      <c r="AA88" s="79">
        <v>0</v>
      </c>
      <c r="AB88" s="80">
        <v>10</v>
      </c>
      <c r="AC88" s="82">
        <v>9</v>
      </c>
      <c r="AD88" s="95" t="s">
        <v>108</v>
      </c>
      <c r="AE88" s="95">
        <v>0</v>
      </c>
      <c r="AF88" s="19" t="b">
        <v>0</v>
      </c>
      <c r="AG88" s="79" t="s">
        <v>107</v>
      </c>
      <c r="AH88" s="80">
        <v>0</v>
      </c>
      <c r="AI88" s="79">
        <v>1</v>
      </c>
      <c r="AJ88" s="97">
        <v>9999</v>
      </c>
      <c r="AK88" s="98" t="b">
        <v>0</v>
      </c>
      <c r="AL88" s="98">
        <v>0</v>
      </c>
      <c r="AM88" s="98">
        <v>0</v>
      </c>
      <c r="AN88" s="79">
        <v>0</v>
      </c>
      <c r="AO88" s="79">
        <v>0</v>
      </c>
      <c r="AP88" s="79">
        <v>0</v>
      </c>
      <c r="AQ88" s="79">
        <v>0</v>
      </c>
      <c r="AR88" s="79">
        <v>0</v>
      </c>
      <c r="AS88" s="79">
        <v>0</v>
      </c>
      <c r="AT88" s="79">
        <v>0</v>
      </c>
      <c r="AU88" s="288">
        <v>530410246</v>
      </c>
      <c r="AV88" s="79">
        <v>0</v>
      </c>
      <c r="AW88" s="79">
        <v>-1</v>
      </c>
      <c r="AX88" s="79">
        <v>-1</v>
      </c>
      <c r="AY88" s="79">
        <v>0</v>
      </c>
      <c r="AZ88" s="79">
        <v>0</v>
      </c>
      <c r="BA88" s="79" t="b">
        <v>0</v>
      </c>
    </row>
    <row r="89" spans="1:53" ht="16.5" customHeight="1" x14ac:dyDescent="0.3">
      <c r="A89" s="108" t="b">
        <v>0</v>
      </c>
      <c r="B89" s="286" t="s">
        <v>2217</v>
      </c>
      <c r="C89" s="287">
        <v>160003947</v>
      </c>
      <c r="D89" s="66">
        <v>39647</v>
      </c>
      <c r="E89" s="66">
        <v>39747</v>
      </c>
      <c r="F89" s="70" t="b">
        <v>0</v>
      </c>
      <c r="G89" s="68" t="s">
        <v>104</v>
      </c>
      <c r="H89" s="19">
        <v>1</v>
      </c>
      <c r="I89" s="69">
        <v>-1</v>
      </c>
      <c r="J89" s="105">
        <v>1</v>
      </c>
      <c r="K89" s="106" t="s">
        <v>1903</v>
      </c>
      <c r="L89" s="63">
        <v>2</v>
      </c>
      <c r="M89" s="27">
        <v>9</v>
      </c>
      <c r="N89" s="72">
        <v>-1</v>
      </c>
      <c r="O89" s="59" t="s">
        <v>1892</v>
      </c>
      <c r="P89" s="72">
        <v>-1</v>
      </c>
      <c r="Q89" s="72" t="b">
        <v>0</v>
      </c>
      <c r="R89" s="72">
        <v>-1</v>
      </c>
      <c r="S89" s="72">
        <v>-1</v>
      </c>
      <c r="T89" s="72">
        <v>0</v>
      </c>
      <c r="U89" s="79">
        <v>-1</v>
      </c>
      <c r="V89" s="79" t="s">
        <v>106</v>
      </c>
      <c r="W89" s="79">
        <v>0</v>
      </c>
      <c r="X89" s="79">
        <v>0</v>
      </c>
      <c r="Y89" s="79">
        <v>0</v>
      </c>
      <c r="Z89" s="79">
        <v>0</v>
      </c>
      <c r="AA89" s="79">
        <v>0</v>
      </c>
      <c r="AB89" s="80">
        <v>10</v>
      </c>
      <c r="AC89" s="82">
        <v>9</v>
      </c>
      <c r="AD89" s="95" t="s">
        <v>108</v>
      </c>
      <c r="AE89" s="95">
        <v>0</v>
      </c>
      <c r="AF89" s="19" t="b">
        <v>0</v>
      </c>
      <c r="AG89" s="79" t="s">
        <v>107</v>
      </c>
      <c r="AH89" s="80">
        <v>0</v>
      </c>
      <c r="AI89" s="79">
        <v>1</v>
      </c>
      <c r="AJ89" s="97">
        <v>9999</v>
      </c>
      <c r="AK89" s="98" t="b">
        <v>0</v>
      </c>
      <c r="AL89" s="98">
        <v>0</v>
      </c>
      <c r="AM89" s="98">
        <v>0</v>
      </c>
      <c r="AN89" s="79">
        <v>0</v>
      </c>
      <c r="AO89" s="79">
        <v>0</v>
      </c>
      <c r="AP89" s="79">
        <v>0</v>
      </c>
      <c r="AQ89" s="79">
        <v>0</v>
      </c>
      <c r="AR89" s="79">
        <v>0</v>
      </c>
      <c r="AS89" s="79">
        <v>0</v>
      </c>
      <c r="AT89" s="79">
        <v>0</v>
      </c>
      <c r="AU89" s="288">
        <v>530410247</v>
      </c>
      <c r="AV89" s="79">
        <v>0</v>
      </c>
      <c r="AW89" s="79">
        <v>-1</v>
      </c>
      <c r="AX89" s="79">
        <v>-1</v>
      </c>
      <c r="AY89" s="79">
        <v>0</v>
      </c>
      <c r="AZ89" s="79">
        <v>0</v>
      </c>
      <c r="BA89" s="79" t="b">
        <v>0</v>
      </c>
    </row>
    <row r="90" spans="1:53" ht="16.5" customHeight="1" x14ac:dyDescent="0.3">
      <c r="A90" s="108" t="b">
        <v>0</v>
      </c>
      <c r="B90" s="286" t="s">
        <v>2218</v>
      </c>
      <c r="C90" s="287">
        <v>160003948</v>
      </c>
      <c r="D90" s="66">
        <v>39648</v>
      </c>
      <c r="E90" s="66">
        <v>39748</v>
      </c>
      <c r="F90" s="70" t="b">
        <v>0</v>
      </c>
      <c r="G90" s="68" t="s">
        <v>104</v>
      </c>
      <c r="H90" s="19">
        <v>1</v>
      </c>
      <c r="I90" s="69">
        <v>-1</v>
      </c>
      <c r="J90" s="105">
        <v>1</v>
      </c>
      <c r="K90" s="106" t="s">
        <v>1903</v>
      </c>
      <c r="L90" s="63">
        <v>2</v>
      </c>
      <c r="M90" s="27">
        <v>9</v>
      </c>
      <c r="N90" s="72">
        <v>-1</v>
      </c>
      <c r="O90" s="59" t="s">
        <v>1892</v>
      </c>
      <c r="P90" s="72">
        <v>-1</v>
      </c>
      <c r="Q90" s="72" t="b">
        <v>0</v>
      </c>
      <c r="R90" s="72">
        <v>-1</v>
      </c>
      <c r="S90" s="72">
        <v>-1</v>
      </c>
      <c r="T90" s="72">
        <v>0</v>
      </c>
      <c r="U90" s="79">
        <v>-1</v>
      </c>
      <c r="V90" s="79" t="s">
        <v>106</v>
      </c>
      <c r="W90" s="79">
        <v>0</v>
      </c>
      <c r="X90" s="79">
        <v>0</v>
      </c>
      <c r="Y90" s="79">
        <v>0</v>
      </c>
      <c r="Z90" s="79">
        <v>0</v>
      </c>
      <c r="AA90" s="79">
        <v>0</v>
      </c>
      <c r="AB90" s="80">
        <v>10</v>
      </c>
      <c r="AC90" s="82">
        <v>9</v>
      </c>
      <c r="AD90" s="95" t="s">
        <v>108</v>
      </c>
      <c r="AE90" s="95">
        <v>0</v>
      </c>
      <c r="AF90" s="19" t="b">
        <v>0</v>
      </c>
      <c r="AG90" s="79" t="s">
        <v>107</v>
      </c>
      <c r="AH90" s="80">
        <v>0</v>
      </c>
      <c r="AI90" s="79">
        <v>1</v>
      </c>
      <c r="AJ90" s="97">
        <v>9999</v>
      </c>
      <c r="AK90" s="98" t="b">
        <v>0</v>
      </c>
      <c r="AL90" s="98">
        <v>0</v>
      </c>
      <c r="AM90" s="98">
        <v>0</v>
      </c>
      <c r="AN90" s="79">
        <v>0</v>
      </c>
      <c r="AO90" s="79">
        <v>0</v>
      </c>
      <c r="AP90" s="79">
        <v>0</v>
      </c>
      <c r="AQ90" s="79">
        <v>0</v>
      </c>
      <c r="AR90" s="79">
        <v>0</v>
      </c>
      <c r="AS90" s="79">
        <v>0</v>
      </c>
      <c r="AT90" s="79">
        <v>0</v>
      </c>
      <c r="AU90" s="288">
        <v>530410248</v>
      </c>
      <c r="AV90" s="79">
        <v>0</v>
      </c>
      <c r="AW90" s="79">
        <v>-1</v>
      </c>
      <c r="AX90" s="79">
        <v>-1</v>
      </c>
      <c r="AY90" s="79">
        <v>0</v>
      </c>
      <c r="AZ90" s="79">
        <v>0</v>
      </c>
      <c r="BA90" s="79" t="b">
        <v>0</v>
      </c>
    </row>
    <row r="91" spans="1:53" ht="16.5" customHeight="1" x14ac:dyDescent="0.3">
      <c r="A91" s="108" t="b">
        <v>0</v>
      </c>
      <c r="B91" s="286" t="s">
        <v>2219</v>
      </c>
      <c r="C91" s="287">
        <v>160003949</v>
      </c>
      <c r="D91" s="66">
        <v>39649</v>
      </c>
      <c r="E91" s="66">
        <v>39749</v>
      </c>
      <c r="F91" s="70" t="b">
        <v>0</v>
      </c>
      <c r="G91" s="68" t="s">
        <v>104</v>
      </c>
      <c r="H91" s="19">
        <v>1</v>
      </c>
      <c r="I91" s="69">
        <v>-1</v>
      </c>
      <c r="J91" s="105">
        <v>1</v>
      </c>
      <c r="K91" s="106" t="s">
        <v>1903</v>
      </c>
      <c r="L91" s="63">
        <v>2</v>
      </c>
      <c r="M91" s="27">
        <v>9</v>
      </c>
      <c r="N91" s="72">
        <v>-1</v>
      </c>
      <c r="O91" s="59" t="s">
        <v>1892</v>
      </c>
      <c r="P91" s="72">
        <v>-1</v>
      </c>
      <c r="Q91" s="72" t="b">
        <v>0</v>
      </c>
      <c r="R91" s="72">
        <v>-1</v>
      </c>
      <c r="S91" s="72">
        <v>-1</v>
      </c>
      <c r="T91" s="72">
        <v>0</v>
      </c>
      <c r="U91" s="79">
        <v>-1</v>
      </c>
      <c r="V91" s="79" t="s">
        <v>106</v>
      </c>
      <c r="W91" s="79">
        <v>0</v>
      </c>
      <c r="X91" s="79">
        <v>0</v>
      </c>
      <c r="Y91" s="79">
        <v>0</v>
      </c>
      <c r="Z91" s="79">
        <v>0</v>
      </c>
      <c r="AA91" s="79">
        <v>0</v>
      </c>
      <c r="AB91" s="80">
        <v>10</v>
      </c>
      <c r="AC91" s="82">
        <v>9</v>
      </c>
      <c r="AD91" s="95" t="s">
        <v>108</v>
      </c>
      <c r="AE91" s="95">
        <v>0</v>
      </c>
      <c r="AF91" s="19" t="b">
        <v>0</v>
      </c>
      <c r="AG91" s="79" t="s">
        <v>107</v>
      </c>
      <c r="AH91" s="80">
        <v>0</v>
      </c>
      <c r="AI91" s="79">
        <v>1</v>
      </c>
      <c r="AJ91" s="97">
        <v>9999</v>
      </c>
      <c r="AK91" s="98" t="b">
        <v>0</v>
      </c>
      <c r="AL91" s="98">
        <v>0</v>
      </c>
      <c r="AM91" s="98">
        <v>0</v>
      </c>
      <c r="AN91" s="79">
        <v>0</v>
      </c>
      <c r="AO91" s="79">
        <v>0</v>
      </c>
      <c r="AP91" s="79">
        <v>0</v>
      </c>
      <c r="AQ91" s="79">
        <v>0</v>
      </c>
      <c r="AR91" s="79">
        <v>0</v>
      </c>
      <c r="AS91" s="79">
        <v>0</v>
      </c>
      <c r="AT91" s="79">
        <v>0</v>
      </c>
      <c r="AU91" s="288">
        <v>530410249</v>
      </c>
      <c r="AV91" s="79">
        <v>0</v>
      </c>
      <c r="AW91" s="79">
        <v>-1</v>
      </c>
      <c r="AX91" s="79">
        <v>-1</v>
      </c>
      <c r="AY91" s="79">
        <v>0</v>
      </c>
      <c r="AZ91" s="79">
        <v>0</v>
      </c>
      <c r="BA91" s="79" t="b">
        <v>0</v>
      </c>
    </row>
    <row r="92" spans="1:53" ht="16.5" customHeight="1" x14ac:dyDescent="0.3">
      <c r="A92" s="108" t="b">
        <v>0</v>
      </c>
      <c r="B92" s="286" t="s">
        <v>2220</v>
      </c>
      <c r="C92" s="287">
        <v>160003950</v>
      </c>
      <c r="D92" s="66">
        <v>39650</v>
      </c>
      <c r="E92" s="66">
        <v>39750</v>
      </c>
      <c r="F92" s="70" t="b">
        <v>0</v>
      </c>
      <c r="G92" s="68" t="s">
        <v>104</v>
      </c>
      <c r="H92" s="19">
        <v>1</v>
      </c>
      <c r="I92" s="69">
        <v>-1</v>
      </c>
      <c r="J92" s="105">
        <v>1</v>
      </c>
      <c r="K92" s="106" t="s">
        <v>1903</v>
      </c>
      <c r="L92" s="63">
        <v>2</v>
      </c>
      <c r="M92" s="27">
        <v>9</v>
      </c>
      <c r="N92" s="72">
        <v>-1</v>
      </c>
      <c r="O92" s="59" t="s">
        <v>1892</v>
      </c>
      <c r="P92" s="72">
        <v>-1</v>
      </c>
      <c r="Q92" s="72" t="b">
        <v>0</v>
      </c>
      <c r="R92" s="72">
        <v>-1</v>
      </c>
      <c r="S92" s="72">
        <v>-1</v>
      </c>
      <c r="T92" s="72">
        <v>0</v>
      </c>
      <c r="U92" s="79">
        <v>-1</v>
      </c>
      <c r="V92" s="79" t="s">
        <v>106</v>
      </c>
      <c r="W92" s="79">
        <v>0</v>
      </c>
      <c r="X92" s="79">
        <v>0</v>
      </c>
      <c r="Y92" s="79">
        <v>0</v>
      </c>
      <c r="Z92" s="79">
        <v>0</v>
      </c>
      <c r="AA92" s="79">
        <v>0</v>
      </c>
      <c r="AB92" s="80">
        <v>10</v>
      </c>
      <c r="AC92" s="82">
        <v>9</v>
      </c>
      <c r="AD92" s="95" t="s">
        <v>108</v>
      </c>
      <c r="AE92" s="95">
        <v>0</v>
      </c>
      <c r="AF92" s="19" t="b">
        <v>0</v>
      </c>
      <c r="AG92" s="79" t="s">
        <v>107</v>
      </c>
      <c r="AH92" s="80">
        <v>0</v>
      </c>
      <c r="AI92" s="79">
        <v>1</v>
      </c>
      <c r="AJ92" s="97">
        <v>9999</v>
      </c>
      <c r="AK92" s="98" t="b">
        <v>0</v>
      </c>
      <c r="AL92" s="98">
        <v>0</v>
      </c>
      <c r="AM92" s="98">
        <v>0</v>
      </c>
      <c r="AN92" s="79">
        <v>0</v>
      </c>
      <c r="AO92" s="79">
        <v>0</v>
      </c>
      <c r="AP92" s="79">
        <v>0</v>
      </c>
      <c r="AQ92" s="79">
        <v>0</v>
      </c>
      <c r="AR92" s="79">
        <v>0</v>
      </c>
      <c r="AS92" s="79">
        <v>0</v>
      </c>
      <c r="AT92" s="79">
        <v>0</v>
      </c>
      <c r="AU92" s="288">
        <v>530410250</v>
      </c>
      <c r="AV92" s="79">
        <v>0</v>
      </c>
      <c r="AW92" s="79">
        <v>-1</v>
      </c>
      <c r="AX92" s="79">
        <v>-1</v>
      </c>
      <c r="AY92" s="79">
        <v>0</v>
      </c>
      <c r="AZ92" s="79">
        <v>0</v>
      </c>
      <c r="BA92" s="79" t="b">
        <v>0</v>
      </c>
    </row>
    <row r="93" spans="1:53" ht="16.5" customHeight="1" x14ac:dyDescent="0.3">
      <c r="A93" s="108" t="b">
        <v>0</v>
      </c>
      <c r="B93" s="92" t="s">
        <v>2040</v>
      </c>
      <c r="C93" s="25">
        <v>160004901</v>
      </c>
      <c r="D93" s="66">
        <v>39801</v>
      </c>
      <c r="E93" s="66">
        <v>39901</v>
      </c>
      <c r="F93" s="67" t="b">
        <v>1</v>
      </c>
      <c r="G93" s="68" t="s">
        <v>104</v>
      </c>
      <c r="H93" s="19">
        <v>1</v>
      </c>
      <c r="I93" s="62">
        <v>-1</v>
      </c>
      <c r="J93" s="103">
        <v>4</v>
      </c>
      <c r="K93" s="104" t="s">
        <v>1908</v>
      </c>
      <c r="L93" s="84">
        <v>1</v>
      </c>
      <c r="M93" s="85">
        <v>27</v>
      </c>
      <c r="N93" s="86">
        <v>-1</v>
      </c>
      <c r="O93" s="87" t="s">
        <v>2053</v>
      </c>
      <c r="P93" s="72">
        <v>-1</v>
      </c>
      <c r="Q93" s="72" t="b">
        <v>0</v>
      </c>
      <c r="R93" s="72">
        <v>-1</v>
      </c>
      <c r="S93" s="72">
        <v>-1</v>
      </c>
      <c r="T93" s="72">
        <v>0</v>
      </c>
      <c r="U93" s="79">
        <v>-1</v>
      </c>
      <c r="V93" s="100" t="s">
        <v>106</v>
      </c>
      <c r="W93" s="100">
        <v>0</v>
      </c>
      <c r="X93" s="100">
        <v>0</v>
      </c>
      <c r="Y93" s="100">
        <v>0</v>
      </c>
      <c r="Z93" s="100">
        <v>0</v>
      </c>
      <c r="AA93" s="100">
        <v>0</v>
      </c>
      <c r="AB93" s="80">
        <v>10000</v>
      </c>
      <c r="AC93" s="81">
        <v>10</v>
      </c>
      <c r="AD93" s="95" t="s">
        <v>108</v>
      </c>
      <c r="AE93" s="95">
        <v>0</v>
      </c>
      <c r="AF93" s="131" t="b">
        <v>1</v>
      </c>
      <c r="AG93" s="79" t="s">
        <v>107</v>
      </c>
      <c r="AH93" s="80">
        <v>0</v>
      </c>
      <c r="AI93" s="79">
        <v>1</v>
      </c>
      <c r="AJ93" s="101">
        <v>1</v>
      </c>
      <c r="AK93" s="130" t="b">
        <v>0</v>
      </c>
      <c r="AL93" s="130">
        <v>0</v>
      </c>
      <c r="AM93" s="130">
        <v>0</v>
      </c>
      <c r="AN93" s="130">
        <v>0</v>
      </c>
      <c r="AO93" s="130">
        <v>0</v>
      </c>
      <c r="AP93" s="130">
        <v>0</v>
      </c>
      <c r="AQ93" s="130">
        <v>0</v>
      </c>
      <c r="AR93" s="130">
        <v>0</v>
      </c>
      <c r="AS93" s="130">
        <v>0</v>
      </c>
      <c r="AT93" s="130">
        <v>0</v>
      </c>
      <c r="AU93" s="79">
        <v>530410301</v>
      </c>
      <c r="AV93" s="79">
        <v>0</v>
      </c>
      <c r="AW93" s="79">
        <v>-1</v>
      </c>
      <c r="AX93" s="79">
        <v>-1</v>
      </c>
      <c r="AY93" s="79">
        <v>0</v>
      </c>
      <c r="AZ93" s="79">
        <v>0</v>
      </c>
      <c r="BA93" s="79" t="b">
        <v>0</v>
      </c>
    </row>
    <row r="94" spans="1:53" ht="16.5" customHeight="1" x14ac:dyDescent="0.3">
      <c r="A94" s="108" t="b">
        <v>0</v>
      </c>
      <c r="B94" s="92" t="s">
        <v>2049</v>
      </c>
      <c r="C94" s="25">
        <v>160004902</v>
      </c>
      <c r="D94" s="66">
        <v>39802</v>
      </c>
      <c r="E94" s="66">
        <v>39902</v>
      </c>
      <c r="F94" s="67" t="b">
        <v>1</v>
      </c>
      <c r="G94" s="68" t="s">
        <v>104</v>
      </c>
      <c r="H94" s="19">
        <v>1</v>
      </c>
      <c r="I94" s="62">
        <v>-1</v>
      </c>
      <c r="J94" s="103">
        <v>4</v>
      </c>
      <c r="K94" s="104" t="s">
        <v>1908</v>
      </c>
      <c r="L94" s="84">
        <v>1</v>
      </c>
      <c r="M94" s="85">
        <v>27</v>
      </c>
      <c r="N94" s="86">
        <v>-1</v>
      </c>
      <c r="O94" s="87" t="s">
        <v>2053</v>
      </c>
      <c r="P94" s="72">
        <v>-1</v>
      </c>
      <c r="Q94" s="72" t="b">
        <v>0</v>
      </c>
      <c r="R94" s="72">
        <v>-1</v>
      </c>
      <c r="S94" s="72">
        <v>-1</v>
      </c>
      <c r="T94" s="72">
        <v>0</v>
      </c>
      <c r="U94" s="79">
        <v>-1</v>
      </c>
      <c r="V94" s="100" t="s">
        <v>106</v>
      </c>
      <c r="W94" s="100">
        <v>0</v>
      </c>
      <c r="X94" s="100">
        <v>0</v>
      </c>
      <c r="Y94" s="100">
        <v>0</v>
      </c>
      <c r="Z94" s="100">
        <v>0</v>
      </c>
      <c r="AA94" s="100">
        <v>0</v>
      </c>
      <c r="AB94" s="80">
        <v>10000</v>
      </c>
      <c r="AC94" s="81">
        <v>10</v>
      </c>
      <c r="AD94" s="95" t="s">
        <v>108</v>
      </c>
      <c r="AE94" s="95">
        <v>0</v>
      </c>
      <c r="AF94" s="131" t="b">
        <v>1</v>
      </c>
      <c r="AG94" s="79" t="s">
        <v>107</v>
      </c>
      <c r="AH94" s="80">
        <v>0</v>
      </c>
      <c r="AI94" s="79">
        <v>1</v>
      </c>
      <c r="AJ94" s="101">
        <v>1</v>
      </c>
      <c r="AK94" s="130" t="b">
        <v>0</v>
      </c>
      <c r="AL94" s="130">
        <v>0</v>
      </c>
      <c r="AM94" s="130">
        <v>0</v>
      </c>
      <c r="AN94" s="130">
        <v>0</v>
      </c>
      <c r="AO94" s="130">
        <v>0</v>
      </c>
      <c r="AP94" s="130">
        <v>0</v>
      </c>
      <c r="AQ94" s="130">
        <v>0</v>
      </c>
      <c r="AR94" s="130">
        <v>0</v>
      </c>
      <c r="AS94" s="130">
        <v>0</v>
      </c>
      <c r="AT94" s="130">
        <v>0</v>
      </c>
      <c r="AU94" s="79">
        <v>530410302</v>
      </c>
      <c r="AV94" s="79">
        <v>0</v>
      </c>
      <c r="AW94" s="79">
        <v>-1</v>
      </c>
      <c r="AX94" s="79">
        <v>-1</v>
      </c>
      <c r="AY94" s="79">
        <v>0</v>
      </c>
      <c r="AZ94" s="79">
        <v>0</v>
      </c>
      <c r="BA94" s="79" t="b">
        <v>0</v>
      </c>
    </row>
    <row r="95" spans="1:53" ht="16.5" customHeight="1" x14ac:dyDescent="0.3">
      <c r="A95" s="108" t="b">
        <v>0</v>
      </c>
      <c r="B95" s="92" t="s">
        <v>2050</v>
      </c>
      <c r="C95" s="25">
        <v>160004903</v>
      </c>
      <c r="D95" s="66">
        <v>39803</v>
      </c>
      <c r="E95" s="66">
        <v>39903</v>
      </c>
      <c r="F95" s="67" t="b">
        <v>1</v>
      </c>
      <c r="G95" s="68" t="s">
        <v>104</v>
      </c>
      <c r="H95" s="19">
        <v>1</v>
      </c>
      <c r="I95" s="62">
        <v>-1</v>
      </c>
      <c r="J95" s="103">
        <v>4</v>
      </c>
      <c r="K95" s="104" t="s">
        <v>1908</v>
      </c>
      <c r="L95" s="84">
        <v>1</v>
      </c>
      <c r="M95" s="85">
        <v>27</v>
      </c>
      <c r="N95" s="86">
        <v>-1</v>
      </c>
      <c r="O95" s="87" t="s">
        <v>2053</v>
      </c>
      <c r="P95" s="72">
        <v>-1</v>
      </c>
      <c r="Q95" s="72" t="b">
        <v>0</v>
      </c>
      <c r="R95" s="72">
        <v>-1</v>
      </c>
      <c r="S95" s="72">
        <v>-1</v>
      </c>
      <c r="T95" s="72">
        <v>0</v>
      </c>
      <c r="U95" s="79">
        <v>-1</v>
      </c>
      <c r="V95" s="100" t="s">
        <v>106</v>
      </c>
      <c r="W95" s="100">
        <v>0</v>
      </c>
      <c r="X95" s="100">
        <v>0</v>
      </c>
      <c r="Y95" s="100">
        <v>0</v>
      </c>
      <c r="Z95" s="100">
        <v>0</v>
      </c>
      <c r="AA95" s="100">
        <v>0</v>
      </c>
      <c r="AB95" s="80">
        <v>10000</v>
      </c>
      <c r="AC95" s="81">
        <v>10</v>
      </c>
      <c r="AD95" s="95" t="s">
        <v>108</v>
      </c>
      <c r="AE95" s="95">
        <v>0</v>
      </c>
      <c r="AF95" s="131" t="b">
        <v>1</v>
      </c>
      <c r="AG95" s="79" t="s">
        <v>107</v>
      </c>
      <c r="AH95" s="80">
        <v>0</v>
      </c>
      <c r="AI95" s="79">
        <v>1</v>
      </c>
      <c r="AJ95" s="101">
        <v>1</v>
      </c>
      <c r="AK95" s="130" t="b">
        <v>0</v>
      </c>
      <c r="AL95" s="130">
        <v>0</v>
      </c>
      <c r="AM95" s="130">
        <v>0</v>
      </c>
      <c r="AN95" s="130">
        <v>0</v>
      </c>
      <c r="AO95" s="130">
        <v>0</v>
      </c>
      <c r="AP95" s="130">
        <v>0</v>
      </c>
      <c r="AQ95" s="130">
        <v>0</v>
      </c>
      <c r="AR95" s="130">
        <v>0</v>
      </c>
      <c r="AS95" s="130">
        <v>0</v>
      </c>
      <c r="AT95" s="130">
        <v>0</v>
      </c>
      <c r="AU95" s="79">
        <v>530410303</v>
      </c>
      <c r="AV95" s="79">
        <v>0</v>
      </c>
      <c r="AW95" s="79">
        <v>-1</v>
      </c>
      <c r="AX95" s="79">
        <v>-1</v>
      </c>
      <c r="AY95" s="79">
        <v>0</v>
      </c>
      <c r="AZ95" s="79">
        <v>0</v>
      </c>
      <c r="BA95" s="79" t="b">
        <v>0</v>
      </c>
    </row>
    <row r="96" spans="1:53" ht="16.5" customHeight="1" x14ac:dyDescent="0.3">
      <c r="A96" s="108" t="b">
        <v>0</v>
      </c>
      <c r="B96" s="92" t="s">
        <v>2041</v>
      </c>
      <c r="C96" s="25">
        <v>160004904</v>
      </c>
      <c r="D96" s="66">
        <v>39804</v>
      </c>
      <c r="E96" s="66">
        <v>39904</v>
      </c>
      <c r="F96" s="67" t="b">
        <v>1</v>
      </c>
      <c r="G96" s="68" t="s">
        <v>104</v>
      </c>
      <c r="H96" s="19">
        <v>1</v>
      </c>
      <c r="I96" s="62">
        <v>-1</v>
      </c>
      <c r="J96" s="103">
        <v>4</v>
      </c>
      <c r="K96" s="104" t="s">
        <v>1908</v>
      </c>
      <c r="L96" s="84">
        <v>1</v>
      </c>
      <c r="M96" s="85">
        <v>27</v>
      </c>
      <c r="N96" s="86">
        <v>-1</v>
      </c>
      <c r="O96" s="87" t="s">
        <v>2053</v>
      </c>
      <c r="P96" s="72">
        <v>-1</v>
      </c>
      <c r="Q96" s="72" t="b">
        <v>0</v>
      </c>
      <c r="R96" s="72">
        <v>-1</v>
      </c>
      <c r="S96" s="72">
        <v>-1</v>
      </c>
      <c r="T96" s="72">
        <v>0</v>
      </c>
      <c r="U96" s="79">
        <v>-1</v>
      </c>
      <c r="V96" s="100" t="s">
        <v>106</v>
      </c>
      <c r="W96" s="100">
        <v>0</v>
      </c>
      <c r="X96" s="100">
        <v>0</v>
      </c>
      <c r="Y96" s="100">
        <v>0</v>
      </c>
      <c r="Z96" s="100">
        <v>0</v>
      </c>
      <c r="AA96" s="100">
        <v>0</v>
      </c>
      <c r="AB96" s="80">
        <v>10000</v>
      </c>
      <c r="AC96" s="81">
        <v>10</v>
      </c>
      <c r="AD96" s="95" t="s">
        <v>108</v>
      </c>
      <c r="AE96" s="95">
        <v>0</v>
      </c>
      <c r="AF96" s="131" t="b">
        <v>1</v>
      </c>
      <c r="AG96" s="79" t="s">
        <v>107</v>
      </c>
      <c r="AH96" s="80">
        <v>0</v>
      </c>
      <c r="AI96" s="79">
        <v>1</v>
      </c>
      <c r="AJ96" s="101">
        <v>1</v>
      </c>
      <c r="AK96" s="130" t="b">
        <v>0</v>
      </c>
      <c r="AL96" s="130">
        <v>0</v>
      </c>
      <c r="AM96" s="130">
        <v>0</v>
      </c>
      <c r="AN96" s="130">
        <v>0</v>
      </c>
      <c r="AO96" s="130">
        <v>0</v>
      </c>
      <c r="AP96" s="130">
        <v>0</v>
      </c>
      <c r="AQ96" s="130">
        <v>0</v>
      </c>
      <c r="AR96" s="130">
        <v>0</v>
      </c>
      <c r="AS96" s="130">
        <v>0</v>
      </c>
      <c r="AT96" s="130">
        <v>0</v>
      </c>
      <c r="AU96" s="79">
        <v>530410304</v>
      </c>
      <c r="AV96" s="79">
        <v>0</v>
      </c>
      <c r="AW96" s="79">
        <v>-1</v>
      </c>
      <c r="AX96" s="79">
        <v>-1</v>
      </c>
      <c r="AY96" s="79">
        <v>0</v>
      </c>
      <c r="AZ96" s="79">
        <v>0</v>
      </c>
      <c r="BA96" s="79" t="b">
        <v>0</v>
      </c>
    </row>
    <row r="97" spans="1:53" ht="16.5" customHeight="1" x14ac:dyDescent="0.3">
      <c r="A97" s="108" t="b">
        <v>0</v>
      </c>
      <c r="B97" s="92" t="s">
        <v>2051</v>
      </c>
      <c r="C97" s="25">
        <v>160004905</v>
      </c>
      <c r="D97" s="66">
        <v>39805</v>
      </c>
      <c r="E97" s="66">
        <v>39905</v>
      </c>
      <c r="F97" s="67" t="b">
        <v>1</v>
      </c>
      <c r="G97" s="68" t="s">
        <v>104</v>
      </c>
      <c r="H97" s="19">
        <v>1</v>
      </c>
      <c r="I97" s="62">
        <v>-1</v>
      </c>
      <c r="J97" s="103">
        <v>4</v>
      </c>
      <c r="K97" s="104" t="s">
        <v>1908</v>
      </c>
      <c r="L97" s="84">
        <v>1</v>
      </c>
      <c r="M97" s="85">
        <v>27</v>
      </c>
      <c r="N97" s="86">
        <v>-1</v>
      </c>
      <c r="O97" s="87" t="s">
        <v>2053</v>
      </c>
      <c r="P97" s="72">
        <v>-1</v>
      </c>
      <c r="Q97" s="72" t="b">
        <v>0</v>
      </c>
      <c r="R97" s="72">
        <v>-1</v>
      </c>
      <c r="S97" s="72">
        <v>-1</v>
      </c>
      <c r="T97" s="72">
        <v>0</v>
      </c>
      <c r="U97" s="79">
        <v>-1</v>
      </c>
      <c r="V97" s="100" t="s">
        <v>106</v>
      </c>
      <c r="W97" s="100">
        <v>0</v>
      </c>
      <c r="X97" s="100">
        <v>0</v>
      </c>
      <c r="Y97" s="100">
        <v>0</v>
      </c>
      <c r="Z97" s="100">
        <v>0</v>
      </c>
      <c r="AA97" s="100">
        <v>0</v>
      </c>
      <c r="AB97" s="80">
        <v>10000</v>
      </c>
      <c r="AC97" s="81">
        <v>10</v>
      </c>
      <c r="AD97" s="95" t="s">
        <v>108</v>
      </c>
      <c r="AE97" s="95">
        <v>0</v>
      </c>
      <c r="AF97" s="131" t="b">
        <v>1</v>
      </c>
      <c r="AG97" s="79" t="s">
        <v>107</v>
      </c>
      <c r="AH97" s="80">
        <v>0</v>
      </c>
      <c r="AI97" s="79">
        <v>1</v>
      </c>
      <c r="AJ97" s="101">
        <v>1</v>
      </c>
      <c r="AK97" s="130" t="b">
        <v>0</v>
      </c>
      <c r="AL97" s="130">
        <v>0</v>
      </c>
      <c r="AM97" s="130">
        <v>0</v>
      </c>
      <c r="AN97" s="130">
        <v>0</v>
      </c>
      <c r="AO97" s="130">
        <v>0</v>
      </c>
      <c r="AP97" s="130">
        <v>0</v>
      </c>
      <c r="AQ97" s="130">
        <v>0</v>
      </c>
      <c r="AR97" s="130">
        <v>0</v>
      </c>
      <c r="AS97" s="130">
        <v>0</v>
      </c>
      <c r="AT97" s="130">
        <v>0</v>
      </c>
      <c r="AU97" s="79">
        <v>530410305</v>
      </c>
      <c r="AV97" s="79">
        <v>0</v>
      </c>
      <c r="AW97" s="79">
        <v>-1</v>
      </c>
      <c r="AX97" s="79">
        <v>-1</v>
      </c>
      <c r="AY97" s="79">
        <v>0</v>
      </c>
      <c r="AZ97" s="79">
        <v>0</v>
      </c>
      <c r="BA97" s="79" t="b">
        <v>0</v>
      </c>
    </row>
    <row r="98" spans="1:53" customFormat="1" ht="16.5" customHeight="1" x14ac:dyDescent="0.3">
      <c r="A98" s="322" t="b">
        <v>0</v>
      </c>
      <c r="B98" s="186" t="s">
        <v>2133</v>
      </c>
      <c r="C98" s="185">
        <v>156200001</v>
      </c>
      <c r="D98" s="66">
        <v>39806</v>
      </c>
      <c r="E98" s="66">
        <v>39906</v>
      </c>
      <c r="F98" s="185" t="b">
        <v>0</v>
      </c>
      <c r="G98" s="187" t="s">
        <v>104</v>
      </c>
      <c r="H98" s="185">
        <v>1</v>
      </c>
      <c r="I98" s="185">
        <v>-1</v>
      </c>
      <c r="J98" s="185">
        <v>3</v>
      </c>
      <c r="K98" s="187" t="s">
        <v>2132</v>
      </c>
      <c r="L98" s="185">
        <v>3</v>
      </c>
      <c r="M98" s="185">
        <v>28</v>
      </c>
      <c r="N98" s="185">
        <v>-1</v>
      </c>
      <c r="O98" s="187" t="s">
        <v>2553</v>
      </c>
      <c r="P98" s="185">
        <v>-1</v>
      </c>
      <c r="Q98" s="185" t="b">
        <v>0</v>
      </c>
      <c r="R98" s="185">
        <v>-1</v>
      </c>
      <c r="S98" s="185">
        <v>-1</v>
      </c>
      <c r="T98" s="185">
        <v>0</v>
      </c>
      <c r="U98" s="185">
        <v>1</v>
      </c>
      <c r="V98" s="185" t="s">
        <v>106</v>
      </c>
      <c r="W98" s="185">
        <v>0</v>
      </c>
      <c r="X98" s="188">
        <v>0</v>
      </c>
      <c r="Y98" s="188">
        <v>0</v>
      </c>
      <c r="Z98" s="188">
        <v>0</v>
      </c>
      <c r="AA98" s="185">
        <v>0</v>
      </c>
      <c r="AB98" s="185">
        <v>0</v>
      </c>
      <c r="AC98" s="190">
        <v>4</v>
      </c>
      <c r="AD98" s="185" t="s">
        <v>108</v>
      </c>
      <c r="AE98" s="185">
        <v>0</v>
      </c>
      <c r="AF98" s="185" t="b">
        <v>0</v>
      </c>
      <c r="AG98" s="185" t="s">
        <v>107</v>
      </c>
      <c r="AH98" s="185">
        <v>0</v>
      </c>
      <c r="AI98" s="185">
        <v>1</v>
      </c>
      <c r="AJ98" s="185">
        <v>1</v>
      </c>
      <c r="AK98" s="185" t="b">
        <v>0</v>
      </c>
      <c r="AL98" s="185">
        <v>0</v>
      </c>
      <c r="AM98" s="185">
        <v>0</v>
      </c>
      <c r="AN98" s="185">
        <v>0</v>
      </c>
      <c r="AO98" s="185">
        <v>0</v>
      </c>
      <c r="AP98" s="185">
        <v>0</v>
      </c>
      <c r="AQ98" s="185">
        <v>0</v>
      </c>
      <c r="AR98" s="185">
        <v>0</v>
      </c>
      <c r="AS98" s="189">
        <v>220100001</v>
      </c>
      <c r="AT98" s="185">
        <v>0</v>
      </c>
      <c r="AU98" s="185">
        <v>530410401</v>
      </c>
      <c r="AV98" s="185">
        <v>0</v>
      </c>
      <c r="AW98" s="185">
        <v>-1</v>
      </c>
      <c r="AX98" s="185">
        <v>-1</v>
      </c>
      <c r="AY98" s="185">
        <v>0</v>
      </c>
      <c r="AZ98" s="185">
        <v>0</v>
      </c>
      <c r="BA98" s="185" t="b">
        <v>0</v>
      </c>
    </row>
    <row r="99" spans="1:53" customFormat="1" ht="16.5" customHeight="1" x14ac:dyDescent="0.3">
      <c r="A99" s="322" t="b">
        <v>0</v>
      </c>
      <c r="B99" s="186" t="s">
        <v>2136</v>
      </c>
      <c r="C99" s="185">
        <v>156200002</v>
      </c>
      <c r="D99" s="66">
        <v>39807</v>
      </c>
      <c r="E99" s="66">
        <v>39907</v>
      </c>
      <c r="F99" s="185" t="b">
        <v>0</v>
      </c>
      <c r="G99" s="187" t="s">
        <v>104</v>
      </c>
      <c r="H99" s="185">
        <v>1</v>
      </c>
      <c r="I99" s="185">
        <v>-1</v>
      </c>
      <c r="J99" s="103">
        <v>4</v>
      </c>
      <c r="K99" s="104" t="s">
        <v>1908</v>
      </c>
      <c r="L99" s="185">
        <v>3</v>
      </c>
      <c r="M99" s="185">
        <v>28</v>
      </c>
      <c r="N99" s="185">
        <v>-1</v>
      </c>
      <c r="O99" s="187" t="s">
        <v>2135</v>
      </c>
      <c r="P99" s="185">
        <v>-1</v>
      </c>
      <c r="Q99" s="185" t="b">
        <v>0</v>
      </c>
      <c r="R99" s="185">
        <v>-1</v>
      </c>
      <c r="S99" s="185">
        <v>-1</v>
      </c>
      <c r="T99" s="185">
        <v>0</v>
      </c>
      <c r="U99" s="185">
        <v>1</v>
      </c>
      <c r="V99" s="185" t="s">
        <v>106</v>
      </c>
      <c r="W99" s="185">
        <v>0</v>
      </c>
      <c r="X99" s="188">
        <v>0</v>
      </c>
      <c r="Y99" s="188">
        <v>0</v>
      </c>
      <c r="Z99" s="188">
        <v>0</v>
      </c>
      <c r="AA99" s="185">
        <v>0</v>
      </c>
      <c r="AB99" s="185">
        <v>0</v>
      </c>
      <c r="AC99" s="190">
        <v>4</v>
      </c>
      <c r="AD99" s="185" t="s">
        <v>108</v>
      </c>
      <c r="AE99" s="185">
        <v>0</v>
      </c>
      <c r="AF99" s="185" t="b">
        <v>0</v>
      </c>
      <c r="AG99" s="185" t="s">
        <v>107</v>
      </c>
      <c r="AH99" s="185">
        <v>0</v>
      </c>
      <c r="AI99" s="185">
        <v>1</v>
      </c>
      <c r="AJ99" s="185">
        <v>1</v>
      </c>
      <c r="AK99" s="185" t="b">
        <v>0</v>
      </c>
      <c r="AL99" s="185">
        <v>0</v>
      </c>
      <c r="AM99" s="185">
        <v>0</v>
      </c>
      <c r="AN99" s="185">
        <v>0</v>
      </c>
      <c r="AO99" s="185">
        <v>0</v>
      </c>
      <c r="AP99" s="185">
        <v>0</v>
      </c>
      <c r="AQ99" s="185">
        <v>0</v>
      </c>
      <c r="AR99" s="185">
        <v>0</v>
      </c>
      <c r="AS99" s="189">
        <v>220100002</v>
      </c>
      <c r="AT99" s="185">
        <v>0</v>
      </c>
      <c r="AU99" s="185">
        <v>530410402</v>
      </c>
      <c r="AV99" s="185">
        <v>0</v>
      </c>
      <c r="AW99" s="185">
        <v>-1</v>
      </c>
      <c r="AX99" s="185">
        <v>-1</v>
      </c>
      <c r="AY99" s="185">
        <v>0</v>
      </c>
      <c r="AZ99" s="185">
        <v>0</v>
      </c>
      <c r="BA99" s="185" t="b">
        <v>0</v>
      </c>
    </row>
    <row r="100" spans="1:53" customFormat="1" ht="16.5" customHeight="1" x14ac:dyDescent="0.3">
      <c r="A100" s="322" t="b">
        <v>0</v>
      </c>
      <c r="B100" s="186" t="s">
        <v>2137</v>
      </c>
      <c r="C100" s="185">
        <v>156200003</v>
      </c>
      <c r="D100" s="66">
        <v>39808</v>
      </c>
      <c r="E100" s="66">
        <v>39908</v>
      </c>
      <c r="F100" s="185" t="b">
        <v>0</v>
      </c>
      <c r="G100" s="187" t="s">
        <v>104</v>
      </c>
      <c r="H100" s="185">
        <v>1</v>
      </c>
      <c r="I100" s="185">
        <v>-1</v>
      </c>
      <c r="J100" s="102">
        <v>5</v>
      </c>
      <c r="K100" s="102" t="s">
        <v>1907</v>
      </c>
      <c r="L100" s="185">
        <v>3</v>
      </c>
      <c r="M100" s="185">
        <v>28</v>
      </c>
      <c r="N100" s="185">
        <v>-1</v>
      </c>
      <c r="O100" s="187" t="s">
        <v>2135</v>
      </c>
      <c r="P100" s="185">
        <v>-1</v>
      </c>
      <c r="Q100" s="185" t="b">
        <v>0</v>
      </c>
      <c r="R100" s="185">
        <v>-1</v>
      </c>
      <c r="S100" s="185">
        <v>-1</v>
      </c>
      <c r="T100" s="185">
        <v>0</v>
      </c>
      <c r="U100" s="185">
        <v>1</v>
      </c>
      <c r="V100" s="185" t="s">
        <v>106</v>
      </c>
      <c r="W100" s="185">
        <v>0</v>
      </c>
      <c r="X100" s="188">
        <v>0</v>
      </c>
      <c r="Y100" s="188">
        <v>0</v>
      </c>
      <c r="Z100" s="188">
        <v>0</v>
      </c>
      <c r="AA100" s="185">
        <v>0</v>
      </c>
      <c r="AB100" s="185">
        <v>0</v>
      </c>
      <c r="AC100" s="190">
        <v>4</v>
      </c>
      <c r="AD100" s="185" t="s">
        <v>108</v>
      </c>
      <c r="AE100" s="185">
        <v>0</v>
      </c>
      <c r="AF100" s="185" t="b">
        <v>0</v>
      </c>
      <c r="AG100" s="185" t="s">
        <v>107</v>
      </c>
      <c r="AH100" s="185">
        <v>0</v>
      </c>
      <c r="AI100" s="185">
        <v>1</v>
      </c>
      <c r="AJ100" s="185">
        <v>1</v>
      </c>
      <c r="AK100" s="185" t="b">
        <v>0</v>
      </c>
      <c r="AL100" s="185">
        <v>0</v>
      </c>
      <c r="AM100" s="185">
        <v>0</v>
      </c>
      <c r="AN100" s="185">
        <v>0</v>
      </c>
      <c r="AO100" s="185">
        <v>0</v>
      </c>
      <c r="AP100" s="185">
        <v>0</v>
      </c>
      <c r="AQ100" s="185">
        <v>0</v>
      </c>
      <c r="AR100" s="185">
        <v>0</v>
      </c>
      <c r="AS100" s="189">
        <v>220100003</v>
      </c>
      <c r="AT100" s="185">
        <v>0</v>
      </c>
      <c r="AU100" s="185">
        <v>530410403</v>
      </c>
      <c r="AV100" s="185">
        <v>0</v>
      </c>
      <c r="AW100" s="185">
        <v>-1</v>
      </c>
      <c r="AX100" s="185">
        <v>-1</v>
      </c>
      <c r="AY100" s="185">
        <v>0</v>
      </c>
      <c r="AZ100" s="185">
        <v>0</v>
      </c>
      <c r="BA100" s="185" t="b">
        <v>0</v>
      </c>
    </row>
  </sheetData>
  <phoneticPr fontId="1" type="noConversion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54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G6" sqref="G6"/>
    </sheetView>
  </sheetViews>
  <sheetFormatPr defaultColWidth="9" defaultRowHeight="16.5" customHeight="1" x14ac:dyDescent="0.3"/>
  <cols>
    <col min="1" max="1" width="18.625" style="51" customWidth="1"/>
    <col min="2" max="2" width="27.875" style="51" customWidth="1"/>
    <col min="3" max="4" width="18.625" style="51" customWidth="1"/>
    <col min="5" max="5" width="22" customWidth="1"/>
    <col min="6" max="6" width="18.625" style="51" customWidth="1"/>
    <col min="7" max="7" width="22" customWidth="1"/>
    <col min="8" max="8" width="18.625" style="51" customWidth="1"/>
    <col min="9" max="9" width="21.5" style="51" customWidth="1"/>
    <col min="10" max="15" width="18.625" style="51" customWidth="1"/>
    <col min="16" max="16" width="28.5" style="51" customWidth="1"/>
    <col min="17" max="16384" width="9" style="51"/>
  </cols>
  <sheetData>
    <row r="1" spans="1:16" ht="16.5" customHeight="1" x14ac:dyDescent="0.3">
      <c r="A1" s="35" t="s">
        <v>2566</v>
      </c>
      <c r="B1" s="36" t="s">
        <v>2566</v>
      </c>
      <c r="C1" s="37"/>
      <c r="D1" s="37"/>
      <c r="F1" s="37"/>
      <c r="H1" s="37"/>
      <c r="I1" s="37"/>
      <c r="J1" s="37"/>
      <c r="K1" s="37"/>
      <c r="L1" s="37"/>
      <c r="M1" s="37"/>
      <c r="N1" s="37"/>
      <c r="O1" s="37"/>
    </row>
    <row r="2" spans="1:16" ht="114" customHeight="1" x14ac:dyDescent="0.3">
      <c r="A2" s="38" t="s">
        <v>1</v>
      </c>
      <c r="B2" s="39" t="s">
        <v>145</v>
      </c>
      <c r="C2" s="39" t="s">
        <v>146</v>
      </c>
      <c r="D2" s="38" t="s">
        <v>147</v>
      </c>
      <c r="E2" s="39" t="s">
        <v>2517</v>
      </c>
      <c r="F2" s="39" t="s">
        <v>2477</v>
      </c>
      <c r="G2" s="39" t="s">
        <v>2519</v>
      </c>
      <c r="H2" s="39" t="s">
        <v>2520</v>
      </c>
      <c r="I2" s="39" t="s">
        <v>2090</v>
      </c>
      <c r="J2" s="39" t="s">
        <v>2538</v>
      </c>
      <c r="K2" s="39" t="s">
        <v>2564</v>
      </c>
      <c r="L2" s="231" t="s">
        <v>2540</v>
      </c>
      <c r="M2" s="231" t="s">
        <v>2541</v>
      </c>
      <c r="N2" s="39" t="s">
        <v>2557</v>
      </c>
      <c r="O2" s="39" t="s">
        <v>2539</v>
      </c>
      <c r="P2" s="39" t="s">
        <v>182</v>
      </c>
    </row>
    <row r="3" spans="1:16" ht="16.5" customHeight="1" x14ac:dyDescent="0.3">
      <c r="A3" s="40" t="s">
        <v>41</v>
      </c>
      <c r="B3" s="41" t="s">
        <v>41</v>
      </c>
      <c r="C3" s="40" t="s">
        <v>42</v>
      </c>
      <c r="D3" s="40" t="s">
        <v>42</v>
      </c>
      <c r="E3" s="40" t="s">
        <v>2518</v>
      </c>
      <c r="F3" s="40" t="s">
        <v>42</v>
      </c>
      <c r="G3" s="40" t="s">
        <v>42</v>
      </c>
      <c r="H3" s="40" t="s">
        <v>42</v>
      </c>
      <c r="I3" s="40" t="s">
        <v>42</v>
      </c>
      <c r="J3" s="40" t="s">
        <v>42</v>
      </c>
      <c r="K3" s="40" t="s">
        <v>42</v>
      </c>
      <c r="L3" s="40" t="s">
        <v>42</v>
      </c>
      <c r="M3" s="40" t="s">
        <v>42</v>
      </c>
      <c r="N3" s="40" t="s">
        <v>42</v>
      </c>
      <c r="O3" s="40" t="s">
        <v>42</v>
      </c>
      <c r="P3" s="41" t="s">
        <v>41</v>
      </c>
    </row>
    <row r="4" spans="1:16" ht="16.5" customHeight="1" x14ac:dyDescent="0.3">
      <c r="A4" s="42" t="s">
        <v>44</v>
      </c>
      <c r="B4" s="42" t="s">
        <v>45</v>
      </c>
      <c r="C4" s="42" t="s">
        <v>46</v>
      </c>
      <c r="D4" s="42" t="s">
        <v>46</v>
      </c>
      <c r="E4" s="42" t="s">
        <v>46</v>
      </c>
      <c r="F4" s="42" t="s">
        <v>46</v>
      </c>
      <c r="G4" s="42" t="s">
        <v>46</v>
      </c>
      <c r="H4" s="42" t="s">
        <v>46</v>
      </c>
      <c r="I4" s="42" t="s">
        <v>46</v>
      </c>
      <c r="J4" s="42" t="s">
        <v>46</v>
      </c>
      <c r="K4" s="42" t="s">
        <v>46</v>
      </c>
      <c r="L4" s="42" t="s">
        <v>46</v>
      </c>
      <c r="M4" s="42" t="s">
        <v>46</v>
      </c>
      <c r="N4" s="14" t="s">
        <v>2076</v>
      </c>
      <c r="O4" s="42" t="s">
        <v>46</v>
      </c>
      <c r="P4" s="42" t="s">
        <v>45</v>
      </c>
    </row>
    <row r="5" spans="1:16" ht="16.5" customHeight="1" x14ac:dyDescent="0.3">
      <c r="A5" s="43" t="s">
        <v>55</v>
      </c>
      <c r="B5" s="43" t="s">
        <v>56</v>
      </c>
      <c r="C5" s="43" t="s">
        <v>2542</v>
      </c>
      <c r="D5" s="43" t="s">
        <v>2515</v>
      </c>
      <c r="E5" s="337" t="s">
        <v>2514</v>
      </c>
      <c r="F5" s="43" t="s">
        <v>2478</v>
      </c>
      <c r="G5" s="337" t="s">
        <v>2479</v>
      </c>
      <c r="H5" s="43" t="s">
        <v>2516</v>
      </c>
      <c r="I5" s="43" t="s">
        <v>2528</v>
      </c>
      <c r="J5" s="43" t="s">
        <v>2556</v>
      </c>
      <c r="K5" s="43" t="s">
        <v>2563</v>
      </c>
      <c r="L5" s="43" t="s">
        <v>2536</v>
      </c>
      <c r="M5" s="43" t="s">
        <v>2537</v>
      </c>
      <c r="N5" s="43" t="s">
        <v>2531</v>
      </c>
      <c r="O5" s="43" t="s">
        <v>2565</v>
      </c>
      <c r="P5" s="52" t="s">
        <v>183</v>
      </c>
    </row>
    <row r="6" spans="1:16" ht="16.5" customHeight="1" x14ac:dyDescent="0.3">
      <c r="A6" s="44" t="b">
        <v>1</v>
      </c>
      <c r="B6" s="88" t="s">
        <v>1936</v>
      </c>
      <c r="C6" s="45">
        <v>1001001</v>
      </c>
      <c r="D6" s="339">
        <v>2</v>
      </c>
      <c r="E6" s="340">
        <v>83200</v>
      </c>
      <c r="F6" s="339">
        <v>1</v>
      </c>
      <c r="G6" s="340">
        <v>83201</v>
      </c>
      <c r="H6" s="45">
        <v>1</v>
      </c>
      <c r="I6" s="111">
        <v>160003101</v>
      </c>
      <c r="J6" s="45">
        <v>100</v>
      </c>
      <c r="K6" s="45">
        <v>100</v>
      </c>
      <c r="L6" s="45">
        <v>1</v>
      </c>
      <c r="M6" s="45">
        <v>1</v>
      </c>
      <c r="N6" s="45">
        <v>1001001</v>
      </c>
      <c r="O6" s="45">
        <v>100</v>
      </c>
      <c r="P6" s="53" t="s">
        <v>1922</v>
      </c>
    </row>
    <row r="7" spans="1:16" ht="16.5" customHeight="1" x14ac:dyDescent="0.3">
      <c r="A7" s="44" t="b">
        <v>1</v>
      </c>
      <c r="B7" s="88" t="s">
        <v>1937</v>
      </c>
      <c r="C7" s="45">
        <v>1001002</v>
      </c>
      <c r="D7" s="45">
        <v>2</v>
      </c>
      <c r="E7" s="338">
        <v>83200</v>
      </c>
      <c r="F7" s="45">
        <v>1</v>
      </c>
      <c r="G7" s="338">
        <v>83201</v>
      </c>
      <c r="H7" s="45">
        <v>2</v>
      </c>
      <c r="I7" s="111">
        <v>160003102</v>
      </c>
      <c r="J7" s="45">
        <v>100</v>
      </c>
      <c r="K7" s="45">
        <v>100</v>
      </c>
      <c r="L7" s="45">
        <v>1</v>
      </c>
      <c r="M7" s="45">
        <v>1</v>
      </c>
      <c r="N7" s="45">
        <v>1001002</v>
      </c>
      <c r="O7" s="45">
        <v>100</v>
      </c>
      <c r="P7" s="53" t="s">
        <v>1923</v>
      </c>
    </row>
    <row r="8" spans="1:16" ht="16.5" customHeight="1" x14ac:dyDescent="0.3">
      <c r="A8" s="44" t="b">
        <v>1</v>
      </c>
      <c r="B8" s="88" t="s">
        <v>1938</v>
      </c>
      <c r="C8" s="45">
        <v>1001003</v>
      </c>
      <c r="D8" s="45">
        <v>2</v>
      </c>
      <c r="E8" s="338">
        <v>83200</v>
      </c>
      <c r="F8" s="45">
        <v>1</v>
      </c>
      <c r="G8" s="338">
        <v>83201</v>
      </c>
      <c r="H8" s="45">
        <v>3</v>
      </c>
      <c r="I8" s="111">
        <v>160003103</v>
      </c>
      <c r="J8" s="45">
        <v>100</v>
      </c>
      <c r="K8" s="45">
        <v>100</v>
      </c>
      <c r="L8" s="45">
        <v>1</v>
      </c>
      <c r="M8" s="45">
        <v>1</v>
      </c>
      <c r="N8" s="45">
        <v>1001003</v>
      </c>
      <c r="O8" s="45">
        <v>100</v>
      </c>
      <c r="P8" s="53" t="s">
        <v>1924</v>
      </c>
    </row>
    <row r="9" spans="1:16" ht="16.5" customHeight="1" x14ac:dyDescent="0.3">
      <c r="A9" s="44" t="b">
        <v>1</v>
      </c>
      <c r="B9" s="88" t="s">
        <v>1939</v>
      </c>
      <c r="C9" s="45">
        <v>1001004</v>
      </c>
      <c r="D9" s="45">
        <v>2</v>
      </c>
      <c r="E9" s="338">
        <v>83200</v>
      </c>
      <c r="F9" s="45">
        <v>1</v>
      </c>
      <c r="G9" s="338">
        <v>83201</v>
      </c>
      <c r="H9" s="45">
        <v>4</v>
      </c>
      <c r="I9" s="111">
        <v>160003104</v>
      </c>
      <c r="J9" s="45">
        <v>100</v>
      </c>
      <c r="K9" s="45">
        <v>100</v>
      </c>
      <c r="L9" s="45">
        <v>1</v>
      </c>
      <c r="M9" s="45">
        <v>1</v>
      </c>
      <c r="N9" s="45">
        <v>1001004</v>
      </c>
      <c r="O9" s="45">
        <v>100</v>
      </c>
      <c r="P9" s="53" t="s">
        <v>1925</v>
      </c>
    </row>
    <row r="10" spans="1:16" ht="16.5" customHeight="1" x14ac:dyDescent="0.3">
      <c r="A10" s="44" t="b">
        <v>1</v>
      </c>
      <c r="B10" s="89" t="s">
        <v>1940</v>
      </c>
      <c r="C10" s="46">
        <v>1001011</v>
      </c>
      <c r="D10" s="46">
        <v>2</v>
      </c>
      <c r="E10" s="338">
        <v>83200</v>
      </c>
      <c r="F10" s="339">
        <v>2</v>
      </c>
      <c r="G10" s="340">
        <v>83202</v>
      </c>
      <c r="H10" s="45">
        <v>1</v>
      </c>
      <c r="I10" s="112">
        <v>160003105</v>
      </c>
      <c r="J10" s="46">
        <v>25</v>
      </c>
      <c r="K10" s="46">
        <v>100</v>
      </c>
      <c r="L10" s="46">
        <v>1</v>
      </c>
      <c r="M10" s="46">
        <v>1</v>
      </c>
      <c r="N10" s="46">
        <v>1001011</v>
      </c>
      <c r="O10" s="46">
        <v>100</v>
      </c>
      <c r="P10" s="53" t="s">
        <v>1926</v>
      </c>
    </row>
    <row r="11" spans="1:16" ht="16.5" customHeight="1" x14ac:dyDescent="0.3">
      <c r="A11" s="44" t="b">
        <v>1</v>
      </c>
      <c r="B11" s="89" t="s">
        <v>1941</v>
      </c>
      <c r="C11" s="46">
        <v>1001012</v>
      </c>
      <c r="D11" s="46">
        <v>2</v>
      </c>
      <c r="E11" s="338">
        <v>83200</v>
      </c>
      <c r="F11" s="45">
        <v>2</v>
      </c>
      <c r="G11" s="338">
        <v>83202</v>
      </c>
      <c r="H11" s="45">
        <v>2</v>
      </c>
      <c r="I11" s="112">
        <v>160003106</v>
      </c>
      <c r="J11" s="46">
        <v>25</v>
      </c>
      <c r="K11" s="46">
        <v>100</v>
      </c>
      <c r="L11" s="46">
        <v>1</v>
      </c>
      <c r="M11" s="46">
        <v>1</v>
      </c>
      <c r="N11" s="46">
        <v>1001012</v>
      </c>
      <c r="O11" s="46">
        <v>100</v>
      </c>
      <c r="P11" s="53" t="s">
        <v>1927</v>
      </c>
    </row>
    <row r="12" spans="1:16" ht="16.5" customHeight="1" x14ac:dyDescent="0.3">
      <c r="A12" s="44" t="b">
        <v>1</v>
      </c>
      <c r="B12" s="89" t="s">
        <v>1942</v>
      </c>
      <c r="C12" s="46">
        <v>1001013</v>
      </c>
      <c r="D12" s="46">
        <v>2</v>
      </c>
      <c r="E12" s="338">
        <v>83200</v>
      </c>
      <c r="F12" s="45">
        <v>2</v>
      </c>
      <c r="G12" s="338">
        <v>83202</v>
      </c>
      <c r="H12" s="45">
        <v>3</v>
      </c>
      <c r="I12" s="112">
        <v>160003107</v>
      </c>
      <c r="J12" s="46">
        <v>25</v>
      </c>
      <c r="K12" s="46">
        <v>100</v>
      </c>
      <c r="L12" s="46">
        <v>1</v>
      </c>
      <c r="M12" s="46">
        <v>1</v>
      </c>
      <c r="N12" s="46">
        <v>1001013</v>
      </c>
      <c r="O12" s="46">
        <v>100</v>
      </c>
      <c r="P12" s="53" t="s">
        <v>1928</v>
      </c>
    </row>
    <row r="13" spans="1:16" ht="16.5" customHeight="1" x14ac:dyDescent="0.3">
      <c r="A13" s="44" t="b">
        <v>1</v>
      </c>
      <c r="B13" s="89" t="s">
        <v>1943</v>
      </c>
      <c r="C13" s="46">
        <v>1001014</v>
      </c>
      <c r="D13" s="46">
        <v>2</v>
      </c>
      <c r="E13" s="338">
        <v>83200</v>
      </c>
      <c r="F13" s="45">
        <v>2</v>
      </c>
      <c r="G13" s="338">
        <v>83202</v>
      </c>
      <c r="H13" s="45">
        <v>4</v>
      </c>
      <c r="I13" s="112">
        <v>160003108</v>
      </c>
      <c r="J13" s="46">
        <v>25</v>
      </c>
      <c r="K13" s="46">
        <v>100</v>
      </c>
      <c r="L13" s="46">
        <v>1</v>
      </c>
      <c r="M13" s="46">
        <v>1</v>
      </c>
      <c r="N13" s="46">
        <v>1001014</v>
      </c>
      <c r="O13" s="46">
        <v>100</v>
      </c>
      <c r="P13" s="53" t="s">
        <v>1929</v>
      </c>
    </row>
    <row r="14" spans="1:16" ht="16.5" customHeight="1" x14ac:dyDescent="0.3">
      <c r="A14" s="44" t="b">
        <v>1</v>
      </c>
      <c r="B14" s="90" t="s">
        <v>1944</v>
      </c>
      <c r="C14" s="47">
        <v>1002001</v>
      </c>
      <c r="D14" s="341">
        <v>3</v>
      </c>
      <c r="E14" s="340">
        <v>83300</v>
      </c>
      <c r="F14" s="341">
        <v>1</v>
      </c>
      <c r="G14" s="340">
        <v>83301</v>
      </c>
      <c r="H14" s="47">
        <v>1</v>
      </c>
      <c r="I14" s="113">
        <v>160003109</v>
      </c>
      <c r="J14" s="47">
        <v>25</v>
      </c>
      <c r="K14" s="47">
        <v>100</v>
      </c>
      <c r="L14" s="47">
        <v>1</v>
      </c>
      <c r="M14" s="47">
        <v>1</v>
      </c>
      <c r="N14" s="47">
        <v>1002001</v>
      </c>
      <c r="O14" s="47">
        <v>100</v>
      </c>
      <c r="P14" s="53" t="s">
        <v>1930</v>
      </c>
    </row>
    <row r="15" spans="1:16" ht="16.5" customHeight="1" x14ac:dyDescent="0.3">
      <c r="A15" s="44" t="b">
        <v>1</v>
      </c>
      <c r="B15" s="90" t="s">
        <v>1945</v>
      </c>
      <c r="C15" s="47">
        <v>1002002</v>
      </c>
      <c r="D15" s="47">
        <v>3</v>
      </c>
      <c r="E15" s="338">
        <v>83300</v>
      </c>
      <c r="F15" s="47">
        <v>1</v>
      </c>
      <c r="G15" s="338">
        <v>83301</v>
      </c>
      <c r="H15" s="47">
        <v>2</v>
      </c>
      <c r="I15" s="113">
        <v>160003110</v>
      </c>
      <c r="J15" s="47">
        <v>25</v>
      </c>
      <c r="K15" s="47">
        <v>100</v>
      </c>
      <c r="L15" s="47">
        <v>1</v>
      </c>
      <c r="M15" s="47">
        <v>1</v>
      </c>
      <c r="N15" s="47">
        <v>1002002</v>
      </c>
      <c r="O15" s="47">
        <v>100</v>
      </c>
      <c r="P15" s="53" t="s">
        <v>1931</v>
      </c>
    </row>
    <row r="16" spans="1:16" ht="16.5" customHeight="1" x14ac:dyDescent="0.3">
      <c r="A16" s="44" t="b">
        <v>1</v>
      </c>
      <c r="B16" s="90" t="s">
        <v>1946</v>
      </c>
      <c r="C16" s="47">
        <v>1002003</v>
      </c>
      <c r="D16" s="47">
        <v>3</v>
      </c>
      <c r="E16" s="338">
        <v>83300</v>
      </c>
      <c r="F16" s="47">
        <v>1</v>
      </c>
      <c r="G16" s="338">
        <v>83301</v>
      </c>
      <c r="H16" s="47">
        <v>3</v>
      </c>
      <c r="I16" s="113">
        <v>160003111</v>
      </c>
      <c r="J16" s="47">
        <v>25</v>
      </c>
      <c r="K16" s="47">
        <v>100</v>
      </c>
      <c r="L16" s="47">
        <v>1</v>
      </c>
      <c r="M16" s="47">
        <v>1</v>
      </c>
      <c r="N16" s="47">
        <v>1002003</v>
      </c>
      <c r="O16" s="47">
        <v>100</v>
      </c>
      <c r="P16" s="53" t="s">
        <v>1932</v>
      </c>
    </row>
    <row r="17" spans="1:16" ht="16.5" customHeight="1" x14ac:dyDescent="0.3">
      <c r="A17" s="44" t="b">
        <v>1</v>
      </c>
      <c r="B17" s="91" t="s">
        <v>1947</v>
      </c>
      <c r="C17" s="49">
        <v>1003011</v>
      </c>
      <c r="D17" s="342">
        <v>1</v>
      </c>
      <c r="E17" s="340">
        <v>83100</v>
      </c>
      <c r="F17" s="342">
        <v>1</v>
      </c>
      <c r="G17" s="340">
        <v>83101</v>
      </c>
      <c r="H17" s="49">
        <v>1</v>
      </c>
      <c r="I17" s="114">
        <v>160003112</v>
      </c>
      <c r="J17" s="49">
        <v>100</v>
      </c>
      <c r="K17" s="49">
        <v>100</v>
      </c>
      <c r="L17" s="49">
        <v>1</v>
      </c>
      <c r="M17" s="49">
        <v>1</v>
      </c>
      <c r="N17" s="49">
        <v>1003011</v>
      </c>
      <c r="O17" s="49">
        <v>100</v>
      </c>
      <c r="P17" s="53" t="s">
        <v>1978</v>
      </c>
    </row>
    <row r="18" spans="1:16" ht="16.5" customHeight="1" x14ac:dyDescent="0.3">
      <c r="A18" s="44" t="b">
        <v>1</v>
      </c>
      <c r="B18" s="91" t="s">
        <v>1948</v>
      </c>
      <c r="C18" s="49">
        <v>1003012</v>
      </c>
      <c r="D18" s="49">
        <v>1</v>
      </c>
      <c r="E18" s="338">
        <v>83100</v>
      </c>
      <c r="F18" s="49">
        <v>1</v>
      </c>
      <c r="G18" s="338">
        <v>83101</v>
      </c>
      <c r="H18" s="49">
        <v>2</v>
      </c>
      <c r="I18" s="114">
        <v>160003113</v>
      </c>
      <c r="J18" s="49">
        <v>75</v>
      </c>
      <c r="K18" s="49">
        <v>100</v>
      </c>
      <c r="L18" s="49">
        <v>1</v>
      </c>
      <c r="M18" s="49">
        <v>1</v>
      </c>
      <c r="N18" s="49">
        <v>1003012</v>
      </c>
      <c r="O18" s="49">
        <v>100</v>
      </c>
      <c r="P18" s="53" t="s">
        <v>1980</v>
      </c>
    </row>
    <row r="19" spans="1:16" ht="16.5" customHeight="1" x14ac:dyDescent="0.3">
      <c r="A19" s="44" t="b">
        <v>1</v>
      </c>
      <c r="B19" s="91" t="s">
        <v>1949</v>
      </c>
      <c r="C19" s="49">
        <v>1003013</v>
      </c>
      <c r="D19" s="49">
        <v>1</v>
      </c>
      <c r="E19" s="338">
        <v>83100</v>
      </c>
      <c r="F19" s="49">
        <v>1</v>
      </c>
      <c r="G19" s="338">
        <v>83101</v>
      </c>
      <c r="H19" s="49">
        <v>3</v>
      </c>
      <c r="I19" s="114">
        <v>160003114</v>
      </c>
      <c r="J19" s="49">
        <v>50</v>
      </c>
      <c r="K19" s="49">
        <v>100</v>
      </c>
      <c r="L19" s="49">
        <v>1</v>
      </c>
      <c r="M19" s="49">
        <v>1</v>
      </c>
      <c r="N19" s="49">
        <v>1003013</v>
      </c>
      <c r="O19" s="49">
        <v>100</v>
      </c>
      <c r="P19" s="53" t="s">
        <v>1982</v>
      </c>
    </row>
    <row r="20" spans="1:16" ht="16.5" customHeight="1" x14ac:dyDescent="0.3">
      <c r="A20" s="44" t="b">
        <v>1</v>
      </c>
      <c r="B20" s="91" t="s">
        <v>1950</v>
      </c>
      <c r="C20" s="49">
        <v>1003014</v>
      </c>
      <c r="D20" s="49">
        <v>1</v>
      </c>
      <c r="E20" s="338">
        <v>83100</v>
      </c>
      <c r="F20" s="49">
        <v>1</v>
      </c>
      <c r="G20" s="338">
        <v>83101</v>
      </c>
      <c r="H20" s="49">
        <v>4</v>
      </c>
      <c r="I20" s="114">
        <v>160003115</v>
      </c>
      <c r="J20" s="49">
        <v>25</v>
      </c>
      <c r="K20" s="49">
        <v>100</v>
      </c>
      <c r="L20" s="49">
        <v>1</v>
      </c>
      <c r="M20" s="49">
        <v>1</v>
      </c>
      <c r="N20" s="49">
        <v>1003014</v>
      </c>
      <c r="O20" s="49">
        <v>100</v>
      </c>
      <c r="P20" s="53" t="s">
        <v>1984</v>
      </c>
    </row>
    <row r="21" spans="1:16" ht="16.5" customHeight="1" x14ac:dyDescent="0.3">
      <c r="A21" s="44" t="b">
        <v>1</v>
      </c>
      <c r="B21" s="115" t="s">
        <v>1951</v>
      </c>
      <c r="C21" s="49">
        <v>1003021</v>
      </c>
      <c r="D21" s="49">
        <v>1</v>
      </c>
      <c r="E21" s="338">
        <v>83100</v>
      </c>
      <c r="F21" s="342">
        <v>2</v>
      </c>
      <c r="G21" s="340">
        <v>83102</v>
      </c>
      <c r="H21" s="49">
        <v>1</v>
      </c>
      <c r="I21" s="116">
        <v>160003116</v>
      </c>
      <c r="J21" s="150">
        <v>100</v>
      </c>
      <c r="K21" s="150">
        <v>100</v>
      </c>
      <c r="L21" s="49">
        <v>1</v>
      </c>
      <c r="M21" s="49">
        <v>1</v>
      </c>
      <c r="N21" s="49">
        <v>1003021</v>
      </c>
      <c r="O21" s="49">
        <v>100</v>
      </c>
      <c r="P21" s="53" t="s">
        <v>1985</v>
      </c>
    </row>
    <row r="22" spans="1:16" ht="16.5" customHeight="1" x14ac:dyDescent="0.3">
      <c r="A22" s="44" t="b">
        <v>1</v>
      </c>
      <c r="B22" s="115" t="s">
        <v>1952</v>
      </c>
      <c r="C22" s="49">
        <v>1003022</v>
      </c>
      <c r="D22" s="49">
        <v>1</v>
      </c>
      <c r="E22" s="338">
        <v>83100</v>
      </c>
      <c r="F22" s="49">
        <v>2</v>
      </c>
      <c r="G22" s="338">
        <v>83102</v>
      </c>
      <c r="H22" s="49">
        <v>2</v>
      </c>
      <c r="I22" s="116">
        <v>160003117</v>
      </c>
      <c r="J22" s="150">
        <v>75</v>
      </c>
      <c r="K22" s="150">
        <v>100</v>
      </c>
      <c r="L22" s="49">
        <v>1</v>
      </c>
      <c r="M22" s="49">
        <v>1</v>
      </c>
      <c r="N22" s="49">
        <v>1003022</v>
      </c>
      <c r="O22" s="49">
        <v>100</v>
      </c>
      <c r="P22" s="53" t="s">
        <v>1987</v>
      </c>
    </row>
    <row r="23" spans="1:16" ht="16.5" customHeight="1" x14ac:dyDescent="0.3">
      <c r="A23" s="44" t="b">
        <v>1</v>
      </c>
      <c r="B23" s="115" t="s">
        <v>1953</v>
      </c>
      <c r="C23" s="49">
        <v>1003023</v>
      </c>
      <c r="D23" s="49">
        <v>1</v>
      </c>
      <c r="E23" s="338">
        <v>83100</v>
      </c>
      <c r="F23" s="49">
        <v>2</v>
      </c>
      <c r="G23" s="338">
        <v>83102</v>
      </c>
      <c r="H23" s="49">
        <v>3</v>
      </c>
      <c r="I23" s="116">
        <v>160003118</v>
      </c>
      <c r="J23" s="150">
        <v>50</v>
      </c>
      <c r="K23" s="150">
        <v>100</v>
      </c>
      <c r="L23" s="49">
        <v>1</v>
      </c>
      <c r="M23" s="49">
        <v>1</v>
      </c>
      <c r="N23" s="49">
        <v>1003023</v>
      </c>
      <c r="O23" s="49">
        <v>100</v>
      </c>
      <c r="P23" s="53" t="s">
        <v>1989</v>
      </c>
    </row>
    <row r="24" spans="1:16" ht="16.5" customHeight="1" x14ac:dyDescent="0.3">
      <c r="A24" s="44" t="b">
        <v>1</v>
      </c>
      <c r="B24" s="115" t="s">
        <v>1954</v>
      </c>
      <c r="C24" s="49">
        <v>1003024</v>
      </c>
      <c r="D24" s="49">
        <v>1</v>
      </c>
      <c r="E24" s="338">
        <v>83100</v>
      </c>
      <c r="F24" s="49">
        <v>2</v>
      </c>
      <c r="G24" s="338">
        <v>83102</v>
      </c>
      <c r="H24" s="49">
        <v>4</v>
      </c>
      <c r="I24" s="116">
        <v>160003119</v>
      </c>
      <c r="J24" s="150">
        <v>25</v>
      </c>
      <c r="K24" s="150">
        <v>100</v>
      </c>
      <c r="L24" s="49">
        <v>1</v>
      </c>
      <c r="M24" s="49">
        <v>1</v>
      </c>
      <c r="N24" s="49">
        <v>1003024</v>
      </c>
      <c r="O24" s="49">
        <v>100</v>
      </c>
      <c r="P24" s="53" t="s">
        <v>1991</v>
      </c>
    </row>
    <row r="25" spans="1:16" ht="16.5" customHeight="1" x14ac:dyDescent="0.3">
      <c r="A25" s="44" t="b">
        <v>1</v>
      </c>
      <c r="B25" s="91" t="s">
        <v>1955</v>
      </c>
      <c r="C25" s="49">
        <v>1003031</v>
      </c>
      <c r="D25" s="49">
        <v>1</v>
      </c>
      <c r="E25" s="338">
        <v>83100</v>
      </c>
      <c r="F25" s="342">
        <v>3</v>
      </c>
      <c r="G25" s="340">
        <v>83103</v>
      </c>
      <c r="H25" s="49">
        <v>1</v>
      </c>
      <c r="I25" s="114">
        <v>160003120</v>
      </c>
      <c r="J25" s="49">
        <v>100</v>
      </c>
      <c r="K25" s="49">
        <v>100</v>
      </c>
      <c r="L25" s="49">
        <v>1</v>
      </c>
      <c r="M25" s="49">
        <v>1</v>
      </c>
      <c r="N25" s="49">
        <v>1003031</v>
      </c>
      <c r="O25" s="49">
        <v>100</v>
      </c>
      <c r="P25" s="53" t="s">
        <v>1992</v>
      </c>
    </row>
    <row r="26" spans="1:16" ht="16.5" customHeight="1" x14ac:dyDescent="0.3">
      <c r="A26" s="44" t="b">
        <v>1</v>
      </c>
      <c r="B26" s="91" t="s">
        <v>1956</v>
      </c>
      <c r="C26" s="49">
        <v>1003032</v>
      </c>
      <c r="D26" s="49">
        <v>1</v>
      </c>
      <c r="E26" s="338">
        <v>83100</v>
      </c>
      <c r="F26" s="49">
        <v>3</v>
      </c>
      <c r="G26" s="338">
        <v>83103</v>
      </c>
      <c r="H26" s="49">
        <v>2</v>
      </c>
      <c r="I26" s="114">
        <v>160003121</v>
      </c>
      <c r="J26" s="49">
        <v>100</v>
      </c>
      <c r="K26" s="49">
        <v>100</v>
      </c>
      <c r="L26" s="49">
        <v>1</v>
      </c>
      <c r="M26" s="49">
        <v>1</v>
      </c>
      <c r="N26" s="49">
        <v>1003032</v>
      </c>
      <c r="O26" s="49">
        <v>100</v>
      </c>
      <c r="P26" s="53" t="s">
        <v>1993</v>
      </c>
    </row>
    <row r="27" spans="1:16" ht="16.5" customHeight="1" x14ac:dyDescent="0.3">
      <c r="A27" s="44" t="b">
        <v>1</v>
      </c>
      <c r="B27" s="91" t="s">
        <v>1957</v>
      </c>
      <c r="C27" s="49">
        <v>1003033</v>
      </c>
      <c r="D27" s="49">
        <v>1</v>
      </c>
      <c r="E27" s="338">
        <v>83100</v>
      </c>
      <c r="F27" s="49">
        <v>3</v>
      </c>
      <c r="G27" s="338">
        <v>83103</v>
      </c>
      <c r="H27" s="49">
        <v>3</v>
      </c>
      <c r="I27" s="114">
        <v>160003122</v>
      </c>
      <c r="J27" s="49">
        <v>100</v>
      </c>
      <c r="K27" s="49">
        <v>100</v>
      </c>
      <c r="L27" s="49">
        <v>1</v>
      </c>
      <c r="M27" s="49">
        <v>1</v>
      </c>
      <c r="N27" s="49">
        <v>1003033</v>
      </c>
      <c r="O27" s="49">
        <v>100</v>
      </c>
      <c r="P27" s="53" t="s">
        <v>1994</v>
      </c>
    </row>
    <row r="28" spans="1:16" ht="16.5" customHeight="1" x14ac:dyDescent="0.3">
      <c r="A28" s="44" t="b">
        <v>1</v>
      </c>
      <c r="B28" s="91" t="s">
        <v>1958</v>
      </c>
      <c r="C28" s="49">
        <v>1003034</v>
      </c>
      <c r="D28" s="49">
        <v>1</v>
      </c>
      <c r="E28" s="338">
        <v>83100</v>
      </c>
      <c r="F28" s="49">
        <v>3</v>
      </c>
      <c r="G28" s="338">
        <v>83103</v>
      </c>
      <c r="H28" s="49">
        <v>4</v>
      </c>
      <c r="I28" s="114">
        <v>160003123</v>
      </c>
      <c r="J28" s="49">
        <v>100</v>
      </c>
      <c r="K28" s="49">
        <v>100</v>
      </c>
      <c r="L28" s="49">
        <v>1</v>
      </c>
      <c r="M28" s="49">
        <v>1</v>
      </c>
      <c r="N28" s="49">
        <v>1003034</v>
      </c>
      <c r="O28" s="49">
        <v>100</v>
      </c>
      <c r="P28" s="51" t="s">
        <v>1995</v>
      </c>
    </row>
    <row r="29" spans="1:16" ht="16.5" customHeight="1" x14ac:dyDescent="0.3">
      <c r="A29" s="44" t="b">
        <v>1</v>
      </c>
      <c r="B29" s="115" t="s">
        <v>1959</v>
      </c>
      <c r="C29" s="49">
        <v>1003041</v>
      </c>
      <c r="D29" s="49">
        <v>1</v>
      </c>
      <c r="E29" s="338">
        <v>83100</v>
      </c>
      <c r="F29" s="342">
        <v>4</v>
      </c>
      <c r="G29" s="340">
        <v>83104</v>
      </c>
      <c r="H29" s="49">
        <v>1</v>
      </c>
      <c r="I29" s="116">
        <v>160003124</v>
      </c>
      <c r="J29" s="150">
        <v>100</v>
      </c>
      <c r="K29" s="150">
        <v>100</v>
      </c>
      <c r="L29" s="49">
        <v>1</v>
      </c>
      <c r="M29" s="49">
        <v>1</v>
      </c>
      <c r="N29" s="49">
        <v>1003041</v>
      </c>
      <c r="O29" s="49">
        <v>100</v>
      </c>
      <c r="P29" s="51" t="s">
        <v>1996</v>
      </c>
    </row>
    <row r="30" spans="1:16" ht="16.5" customHeight="1" x14ac:dyDescent="0.3">
      <c r="A30" s="44" t="b">
        <v>1</v>
      </c>
      <c r="B30" s="115" t="s">
        <v>1960</v>
      </c>
      <c r="C30" s="49">
        <v>1003042</v>
      </c>
      <c r="D30" s="49">
        <v>1</v>
      </c>
      <c r="E30" s="338">
        <v>83100</v>
      </c>
      <c r="F30" s="49">
        <v>4</v>
      </c>
      <c r="G30" s="338">
        <v>83104</v>
      </c>
      <c r="H30" s="49">
        <v>2</v>
      </c>
      <c r="I30" s="116">
        <v>160003125</v>
      </c>
      <c r="J30" s="150">
        <v>75</v>
      </c>
      <c r="K30" s="150">
        <v>100</v>
      </c>
      <c r="L30" s="49">
        <v>1</v>
      </c>
      <c r="M30" s="49">
        <v>1</v>
      </c>
      <c r="N30" s="49">
        <v>1003042</v>
      </c>
      <c r="O30" s="49">
        <v>100</v>
      </c>
      <c r="P30" s="51" t="s">
        <v>1997</v>
      </c>
    </row>
    <row r="31" spans="1:16" ht="16.5" customHeight="1" x14ac:dyDescent="0.3">
      <c r="A31" s="44" t="b">
        <v>1</v>
      </c>
      <c r="B31" s="115" t="s">
        <v>1961</v>
      </c>
      <c r="C31" s="49">
        <v>1003043</v>
      </c>
      <c r="D31" s="49">
        <v>1</v>
      </c>
      <c r="E31" s="338">
        <v>83100</v>
      </c>
      <c r="F31" s="49">
        <v>4</v>
      </c>
      <c r="G31" s="338">
        <v>83104</v>
      </c>
      <c r="H31" s="49">
        <v>3</v>
      </c>
      <c r="I31" s="116">
        <v>160003126</v>
      </c>
      <c r="J31" s="150">
        <v>50</v>
      </c>
      <c r="K31" s="150">
        <v>100</v>
      </c>
      <c r="L31" s="49">
        <v>1</v>
      </c>
      <c r="M31" s="49">
        <v>1</v>
      </c>
      <c r="N31" s="49">
        <v>1003043</v>
      </c>
      <c r="O31" s="49">
        <v>100</v>
      </c>
      <c r="P31" s="51" t="s">
        <v>1998</v>
      </c>
    </row>
    <row r="32" spans="1:16" ht="16.5" customHeight="1" x14ac:dyDescent="0.3">
      <c r="A32" s="44" t="b">
        <v>1</v>
      </c>
      <c r="B32" s="115" t="s">
        <v>1962</v>
      </c>
      <c r="C32" s="49">
        <v>1003044</v>
      </c>
      <c r="D32" s="49">
        <v>1</v>
      </c>
      <c r="E32" s="338">
        <v>83100</v>
      </c>
      <c r="F32" s="49">
        <v>4</v>
      </c>
      <c r="G32" s="338">
        <v>83104</v>
      </c>
      <c r="H32" s="49">
        <v>4</v>
      </c>
      <c r="I32" s="116">
        <v>160003127</v>
      </c>
      <c r="J32" s="150">
        <v>25</v>
      </c>
      <c r="K32" s="150">
        <v>100</v>
      </c>
      <c r="L32" s="49">
        <v>1</v>
      </c>
      <c r="M32" s="49">
        <v>1</v>
      </c>
      <c r="N32" s="49">
        <v>1003044</v>
      </c>
      <c r="O32" s="49">
        <v>100</v>
      </c>
      <c r="P32" s="51" t="s">
        <v>1999</v>
      </c>
    </row>
    <row r="33" spans="1:16" ht="16.5" customHeight="1" x14ac:dyDescent="0.3">
      <c r="A33" s="44" t="b">
        <v>1</v>
      </c>
      <c r="B33" s="91" t="s">
        <v>1963</v>
      </c>
      <c r="C33" s="49">
        <v>1003051</v>
      </c>
      <c r="D33" s="49">
        <v>1</v>
      </c>
      <c r="E33" s="338">
        <v>83100</v>
      </c>
      <c r="F33" s="342">
        <v>5</v>
      </c>
      <c r="G33" s="340">
        <v>83105</v>
      </c>
      <c r="H33" s="49">
        <v>1</v>
      </c>
      <c r="I33" s="114">
        <v>160003128</v>
      </c>
      <c r="J33" s="49">
        <v>100</v>
      </c>
      <c r="K33" s="49">
        <v>100</v>
      </c>
      <c r="L33" s="49">
        <v>1</v>
      </c>
      <c r="M33" s="49">
        <v>1</v>
      </c>
      <c r="N33" s="49">
        <v>1003051</v>
      </c>
      <c r="O33" s="49">
        <v>100</v>
      </c>
      <c r="P33" s="51" t="s">
        <v>2003</v>
      </c>
    </row>
    <row r="34" spans="1:16" ht="16.5" customHeight="1" x14ac:dyDescent="0.3">
      <c r="A34" s="44" t="b">
        <v>1</v>
      </c>
      <c r="B34" s="91" t="s">
        <v>1964</v>
      </c>
      <c r="C34" s="49">
        <v>1003052</v>
      </c>
      <c r="D34" s="49">
        <v>1</v>
      </c>
      <c r="E34" s="338">
        <v>83100</v>
      </c>
      <c r="F34" s="49">
        <v>5</v>
      </c>
      <c r="G34" s="338">
        <v>83105</v>
      </c>
      <c r="H34" s="49">
        <v>2</v>
      </c>
      <c r="I34" s="114">
        <v>160003129</v>
      </c>
      <c r="J34" s="49">
        <v>100</v>
      </c>
      <c r="K34" s="49">
        <v>100</v>
      </c>
      <c r="L34" s="49">
        <v>1</v>
      </c>
      <c r="M34" s="49">
        <v>1</v>
      </c>
      <c r="N34" s="49">
        <v>1003052</v>
      </c>
      <c r="O34" s="49">
        <v>100</v>
      </c>
      <c r="P34" s="51" t="s">
        <v>2002</v>
      </c>
    </row>
    <row r="35" spans="1:16" ht="16.5" customHeight="1" x14ac:dyDescent="0.3">
      <c r="A35" s="44" t="b">
        <v>1</v>
      </c>
      <c r="B35" s="91" t="s">
        <v>1965</v>
      </c>
      <c r="C35" s="49">
        <v>1003053</v>
      </c>
      <c r="D35" s="49">
        <v>1</v>
      </c>
      <c r="E35" s="338">
        <v>83100</v>
      </c>
      <c r="F35" s="49">
        <v>5</v>
      </c>
      <c r="G35" s="338">
        <v>83105</v>
      </c>
      <c r="H35" s="49">
        <v>3</v>
      </c>
      <c r="I35" s="114">
        <v>160003130</v>
      </c>
      <c r="J35" s="49">
        <v>100</v>
      </c>
      <c r="K35" s="49">
        <v>100</v>
      </c>
      <c r="L35" s="49">
        <v>1</v>
      </c>
      <c r="M35" s="49">
        <v>1</v>
      </c>
      <c r="N35" s="49">
        <v>1003053</v>
      </c>
      <c r="O35" s="49">
        <v>100</v>
      </c>
      <c r="P35" s="51" t="s">
        <v>2001</v>
      </c>
    </row>
    <row r="36" spans="1:16" ht="16.5" customHeight="1" x14ac:dyDescent="0.3">
      <c r="A36" s="44" t="b">
        <v>1</v>
      </c>
      <c r="B36" s="91" t="s">
        <v>1966</v>
      </c>
      <c r="C36" s="49">
        <v>1003054</v>
      </c>
      <c r="D36" s="49">
        <v>1</v>
      </c>
      <c r="E36" s="338">
        <v>83100</v>
      </c>
      <c r="F36" s="49">
        <v>5</v>
      </c>
      <c r="G36" s="338">
        <v>83105</v>
      </c>
      <c r="H36" s="49">
        <v>4</v>
      </c>
      <c r="I36" s="114">
        <v>160003131</v>
      </c>
      <c r="J36" s="49">
        <v>100</v>
      </c>
      <c r="K36" s="49">
        <v>100</v>
      </c>
      <c r="L36" s="49">
        <v>1</v>
      </c>
      <c r="M36" s="49">
        <v>1</v>
      </c>
      <c r="N36" s="49">
        <v>1003054</v>
      </c>
      <c r="O36" s="49">
        <v>100</v>
      </c>
      <c r="P36" s="51" t="s">
        <v>2000</v>
      </c>
    </row>
    <row r="37" spans="1:16" ht="16.5" customHeight="1" x14ac:dyDescent="0.3">
      <c r="A37" s="44" t="b">
        <v>1</v>
      </c>
      <c r="B37" s="115" t="s">
        <v>1967</v>
      </c>
      <c r="C37" s="49">
        <v>1003061</v>
      </c>
      <c r="D37" s="49">
        <v>1</v>
      </c>
      <c r="E37" s="338">
        <v>83100</v>
      </c>
      <c r="F37" s="342">
        <v>6</v>
      </c>
      <c r="G37" s="340">
        <v>83106</v>
      </c>
      <c r="H37" s="49">
        <v>1</v>
      </c>
      <c r="I37" s="116">
        <v>160003132</v>
      </c>
      <c r="J37" s="150">
        <v>100</v>
      </c>
      <c r="K37" s="150">
        <v>100</v>
      </c>
      <c r="L37" s="49">
        <v>1</v>
      </c>
      <c r="M37" s="49">
        <v>1</v>
      </c>
      <c r="N37" s="49">
        <v>1003061</v>
      </c>
      <c r="O37" s="49">
        <v>100</v>
      </c>
      <c r="P37" s="51" t="s">
        <v>2004</v>
      </c>
    </row>
    <row r="38" spans="1:16" ht="16.5" customHeight="1" x14ac:dyDescent="0.3">
      <c r="A38" s="44" t="b">
        <v>1</v>
      </c>
      <c r="B38" s="115" t="s">
        <v>1968</v>
      </c>
      <c r="C38" s="49">
        <v>1003062</v>
      </c>
      <c r="D38" s="49">
        <v>1</v>
      </c>
      <c r="E38" s="338">
        <v>83100</v>
      </c>
      <c r="F38" s="49">
        <v>6</v>
      </c>
      <c r="G38" s="338">
        <v>83106</v>
      </c>
      <c r="H38" s="49">
        <v>2</v>
      </c>
      <c r="I38" s="116">
        <v>160003133</v>
      </c>
      <c r="J38" s="150">
        <v>75</v>
      </c>
      <c r="K38" s="150">
        <v>100</v>
      </c>
      <c r="L38" s="49">
        <v>1</v>
      </c>
      <c r="M38" s="49">
        <v>1</v>
      </c>
      <c r="N38" s="49">
        <v>1003062</v>
      </c>
      <c r="O38" s="49">
        <v>100</v>
      </c>
      <c r="P38" s="51" t="s">
        <v>2005</v>
      </c>
    </row>
    <row r="39" spans="1:16" ht="16.5" customHeight="1" x14ac:dyDescent="0.3">
      <c r="A39" s="44" t="b">
        <v>1</v>
      </c>
      <c r="B39" s="115" t="s">
        <v>1969</v>
      </c>
      <c r="C39" s="49">
        <v>1003063</v>
      </c>
      <c r="D39" s="49">
        <v>1</v>
      </c>
      <c r="E39" s="338">
        <v>83100</v>
      </c>
      <c r="F39" s="49">
        <v>6</v>
      </c>
      <c r="G39" s="338">
        <v>83106</v>
      </c>
      <c r="H39" s="49">
        <v>3</v>
      </c>
      <c r="I39" s="116">
        <v>160003134</v>
      </c>
      <c r="J39" s="150">
        <v>50</v>
      </c>
      <c r="K39" s="150">
        <v>100</v>
      </c>
      <c r="L39" s="49">
        <v>1</v>
      </c>
      <c r="M39" s="49">
        <v>1</v>
      </c>
      <c r="N39" s="49">
        <v>1003063</v>
      </c>
      <c r="O39" s="49">
        <v>100</v>
      </c>
      <c r="P39" s="51" t="s">
        <v>2006</v>
      </c>
    </row>
    <row r="40" spans="1:16" ht="16.5" customHeight="1" x14ac:dyDescent="0.3">
      <c r="A40" s="44" t="b">
        <v>1</v>
      </c>
      <c r="B40" s="115" t="s">
        <v>1970</v>
      </c>
      <c r="C40" s="49">
        <v>1003064</v>
      </c>
      <c r="D40" s="49">
        <v>1</v>
      </c>
      <c r="E40" s="338">
        <v>83100</v>
      </c>
      <c r="F40" s="49">
        <v>6</v>
      </c>
      <c r="G40" s="338">
        <v>83106</v>
      </c>
      <c r="H40" s="49">
        <v>4</v>
      </c>
      <c r="I40" s="116">
        <v>160003135</v>
      </c>
      <c r="J40" s="150">
        <v>25</v>
      </c>
      <c r="K40" s="150">
        <v>100</v>
      </c>
      <c r="L40" s="49">
        <v>1</v>
      </c>
      <c r="M40" s="49">
        <v>1</v>
      </c>
      <c r="N40" s="49">
        <v>1003064</v>
      </c>
      <c r="O40" s="49">
        <v>100</v>
      </c>
      <c r="P40" s="51" t="s">
        <v>2007</v>
      </c>
    </row>
    <row r="41" spans="1:16" ht="16.5" customHeight="1" x14ac:dyDescent="0.3">
      <c r="A41" s="44" t="b">
        <v>1</v>
      </c>
      <c r="B41" s="92" t="s">
        <v>1972</v>
      </c>
      <c r="C41" s="50">
        <v>1004001</v>
      </c>
      <c r="D41" s="343">
        <v>4</v>
      </c>
      <c r="E41" s="340">
        <v>83400</v>
      </c>
      <c r="F41" s="343">
        <v>1</v>
      </c>
      <c r="G41" s="340">
        <v>83401</v>
      </c>
      <c r="H41" s="50">
        <v>1</v>
      </c>
      <c r="I41" s="25">
        <v>160004901</v>
      </c>
      <c r="J41" s="50">
        <v>100</v>
      </c>
      <c r="K41" s="50">
        <v>100</v>
      </c>
      <c r="L41" s="50">
        <v>1</v>
      </c>
      <c r="M41" s="50">
        <v>1</v>
      </c>
      <c r="N41" s="50">
        <v>1004001</v>
      </c>
      <c r="O41" s="50">
        <v>100</v>
      </c>
      <c r="P41" s="53" t="s">
        <v>1971</v>
      </c>
    </row>
    <row r="42" spans="1:16" ht="16.5" customHeight="1" x14ac:dyDescent="0.3">
      <c r="A42" s="44" t="b">
        <v>1</v>
      </c>
      <c r="B42" s="92" t="s">
        <v>1977</v>
      </c>
      <c r="C42" s="50">
        <v>1004002</v>
      </c>
      <c r="D42" s="50">
        <v>4</v>
      </c>
      <c r="E42" s="338">
        <v>83400</v>
      </c>
      <c r="F42" s="50">
        <v>1</v>
      </c>
      <c r="G42" s="338">
        <v>83401</v>
      </c>
      <c r="H42" s="50">
        <v>2</v>
      </c>
      <c r="I42" s="25">
        <v>160004902</v>
      </c>
      <c r="J42" s="50">
        <v>100</v>
      </c>
      <c r="K42" s="50">
        <v>100</v>
      </c>
      <c r="L42" s="50">
        <v>1</v>
      </c>
      <c r="M42" s="50">
        <v>1</v>
      </c>
      <c r="N42" s="50">
        <v>1004002</v>
      </c>
      <c r="O42" s="50">
        <v>100</v>
      </c>
      <c r="P42" s="53" t="s">
        <v>1976</v>
      </c>
    </row>
    <row r="43" spans="1:16" ht="16.5" customHeight="1" x14ac:dyDescent="0.3">
      <c r="A43" s="44" t="b">
        <v>1</v>
      </c>
      <c r="B43" s="92" t="s">
        <v>2046</v>
      </c>
      <c r="C43" s="50">
        <v>1004003</v>
      </c>
      <c r="D43" s="50">
        <v>4</v>
      </c>
      <c r="E43" s="338">
        <v>83400</v>
      </c>
      <c r="F43" s="50">
        <v>1</v>
      </c>
      <c r="G43" s="338">
        <v>83401</v>
      </c>
      <c r="H43" s="50">
        <v>3</v>
      </c>
      <c r="I43" s="25">
        <v>160004903</v>
      </c>
      <c r="J43" s="50">
        <v>100</v>
      </c>
      <c r="K43" s="50">
        <v>100</v>
      </c>
      <c r="L43" s="50">
        <v>1</v>
      </c>
      <c r="M43" s="50">
        <v>1</v>
      </c>
      <c r="N43" s="50">
        <v>1004003</v>
      </c>
      <c r="O43" s="50">
        <v>100</v>
      </c>
      <c r="P43" s="53" t="s">
        <v>1975</v>
      </c>
    </row>
    <row r="44" spans="1:16" ht="16.5" customHeight="1" x14ac:dyDescent="0.3">
      <c r="A44" s="44" t="b">
        <v>1</v>
      </c>
      <c r="B44" s="92" t="s">
        <v>2044</v>
      </c>
      <c r="C44" s="50">
        <v>1004004</v>
      </c>
      <c r="D44" s="50">
        <v>4</v>
      </c>
      <c r="E44" s="338">
        <v>83400</v>
      </c>
      <c r="F44" s="50">
        <v>1</v>
      </c>
      <c r="G44" s="338">
        <v>83401</v>
      </c>
      <c r="H44" s="50">
        <v>4</v>
      </c>
      <c r="I44" s="25">
        <v>160004904</v>
      </c>
      <c r="J44" s="50">
        <v>100</v>
      </c>
      <c r="K44" s="50">
        <v>100</v>
      </c>
      <c r="L44" s="50">
        <v>1</v>
      </c>
      <c r="M44" s="50">
        <v>1</v>
      </c>
      <c r="N44" s="50">
        <v>1004004</v>
      </c>
      <c r="O44" s="50">
        <v>100</v>
      </c>
      <c r="P44" s="53" t="s">
        <v>1974</v>
      </c>
    </row>
    <row r="45" spans="1:16" ht="16.5" customHeight="1" x14ac:dyDescent="0.3">
      <c r="A45" s="44" t="b">
        <v>1</v>
      </c>
      <c r="B45" s="92" t="s">
        <v>2042</v>
      </c>
      <c r="C45" s="50">
        <v>1004005</v>
      </c>
      <c r="D45" s="50">
        <v>4</v>
      </c>
      <c r="E45" s="338">
        <v>83400</v>
      </c>
      <c r="F45" s="50">
        <v>1</v>
      </c>
      <c r="G45" s="338">
        <v>83401</v>
      </c>
      <c r="H45" s="50">
        <v>5</v>
      </c>
      <c r="I45" s="25">
        <v>160004905</v>
      </c>
      <c r="J45" s="50">
        <v>100</v>
      </c>
      <c r="K45" s="50">
        <v>100</v>
      </c>
      <c r="L45" s="50">
        <v>1</v>
      </c>
      <c r="M45" s="50">
        <v>1</v>
      </c>
      <c r="N45" s="50">
        <v>1004005</v>
      </c>
      <c r="O45" s="50">
        <v>100</v>
      </c>
      <c r="P45" s="53" t="s">
        <v>1973</v>
      </c>
    </row>
    <row r="46" spans="1:16" ht="16.5" customHeight="1" x14ac:dyDescent="0.3">
      <c r="A46" s="44" t="b">
        <v>1</v>
      </c>
      <c r="B46" s="186" t="s">
        <v>2133</v>
      </c>
      <c r="C46" s="185">
        <v>1005011</v>
      </c>
      <c r="D46" s="344">
        <v>5</v>
      </c>
      <c r="E46" s="340">
        <v>83500</v>
      </c>
      <c r="F46" s="344">
        <v>1</v>
      </c>
      <c r="G46" s="340">
        <v>83501</v>
      </c>
      <c r="H46" s="185">
        <v>1</v>
      </c>
      <c r="I46" s="185">
        <v>156200001</v>
      </c>
      <c r="J46" s="185">
        <v>100</v>
      </c>
      <c r="K46" s="345">
        <v>1</v>
      </c>
      <c r="L46" s="185">
        <v>1</v>
      </c>
      <c r="M46" s="185">
        <v>1</v>
      </c>
      <c r="N46" s="185">
        <v>1005011</v>
      </c>
      <c r="O46" s="185">
        <v>100</v>
      </c>
      <c r="P46" s="185" t="s">
        <v>2182</v>
      </c>
    </row>
    <row r="47" spans="1:16" ht="16.5" customHeight="1" x14ac:dyDescent="0.3">
      <c r="A47" s="44" t="b">
        <v>1</v>
      </c>
      <c r="B47" s="186" t="s">
        <v>2133</v>
      </c>
      <c r="C47" s="185">
        <v>1005012</v>
      </c>
      <c r="D47" s="185">
        <v>5</v>
      </c>
      <c r="E47" s="338">
        <v>83500</v>
      </c>
      <c r="F47" s="185">
        <v>1</v>
      </c>
      <c r="G47" s="338">
        <v>83501</v>
      </c>
      <c r="H47" s="185">
        <v>2</v>
      </c>
      <c r="I47" s="185">
        <v>156200001</v>
      </c>
      <c r="J47" s="185">
        <v>100</v>
      </c>
      <c r="K47" s="345">
        <v>1</v>
      </c>
      <c r="L47" s="185">
        <v>1</v>
      </c>
      <c r="M47" s="185">
        <v>1</v>
      </c>
      <c r="N47" s="185">
        <v>1005012</v>
      </c>
      <c r="O47" s="185">
        <v>100</v>
      </c>
      <c r="P47" s="185" t="s">
        <v>2182</v>
      </c>
    </row>
    <row r="48" spans="1:16" ht="16.5" customHeight="1" x14ac:dyDescent="0.3">
      <c r="A48" s="44" t="b">
        <v>1</v>
      </c>
      <c r="B48" s="186" t="s">
        <v>2133</v>
      </c>
      <c r="C48" s="185">
        <v>1005013</v>
      </c>
      <c r="D48" s="185">
        <v>5</v>
      </c>
      <c r="E48" s="338">
        <v>83500</v>
      </c>
      <c r="F48" s="185">
        <v>1</v>
      </c>
      <c r="G48" s="338">
        <v>83501</v>
      </c>
      <c r="H48" s="185">
        <v>3</v>
      </c>
      <c r="I48" s="185">
        <v>156200001</v>
      </c>
      <c r="J48" s="185">
        <v>100</v>
      </c>
      <c r="K48" s="345">
        <v>1</v>
      </c>
      <c r="L48" s="185">
        <v>1</v>
      </c>
      <c r="M48" s="185">
        <v>1</v>
      </c>
      <c r="N48" s="185">
        <v>1005013</v>
      </c>
      <c r="O48" s="185">
        <v>100</v>
      </c>
      <c r="P48" s="185" t="s">
        <v>2182</v>
      </c>
    </row>
    <row r="49" spans="1:16" ht="16.5" customHeight="1" x14ac:dyDescent="0.3">
      <c r="A49" s="44" t="b">
        <v>1</v>
      </c>
      <c r="B49" s="186" t="s">
        <v>2136</v>
      </c>
      <c r="C49" s="185">
        <v>1005021</v>
      </c>
      <c r="D49" s="185">
        <v>5</v>
      </c>
      <c r="E49" s="338">
        <v>83500</v>
      </c>
      <c r="F49" s="344">
        <v>2</v>
      </c>
      <c r="G49" s="340">
        <v>83502</v>
      </c>
      <c r="H49" s="185">
        <v>1</v>
      </c>
      <c r="I49" s="185">
        <v>156200002</v>
      </c>
      <c r="J49" s="185">
        <v>100</v>
      </c>
      <c r="K49" s="345">
        <v>1</v>
      </c>
      <c r="L49" s="185">
        <v>1</v>
      </c>
      <c r="M49" s="185">
        <v>1</v>
      </c>
      <c r="N49" s="185">
        <v>1005021</v>
      </c>
      <c r="O49" s="185">
        <v>100</v>
      </c>
      <c r="P49" s="185" t="s">
        <v>2183</v>
      </c>
    </row>
    <row r="50" spans="1:16" ht="16.5" customHeight="1" x14ac:dyDescent="0.3">
      <c r="A50" s="44" t="b">
        <v>1</v>
      </c>
      <c r="B50" s="186" t="s">
        <v>2136</v>
      </c>
      <c r="C50" s="185">
        <v>1005022</v>
      </c>
      <c r="D50" s="185">
        <v>5</v>
      </c>
      <c r="E50" s="338">
        <v>83500</v>
      </c>
      <c r="F50" s="185">
        <v>2</v>
      </c>
      <c r="G50" s="338">
        <v>83502</v>
      </c>
      <c r="H50" s="185">
        <v>2</v>
      </c>
      <c r="I50" s="185">
        <v>156200002</v>
      </c>
      <c r="J50" s="185">
        <v>100</v>
      </c>
      <c r="K50" s="345">
        <v>1</v>
      </c>
      <c r="L50" s="185">
        <v>1</v>
      </c>
      <c r="M50" s="185">
        <v>1</v>
      </c>
      <c r="N50" s="185">
        <v>1005022</v>
      </c>
      <c r="O50" s="185">
        <v>100</v>
      </c>
      <c r="P50" s="185" t="s">
        <v>2183</v>
      </c>
    </row>
    <row r="51" spans="1:16" ht="16.5" customHeight="1" x14ac:dyDescent="0.3">
      <c r="A51" s="44" t="b">
        <v>1</v>
      </c>
      <c r="B51" s="186" t="s">
        <v>2136</v>
      </c>
      <c r="C51" s="185">
        <v>1005023</v>
      </c>
      <c r="D51" s="185">
        <v>5</v>
      </c>
      <c r="E51" s="338">
        <v>83500</v>
      </c>
      <c r="F51" s="185">
        <v>2</v>
      </c>
      <c r="G51" s="338">
        <v>83502</v>
      </c>
      <c r="H51" s="185">
        <v>3</v>
      </c>
      <c r="I51" s="185">
        <v>156200002</v>
      </c>
      <c r="J51" s="185">
        <v>100</v>
      </c>
      <c r="K51" s="345">
        <v>1</v>
      </c>
      <c r="L51" s="185">
        <v>1</v>
      </c>
      <c r="M51" s="185">
        <v>1</v>
      </c>
      <c r="N51" s="185">
        <v>1005023</v>
      </c>
      <c r="O51" s="185">
        <v>100</v>
      </c>
      <c r="P51" s="185" t="s">
        <v>2183</v>
      </c>
    </row>
    <row r="52" spans="1:16" ht="16.5" customHeight="1" x14ac:dyDescent="0.3">
      <c r="A52" s="44" t="b">
        <v>1</v>
      </c>
      <c r="B52" s="186" t="s">
        <v>2137</v>
      </c>
      <c r="C52" s="185">
        <v>1005024</v>
      </c>
      <c r="D52" s="185">
        <v>5</v>
      </c>
      <c r="E52" s="338">
        <v>83500</v>
      </c>
      <c r="F52" s="344">
        <v>3</v>
      </c>
      <c r="G52" s="340">
        <v>83503</v>
      </c>
      <c r="H52" s="185">
        <v>1</v>
      </c>
      <c r="I52" s="185">
        <v>156200003</v>
      </c>
      <c r="J52" s="185">
        <v>100</v>
      </c>
      <c r="K52" s="345">
        <v>1</v>
      </c>
      <c r="L52" s="185">
        <v>1</v>
      </c>
      <c r="M52" s="185">
        <v>1</v>
      </c>
      <c r="N52" s="185">
        <v>1005024</v>
      </c>
      <c r="O52" s="185">
        <v>100</v>
      </c>
      <c r="P52" s="185" t="s">
        <v>2184</v>
      </c>
    </row>
    <row r="53" spans="1:16" ht="16.5" customHeight="1" x14ac:dyDescent="0.3">
      <c r="A53" s="44" t="b">
        <v>1</v>
      </c>
      <c r="B53" s="186" t="s">
        <v>2137</v>
      </c>
      <c r="C53" s="185">
        <v>1005031</v>
      </c>
      <c r="D53" s="185">
        <v>5</v>
      </c>
      <c r="E53" s="338">
        <v>83500</v>
      </c>
      <c r="F53" s="185">
        <v>3</v>
      </c>
      <c r="G53" s="338">
        <v>83503</v>
      </c>
      <c r="H53" s="185">
        <v>2</v>
      </c>
      <c r="I53" s="185">
        <v>156200003</v>
      </c>
      <c r="J53" s="185">
        <v>100</v>
      </c>
      <c r="K53" s="345">
        <v>1</v>
      </c>
      <c r="L53" s="185">
        <v>1</v>
      </c>
      <c r="M53" s="185">
        <v>1</v>
      </c>
      <c r="N53" s="185">
        <v>1005031</v>
      </c>
      <c r="O53" s="185">
        <v>100</v>
      </c>
      <c r="P53" s="185" t="s">
        <v>2184</v>
      </c>
    </row>
    <row r="54" spans="1:16" ht="16.5" customHeight="1" x14ac:dyDescent="0.3">
      <c r="A54" s="44" t="b">
        <v>1</v>
      </c>
      <c r="B54" s="186" t="s">
        <v>2137</v>
      </c>
      <c r="C54" s="185">
        <v>1005032</v>
      </c>
      <c r="D54" s="185">
        <v>5</v>
      </c>
      <c r="E54" s="338">
        <v>83500</v>
      </c>
      <c r="F54" s="185">
        <v>3</v>
      </c>
      <c r="G54" s="338">
        <v>83503</v>
      </c>
      <c r="H54" s="185">
        <v>3</v>
      </c>
      <c r="I54" s="185">
        <v>156200003</v>
      </c>
      <c r="J54" s="185">
        <v>100</v>
      </c>
      <c r="K54" s="345">
        <v>1</v>
      </c>
      <c r="L54" s="185">
        <v>1</v>
      </c>
      <c r="M54" s="185">
        <v>1</v>
      </c>
      <c r="N54" s="185">
        <v>1005032</v>
      </c>
      <c r="O54" s="185">
        <v>100</v>
      </c>
      <c r="P54" s="185" t="s">
        <v>2184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H162"/>
  <sheetViews>
    <sheetView workbookViewId="0">
      <selection activeCell="B2" sqref="B2"/>
    </sheetView>
  </sheetViews>
  <sheetFormatPr defaultRowHeight="16.5" x14ac:dyDescent="0.3"/>
  <cols>
    <col min="1" max="1" width="20.75" customWidth="1"/>
    <col min="2" max="2" width="27.25" bestFit="1" customWidth="1"/>
    <col min="3" max="3" width="26.125" customWidth="1"/>
    <col min="4" max="4" width="21.875" customWidth="1"/>
    <col min="5" max="5" width="40.75" customWidth="1"/>
    <col min="6" max="7" width="15.75" customWidth="1"/>
    <col min="8" max="8" width="30" customWidth="1"/>
  </cols>
  <sheetData>
    <row r="1" spans="1:8" x14ac:dyDescent="0.3">
      <c r="A1" s="1" t="s">
        <v>174</v>
      </c>
      <c r="B1" s="2" t="s">
        <v>174</v>
      </c>
      <c r="C1" s="23"/>
      <c r="D1" s="23"/>
      <c r="E1" s="23"/>
      <c r="F1" s="23"/>
      <c r="G1" s="23"/>
    </row>
    <row r="2" spans="1:8" ht="67.5" x14ac:dyDescent="0.3">
      <c r="A2" s="7" t="s">
        <v>173</v>
      </c>
      <c r="B2" s="7" t="s">
        <v>145</v>
      </c>
      <c r="C2" s="7" t="s">
        <v>2558</v>
      </c>
      <c r="D2" s="7" t="s">
        <v>2185</v>
      </c>
      <c r="E2" s="7" t="s">
        <v>2548</v>
      </c>
      <c r="F2" s="7" t="s">
        <v>2535</v>
      </c>
      <c r="G2" s="7" t="s">
        <v>175</v>
      </c>
      <c r="H2" s="39" t="s">
        <v>182</v>
      </c>
    </row>
    <row r="3" spans="1:8" x14ac:dyDescent="0.3">
      <c r="A3" s="12" t="s">
        <v>41</v>
      </c>
      <c r="B3" s="13" t="s">
        <v>41</v>
      </c>
      <c r="C3" s="12" t="s">
        <v>42</v>
      </c>
      <c r="D3" s="12" t="s">
        <v>42</v>
      </c>
      <c r="E3" s="12" t="s">
        <v>42</v>
      </c>
      <c r="F3" s="12" t="s">
        <v>42</v>
      </c>
      <c r="G3" s="12" t="s">
        <v>42</v>
      </c>
      <c r="H3" s="41" t="s">
        <v>41</v>
      </c>
    </row>
    <row r="4" spans="1:8" x14ac:dyDescent="0.3">
      <c r="A4" s="14" t="s">
        <v>44</v>
      </c>
      <c r="B4" s="14" t="s">
        <v>45</v>
      </c>
      <c r="C4" s="14" t="s">
        <v>2077</v>
      </c>
      <c r="D4" s="14" t="s">
        <v>46</v>
      </c>
      <c r="E4" s="14" t="s">
        <v>46</v>
      </c>
      <c r="F4" s="14" t="s">
        <v>46</v>
      </c>
      <c r="G4" s="14" t="s">
        <v>46</v>
      </c>
      <c r="H4" s="42" t="s">
        <v>45</v>
      </c>
    </row>
    <row r="5" spans="1:8" x14ac:dyDescent="0.3">
      <c r="A5" s="16" t="s">
        <v>55</v>
      </c>
      <c r="B5" s="16" t="s">
        <v>56</v>
      </c>
      <c r="C5" s="16" t="s">
        <v>2532</v>
      </c>
      <c r="D5" s="16" t="s">
        <v>2533</v>
      </c>
      <c r="E5" s="16" t="s">
        <v>2547</v>
      </c>
      <c r="F5" s="16" t="s">
        <v>2534</v>
      </c>
      <c r="G5" s="16" t="s">
        <v>2562</v>
      </c>
      <c r="H5" s="52" t="s">
        <v>183</v>
      </c>
    </row>
    <row r="6" spans="1:8" x14ac:dyDescent="0.3">
      <c r="A6" s="20" t="b">
        <v>1</v>
      </c>
      <c r="B6" s="29" t="s">
        <v>2561</v>
      </c>
      <c r="C6" s="33">
        <v>1001001</v>
      </c>
      <c r="D6" s="62">
        <v>1</v>
      </c>
      <c r="E6" s="33">
        <v>1</v>
      </c>
      <c r="F6" s="33">
        <v>160003918</v>
      </c>
      <c r="G6" s="33">
        <v>50</v>
      </c>
      <c r="H6" s="179" t="s">
        <v>2106</v>
      </c>
    </row>
    <row r="7" spans="1:8" x14ac:dyDescent="0.3">
      <c r="A7" s="20" t="b">
        <v>1</v>
      </c>
      <c r="B7" s="29" t="s">
        <v>155</v>
      </c>
      <c r="C7" s="33">
        <v>1001001</v>
      </c>
      <c r="D7" s="62">
        <v>2</v>
      </c>
      <c r="E7" s="34">
        <v>1</v>
      </c>
      <c r="F7" s="34">
        <v>160003914</v>
      </c>
      <c r="G7" s="34">
        <v>10</v>
      </c>
      <c r="H7" s="179" t="s">
        <v>2034</v>
      </c>
    </row>
    <row r="8" spans="1:8" x14ac:dyDescent="0.3">
      <c r="A8" s="20" t="b">
        <v>1</v>
      </c>
      <c r="B8" s="29" t="s">
        <v>155</v>
      </c>
      <c r="C8" s="33">
        <v>1001001</v>
      </c>
      <c r="D8" s="62">
        <v>3</v>
      </c>
      <c r="E8" s="34">
        <v>1</v>
      </c>
      <c r="F8" s="34">
        <v>160003910</v>
      </c>
      <c r="G8" s="34">
        <v>5</v>
      </c>
      <c r="H8" s="179" t="s">
        <v>1933</v>
      </c>
    </row>
    <row r="9" spans="1:8" x14ac:dyDescent="0.3">
      <c r="A9" s="20" t="b">
        <v>1</v>
      </c>
      <c r="B9" s="133" t="s">
        <v>157</v>
      </c>
      <c r="C9" s="134">
        <v>1001002</v>
      </c>
      <c r="D9" s="62">
        <v>4</v>
      </c>
      <c r="E9" s="134">
        <v>1</v>
      </c>
      <c r="F9" s="134">
        <v>160003918</v>
      </c>
      <c r="G9" s="134">
        <v>50</v>
      </c>
      <c r="H9" s="179" t="s">
        <v>2033</v>
      </c>
    </row>
    <row r="10" spans="1:8" x14ac:dyDescent="0.3">
      <c r="A10" s="20" t="b">
        <v>1</v>
      </c>
      <c r="B10" s="133" t="s">
        <v>157</v>
      </c>
      <c r="C10" s="134">
        <v>1001002</v>
      </c>
      <c r="D10" s="62">
        <v>5</v>
      </c>
      <c r="E10" s="135">
        <v>1</v>
      </c>
      <c r="F10" s="135">
        <v>160003914</v>
      </c>
      <c r="G10" s="135">
        <v>10</v>
      </c>
      <c r="H10" s="179" t="s">
        <v>2034</v>
      </c>
    </row>
    <row r="11" spans="1:8" x14ac:dyDescent="0.3">
      <c r="A11" s="20" t="b">
        <v>1</v>
      </c>
      <c r="B11" s="133" t="s">
        <v>157</v>
      </c>
      <c r="C11" s="134">
        <v>1001002</v>
      </c>
      <c r="D11" s="62">
        <v>6</v>
      </c>
      <c r="E11" s="135">
        <v>1</v>
      </c>
      <c r="F11" s="135">
        <v>160003911</v>
      </c>
      <c r="G11" s="135">
        <v>5</v>
      </c>
      <c r="H11" s="179" t="s">
        <v>1920</v>
      </c>
    </row>
    <row r="12" spans="1:8" x14ac:dyDescent="0.3">
      <c r="A12" s="20" t="b">
        <v>1</v>
      </c>
      <c r="B12" s="29" t="s">
        <v>159</v>
      </c>
      <c r="C12" s="33">
        <v>1001003</v>
      </c>
      <c r="D12" s="62">
        <v>7</v>
      </c>
      <c r="E12" s="33">
        <v>1</v>
      </c>
      <c r="F12" s="33">
        <v>160003918</v>
      </c>
      <c r="G12" s="33">
        <v>50</v>
      </c>
      <c r="H12" s="179" t="s">
        <v>2033</v>
      </c>
    </row>
    <row r="13" spans="1:8" x14ac:dyDescent="0.3">
      <c r="A13" s="20" t="b">
        <v>1</v>
      </c>
      <c r="B13" s="29" t="s">
        <v>159</v>
      </c>
      <c r="C13" s="33">
        <v>1001003</v>
      </c>
      <c r="D13" s="62">
        <v>8</v>
      </c>
      <c r="E13" s="34">
        <v>1</v>
      </c>
      <c r="F13" s="34">
        <v>160003914</v>
      </c>
      <c r="G13" s="34">
        <v>10</v>
      </c>
      <c r="H13" s="179" t="s">
        <v>2034</v>
      </c>
    </row>
    <row r="14" spans="1:8" x14ac:dyDescent="0.3">
      <c r="A14" s="20" t="b">
        <v>1</v>
      </c>
      <c r="B14" s="29" t="s">
        <v>159</v>
      </c>
      <c r="C14" s="33">
        <v>1001003</v>
      </c>
      <c r="D14" s="62">
        <v>9</v>
      </c>
      <c r="E14" s="33">
        <v>1</v>
      </c>
      <c r="F14" s="33">
        <v>160003912</v>
      </c>
      <c r="G14" s="33">
        <v>5</v>
      </c>
      <c r="H14" s="179" t="s">
        <v>1921</v>
      </c>
    </row>
    <row r="15" spans="1:8" x14ac:dyDescent="0.3">
      <c r="A15" s="20" t="b">
        <v>1</v>
      </c>
      <c r="B15" s="133" t="s">
        <v>161</v>
      </c>
      <c r="C15" s="134">
        <v>1001004</v>
      </c>
      <c r="D15" s="62">
        <v>10</v>
      </c>
      <c r="E15" s="136">
        <v>1</v>
      </c>
      <c r="F15" s="136">
        <v>160003918</v>
      </c>
      <c r="G15" s="136">
        <v>50</v>
      </c>
      <c r="H15" s="179" t="s">
        <v>2033</v>
      </c>
    </row>
    <row r="16" spans="1:8" x14ac:dyDescent="0.3">
      <c r="A16" s="20" t="b">
        <v>1</v>
      </c>
      <c r="B16" s="133" t="s">
        <v>161</v>
      </c>
      <c r="C16" s="134">
        <v>1001004</v>
      </c>
      <c r="D16" s="62">
        <v>11</v>
      </c>
      <c r="E16" s="138">
        <v>1</v>
      </c>
      <c r="F16" s="138">
        <v>160003914</v>
      </c>
      <c r="G16" s="138">
        <v>10</v>
      </c>
      <c r="H16" s="179" t="s">
        <v>2034</v>
      </c>
    </row>
    <row r="17" spans="1:8" x14ac:dyDescent="0.3">
      <c r="A17" s="20" t="b">
        <v>1</v>
      </c>
      <c r="B17" s="133" t="s">
        <v>161</v>
      </c>
      <c r="C17" s="134">
        <v>1001004</v>
      </c>
      <c r="D17" s="62">
        <v>12</v>
      </c>
      <c r="E17" s="138">
        <v>1</v>
      </c>
      <c r="F17" s="138">
        <v>160003913</v>
      </c>
      <c r="G17" s="138">
        <v>5</v>
      </c>
      <c r="H17" s="179" t="s">
        <v>1919</v>
      </c>
    </row>
    <row r="18" spans="1:8" x14ac:dyDescent="0.3">
      <c r="A18" s="20" t="b">
        <v>1</v>
      </c>
      <c r="B18" s="31" t="s">
        <v>163</v>
      </c>
      <c r="C18" s="32">
        <v>1001011</v>
      </c>
      <c r="D18" s="62">
        <v>13</v>
      </c>
      <c r="E18" s="139">
        <v>1</v>
      </c>
      <c r="F18" s="139">
        <v>160003918</v>
      </c>
      <c r="G18" s="139">
        <v>200</v>
      </c>
      <c r="H18" s="179" t="s">
        <v>2033</v>
      </c>
    </row>
    <row r="19" spans="1:8" x14ac:dyDescent="0.3">
      <c r="A19" s="20" t="b">
        <v>1</v>
      </c>
      <c r="B19" s="31" t="s">
        <v>163</v>
      </c>
      <c r="C19" s="32">
        <v>1001011</v>
      </c>
      <c r="D19" s="62">
        <v>14</v>
      </c>
      <c r="E19" s="139">
        <v>1</v>
      </c>
      <c r="F19" s="139">
        <v>160003914</v>
      </c>
      <c r="G19" s="139">
        <v>30</v>
      </c>
      <c r="H19" s="179" t="s">
        <v>2034</v>
      </c>
    </row>
    <row r="20" spans="1:8" x14ac:dyDescent="0.3">
      <c r="A20" s="20" t="b">
        <v>1</v>
      </c>
      <c r="B20" s="31" t="s">
        <v>163</v>
      </c>
      <c r="C20" s="32">
        <v>1001011</v>
      </c>
      <c r="D20" s="62">
        <v>15</v>
      </c>
      <c r="E20" s="139">
        <v>1</v>
      </c>
      <c r="F20" s="139">
        <v>160003910</v>
      </c>
      <c r="G20" s="139">
        <v>50</v>
      </c>
      <c r="H20" s="179" t="s">
        <v>1933</v>
      </c>
    </row>
    <row r="21" spans="1:8" x14ac:dyDescent="0.3">
      <c r="A21" s="20" t="b">
        <v>1</v>
      </c>
      <c r="B21" s="29" t="s">
        <v>164</v>
      </c>
      <c r="C21" s="33">
        <v>1001012</v>
      </c>
      <c r="D21" s="62">
        <v>16</v>
      </c>
      <c r="E21" s="137">
        <v>1</v>
      </c>
      <c r="F21" s="137">
        <v>160003918</v>
      </c>
      <c r="G21" s="137">
        <v>200</v>
      </c>
      <c r="H21" s="179" t="s">
        <v>2033</v>
      </c>
    </row>
    <row r="22" spans="1:8" x14ac:dyDescent="0.3">
      <c r="A22" s="20" t="b">
        <v>1</v>
      </c>
      <c r="B22" s="29" t="s">
        <v>164</v>
      </c>
      <c r="C22" s="33">
        <v>1001012</v>
      </c>
      <c r="D22" s="62">
        <v>17</v>
      </c>
      <c r="E22" s="137">
        <v>1</v>
      </c>
      <c r="F22" s="137">
        <v>160003914</v>
      </c>
      <c r="G22" s="137">
        <v>30</v>
      </c>
      <c r="H22" s="179" t="s">
        <v>2034</v>
      </c>
    </row>
    <row r="23" spans="1:8" x14ac:dyDescent="0.3">
      <c r="A23" s="20" t="b">
        <v>1</v>
      </c>
      <c r="B23" s="29" t="s">
        <v>164</v>
      </c>
      <c r="C23" s="33">
        <v>1001012</v>
      </c>
      <c r="D23" s="62">
        <v>18</v>
      </c>
      <c r="E23" s="33">
        <v>1</v>
      </c>
      <c r="F23" s="33">
        <v>160003911</v>
      </c>
      <c r="G23" s="33">
        <v>50</v>
      </c>
      <c r="H23" s="179" t="s">
        <v>1920</v>
      </c>
    </row>
    <row r="24" spans="1:8" x14ac:dyDescent="0.3">
      <c r="A24" s="20" t="b">
        <v>1</v>
      </c>
      <c r="B24" s="31" t="s">
        <v>166</v>
      </c>
      <c r="C24" s="32">
        <v>1001013</v>
      </c>
      <c r="D24" s="62">
        <v>19</v>
      </c>
      <c r="E24" s="139">
        <v>1</v>
      </c>
      <c r="F24" s="139">
        <v>160003918</v>
      </c>
      <c r="G24" s="139">
        <v>200</v>
      </c>
      <c r="H24" s="179" t="s">
        <v>2033</v>
      </c>
    </row>
    <row r="25" spans="1:8" x14ac:dyDescent="0.3">
      <c r="A25" s="20" t="b">
        <v>1</v>
      </c>
      <c r="B25" s="31" t="s">
        <v>166</v>
      </c>
      <c r="C25" s="32">
        <v>1001013</v>
      </c>
      <c r="D25" s="62">
        <v>20</v>
      </c>
      <c r="E25" s="139">
        <v>1</v>
      </c>
      <c r="F25" s="139">
        <v>160003914</v>
      </c>
      <c r="G25" s="139">
        <v>30</v>
      </c>
      <c r="H25" s="179" t="s">
        <v>2526</v>
      </c>
    </row>
    <row r="26" spans="1:8" x14ac:dyDescent="0.3">
      <c r="A26" s="20" t="b">
        <v>1</v>
      </c>
      <c r="B26" s="31" t="s">
        <v>166</v>
      </c>
      <c r="C26" s="32">
        <v>1001013</v>
      </c>
      <c r="D26" s="62">
        <v>21</v>
      </c>
      <c r="E26" s="32">
        <v>1</v>
      </c>
      <c r="F26" s="32">
        <v>160003912</v>
      </c>
      <c r="G26" s="32">
        <v>50</v>
      </c>
      <c r="H26" s="179" t="s">
        <v>1921</v>
      </c>
    </row>
    <row r="27" spans="1:8" x14ac:dyDescent="0.3">
      <c r="A27" s="20" t="b">
        <v>1</v>
      </c>
      <c r="B27" s="29" t="s">
        <v>167</v>
      </c>
      <c r="C27" s="33">
        <v>1001014</v>
      </c>
      <c r="D27" s="62">
        <v>22</v>
      </c>
      <c r="E27" s="137">
        <v>1</v>
      </c>
      <c r="F27" s="137">
        <v>160003918</v>
      </c>
      <c r="G27" s="137">
        <v>200</v>
      </c>
      <c r="H27" s="179" t="s">
        <v>2525</v>
      </c>
    </row>
    <row r="28" spans="1:8" x14ac:dyDescent="0.3">
      <c r="A28" s="20" t="b">
        <v>1</v>
      </c>
      <c r="B28" s="29" t="s">
        <v>167</v>
      </c>
      <c r="C28" s="33">
        <v>1001014</v>
      </c>
      <c r="D28" s="62">
        <v>23</v>
      </c>
      <c r="E28" s="137">
        <v>1</v>
      </c>
      <c r="F28" s="137">
        <v>160003914</v>
      </c>
      <c r="G28" s="137">
        <v>30</v>
      </c>
      <c r="H28" s="179" t="s">
        <v>2034</v>
      </c>
    </row>
    <row r="29" spans="1:8" x14ac:dyDescent="0.3">
      <c r="A29" s="20" t="b">
        <v>1</v>
      </c>
      <c r="B29" s="29" t="s">
        <v>167</v>
      </c>
      <c r="C29" s="33">
        <v>1001014</v>
      </c>
      <c r="D29" s="62">
        <v>24</v>
      </c>
      <c r="E29" s="137">
        <v>1</v>
      </c>
      <c r="F29" s="137">
        <v>160003913</v>
      </c>
      <c r="G29" s="137">
        <v>50</v>
      </c>
      <c r="H29" s="179" t="s">
        <v>2527</v>
      </c>
    </row>
    <row r="30" spans="1:8" x14ac:dyDescent="0.3">
      <c r="A30" s="20" t="b">
        <v>1</v>
      </c>
      <c r="B30" s="28" t="s">
        <v>2494</v>
      </c>
      <c r="C30" s="30">
        <v>1002001</v>
      </c>
      <c r="D30" s="62">
        <v>25</v>
      </c>
      <c r="E30" s="142">
        <v>1</v>
      </c>
      <c r="F30" s="142">
        <v>160003918</v>
      </c>
      <c r="G30" s="142">
        <v>100</v>
      </c>
      <c r="H30" s="179" t="s">
        <v>2033</v>
      </c>
    </row>
    <row r="31" spans="1:8" x14ac:dyDescent="0.3">
      <c r="A31" s="20" t="b">
        <v>1</v>
      </c>
      <c r="B31" s="28" t="s">
        <v>149</v>
      </c>
      <c r="C31" s="30">
        <v>1002001</v>
      </c>
      <c r="D31" s="62">
        <v>26</v>
      </c>
      <c r="E31" s="142">
        <v>1</v>
      </c>
      <c r="F31" s="142">
        <v>160003917</v>
      </c>
      <c r="G31" s="142">
        <v>50</v>
      </c>
      <c r="H31" s="179" t="s">
        <v>2104</v>
      </c>
    </row>
    <row r="32" spans="1:8" x14ac:dyDescent="0.3">
      <c r="A32" s="20" t="b">
        <v>1</v>
      </c>
      <c r="B32" s="28" t="s">
        <v>149</v>
      </c>
      <c r="C32" s="30">
        <v>1002001</v>
      </c>
      <c r="D32" s="62">
        <v>27</v>
      </c>
      <c r="E32" s="141">
        <v>1</v>
      </c>
      <c r="F32" s="141">
        <v>160003914</v>
      </c>
      <c r="G32" s="141">
        <v>25</v>
      </c>
      <c r="H32" s="179" t="s">
        <v>2034</v>
      </c>
    </row>
    <row r="33" spans="1:8" x14ac:dyDescent="0.3">
      <c r="A33" s="20" t="b">
        <v>1</v>
      </c>
      <c r="B33" s="143" t="s">
        <v>151</v>
      </c>
      <c r="C33" s="140">
        <v>1002002</v>
      </c>
      <c r="D33" s="62">
        <v>28</v>
      </c>
      <c r="E33" s="140">
        <v>1</v>
      </c>
      <c r="F33" s="140">
        <v>160003918</v>
      </c>
      <c r="G33" s="140">
        <v>100</v>
      </c>
      <c r="H33" s="179" t="s">
        <v>2033</v>
      </c>
    </row>
    <row r="34" spans="1:8" x14ac:dyDescent="0.3">
      <c r="A34" s="20" t="b">
        <v>1</v>
      </c>
      <c r="B34" s="143" t="s">
        <v>151</v>
      </c>
      <c r="C34" s="140">
        <v>1002002</v>
      </c>
      <c r="D34" s="62">
        <v>29</v>
      </c>
      <c r="E34" s="140">
        <v>1</v>
      </c>
      <c r="F34" s="140">
        <v>160003915</v>
      </c>
      <c r="G34" s="140">
        <v>50</v>
      </c>
      <c r="H34" s="179" t="s">
        <v>2064</v>
      </c>
    </row>
    <row r="35" spans="1:8" x14ac:dyDescent="0.3">
      <c r="A35" s="20" t="b">
        <v>1</v>
      </c>
      <c r="B35" s="143" t="s">
        <v>151</v>
      </c>
      <c r="C35" s="140">
        <v>1002002</v>
      </c>
      <c r="D35" s="62">
        <v>30</v>
      </c>
      <c r="E35" s="140">
        <v>1</v>
      </c>
      <c r="F35" s="140">
        <v>160003914</v>
      </c>
      <c r="G35" s="140">
        <v>25</v>
      </c>
      <c r="H35" s="179" t="s">
        <v>2034</v>
      </c>
    </row>
    <row r="36" spans="1:8" x14ac:dyDescent="0.3">
      <c r="A36" s="20" t="b">
        <v>1</v>
      </c>
      <c r="B36" s="28" t="s">
        <v>153</v>
      </c>
      <c r="C36" s="30">
        <v>1002003</v>
      </c>
      <c r="D36" s="62">
        <v>31</v>
      </c>
      <c r="E36" s="142">
        <v>1</v>
      </c>
      <c r="F36" s="142">
        <v>160003918</v>
      </c>
      <c r="G36" s="142">
        <v>100</v>
      </c>
      <c r="H36" s="179" t="s">
        <v>2033</v>
      </c>
    </row>
    <row r="37" spans="1:8" x14ac:dyDescent="0.3">
      <c r="A37" s="20" t="b">
        <v>1</v>
      </c>
      <c r="B37" s="28" t="s">
        <v>153</v>
      </c>
      <c r="C37" s="30">
        <v>1002003</v>
      </c>
      <c r="D37" s="62">
        <v>32</v>
      </c>
      <c r="E37" s="142">
        <v>1</v>
      </c>
      <c r="F37" s="142">
        <v>160003916</v>
      </c>
      <c r="G37" s="142">
        <v>50</v>
      </c>
      <c r="H37" s="179" t="s">
        <v>2105</v>
      </c>
    </row>
    <row r="38" spans="1:8" x14ac:dyDescent="0.3">
      <c r="A38" s="20" t="b">
        <v>1</v>
      </c>
      <c r="B38" s="28" t="s">
        <v>153</v>
      </c>
      <c r="C38" s="30">
        <v>1002003</v>
      </c>
      <c r="D38" s="62">
        <v>33</v>
      </c>
      <c r="E38" s="141">
        <v>1</v>
      </c>
      <c r="F38" s="141">
        <v>160003914</v>
      </c>
      <c r="G38" s="141">
        <v>25</v>
      </c>
      <c r="H38" s="179" t="s">
        <v>2034</v>
      </c>
    </row>
    <row r="39" spans="1:8" x14ac:dyDescent="0.3">
      <c r="A39" s="20" t="b">
        <v>1</v>
      </c>
      <c r="B39" s="91" t="s">
        <v>1947</v>
      </c>
      <c r="C39" s="49">
        <v>1003011</v>
      </c>
      <c r="D39" s="62">
        <v>34</v>
      </c>
      <c r="E39" s="145">
        <v>1</v>
      </c>
      <c r="F39" s="145">
        <v>160003919</v>
      </c>
      <c r="G39" s="145">
        <v>10</v>
      </c>
      <c r="H39" s="179" t="s">
        <v>2474</v>
      </c>
    </row>
    <row r="40" spans="1:8" x14ac:dyDescent="0.3">
      <c r="A40" s="20" t="b">
        <v>1</v>
      </c>
      <c r="B40" s="91" t="s">
        <v>1947</v>
      </c>
      <c r="C40" s="49">
        <v>1003011</v>
      </c>
      <c r="D40" s="62">
        <v>35</v>
      </c>
      <c r="E40" s="145">
        <v>1</v>
      </c>
      <c r="F40" s="145">
        <v>160003910</v>
      </c>
      <c r="G40" s="145">
        <v>5</v>
      </c>
      <c r="H40" s="179" t="s">
        <v>2475</v>
      </c>
    </row>
    <row r="41" spans="1:8" x14ac:dyDescent="0.3">
      <c r="A41" s="20" t="b">
        <v>1</v>
      </c>
      <c r="B41" s="91" t="s">
        <v>1947</v>
      </c>
      <c r="C41" s="49">
        <v>1003011</v>
      </c>
      <c r="D41" s="62">
        <v>36</v>
      </c>
      <c r="E41" s="145">
        <v>1</v>
      </c>
      <c r="F41" s="145">
        <v>160003911</v>
      </c>
      <c r="G41" s="145">
        <v>5</v>
      </c>
      <c r="H41" s="179" t="s">
        <v>2476</v>
      </c>
    </row>
    <row r="42" spans="1:8" x14ac:dyDescent="0.3">
      <c r="A42" s="20" t="b">
        <v>1</v>
      </c>
      <c r="B42" s="115" t="s">
        <v>1948</v>
      </c>
      <c r="C42" s="150">
        <v>1003012</v>
      </c>
      <c r="D42" s="62">
        <v>37</v>
      </c>
      <c r="E42" s="151">
        <v>1</v>
      </c>
      <c r="F42" s="151">
        <v>160003919</v>
      </c>
      <c r="G42" s="151">
        <v>25</v>
      </c>
      <c r="H42" s="179" t="s">
        <v>176</v>
      </c>
    </row>
    <row r="43" spans="1:8" x14ac:dyDescent="0.3">
      <c r="A43" s="20" t="b">
        <v>1</v>
      </c>
      <c r="B43" s="115" t="s">
        <v>1948</v>
      </c>
      <c r="C43" s="150">
        <v>1003012</v>
      </c>
      <c r="D43" s="62">
        <v>38</v>
      </c>
      <c r="E43" s="151">
        <v>1</v>
      </c>
      <c r="F43" s="151">
        <v>160003910</v>
      </c>
      <c r="G43" s="151">
        <v>5</v>
      </c>
      <c r="H43" s="179" t="s">
        <v>1933</v>
      </c>
    </row>
    <row r="44" spans="1:8" x14ac:dyDescent="0.3">
      <c r="A44" s="20" t="b">
        <v>1</v>
      </c>
      <c r="B44" s="115" t="s">
        <v>1948</v>
      </c>
      <c r="C44" s="150">
        <v>1003012</v>
      </c>
      <c r="D44" s="62">
        <v>39</v>
      </c>
      <c r="E44" s="151">
        <v>1</v>
      </c>
      <c r="F44" s="151">
        <v>160003911</v>
      </c>
      <c r="G44" s="151">
        <v>5</v>
      </c>
      <c r="H44" s="179" t="s">
        <v>1920</v>
      </c>
    </row>
    <row r="45" spans="1:8" x14ac:dyDescent="0.3">
      <c r="A45" s="20" t="b">
        <v>1</v>
      </c>
      <c r="B45" s="91" t="s">
        <v>1949</v>
      </c>
      <c r="C45" s="49">
        <v>1003013</v>
      </c>
      <c r="D45" s="62">
        <v>40</v>
      </c>
      <c r="E45" s="145">
        <v>1</v>
      </c>
      <c r="F45" s="145">
        <v>160003919</v>
      </c>
      <c r="G45" s="145">
        <v>50</v>
      </c>
      <c r="H45" s="179" t="s">
        <v>176</v>
      </c>
    </row>
    <row r="46" spans="1:8" x14ac:dyDescent="0.3">
      <c r="A46" s="20" t="b">
        <v>1</v>
      </c>
      <c r="B46" s="91" t="s">
        <v>1949</v>
      </c>
      <c r="C46" s="49">
        <v>1003013</v>
      </c>
      <c r="D46" s="62">
        <v>41</v>
      </c>
      <c r="E46" s="145">
        <v>1</v>
      </c>
      <c r="F46" s="145">
        <v>160003910</v>
      </c>
      <c r="G46" s="145">
        <v>5</v>
      </c>
      <c r="H46" s="179" t="s">
        <v>1933</v>
      </c>
    </row>
    <row r="47" spans="1:8" x14ac:dyDescent="0.3">
      <c r="A47" s="20" t="b">
        <v>1</v>
      </c>
      <c r="B47" s="91" t="s">
        <v>1949</v>
      </c>
      <c r="C47" s="49">
        <v>1003013</v>
      </c>
      <c r="D47" s="62">
        <v>42</v>
      </c>
      <c r="E47" s="145">
        <v>1</v>
      </c>
      <c r="F47" s="145">
        <v>160003911</v>
      </c>
      <c r="G47" s="145">
        <v>5</v>
      </c>
      <c r="H47" s="179" t="s">
        <v>1920</v>
      </c>
    </row>
    <row r="48" spans="1:8" x14ac:dyDescent="0.3">
      <c r="A48" s="20" t="b">
        <v>1</v>
      </c>
      <c r="B48" s="115" t="s">
        <v>1950</v>
      </c>
      <c r="C48" s="150">
        <v>1003014</v>
      </c>
      <c r="D48" s="62">
        <v>43</v>
      </c>
      <c r="E48" s="151">
        <v>1</v>
      </c>
      <c r="F48" s="151">
        <v>160003919</v>
      </c>
      <c r="G48" s="151">
        <v>100</v>
      </c>
      <c r="H48" s="179" t="s">
        <v>176</v>
      </c>
    </row>
    <row r="49" spans="1:8" x14ac:dyDescent="0.3">
      <c r="A49" s="20" t="b">
        <v>1</v>
      </c>
      <c r="B49" s="115" t="s">
        <v>1950</v>
      </c>
      <c r="C49" s="150">
        <v>1003014</v>
      </c>
      <c r="D49" s="62">
        <v>44</v>
      </c>
      <c r="E49" s="151">
        <v>1</v>
      </c>
      <c r="F49" s="151">
        <v>160003910</v>
      </c>
      <c r="G49" s="151">
        <v>5</v>
      </c>
      <c r="H49" s="179" t="s">
        <v>1933</v>
      </c>
    </row>
    <row r="50" spans="1:8" x14ac:dyDescent="0.3">
      <c r="A50" s="20" t="b">
        <v>1</v>
      </c>
      <c r="B50" s="115" t="s">
        <v>1950</v>
      </c>
      <c r="C50" s="150">
        <v>1003014</v>
      </c>
      <c r="D50" s="62">
        <v>45</v>
      </c>
      <c r="E50" s="151">
        <v>1</v>
      </c>
      <c r="F50" s="151">
        <v>160003911</v>
      </c>
      <c r="G50" s="151">
        <v>5</v>
      </c>
      <c r="H50" s="179" t="s">
        <v>1920</v>
      </c>
    </row>
    <row r="51" spans="1:8" x14ac:dyDescent="0.3">
      <c r="A51" s="20" t="b">
        <v>1</v>
      </c>
      <c r="B51" s="152" t="s">
        <v>1951</v>
      </c>
      <c r="C51" s="153">
        <v>1003021</v>
      </c>
      <c r="D51" s="62">
        <v>46</v>
      </c>
      <c r="E51" s="154">
        <v>1</v>
      </c>
      <c r="F51" s="154">
        <v>160003920</v>
      </c>
      <c r="G51" s="154">
        <v>10</v>
      </c>
      <c r="H51" s="179" t="s">
        <v>177</v>
      </c>
    </row>
    <row r="52" spans="1:8" x14ac:dyDescent="0.3">
      <c r="A52" s="20" t="b">
        <v>1</v>
      </c>
      <c r="B52" s="152" t="s">
        <v>1951</v>
      </c>
      <c r="C52" s="153">
        <v>1003021</v>
      </c>
      <c r="D52" s="62">
        <v>47</v>
      </c>
      <c r="E52" s="154">
        <v>1</v>
      </c>
      <c r="F52" s="154">
        <v>160003912</v>
      </c>
      <c r="G52" s="154">
        <v>5</v>
      </c>
      <c r="H52" s="179" t="s">
        <v>1921</v>
      </c>
    </row>
    <row r="53" spans="1:8" x14ac:dyDescent="0.3">
      <c r="A53" s="20" t="b">
        <v>1</v>
      </c>
      <c r="B53" s="152" t="s">
        <v>1951</v>
      </c>
      <c r="C53" s="153">
        <v>1003021</v>
      </c>
      <c r="D53" s="62">
        <v>48</v>
      </c>
      <c r="E53" s="154">
        <v>1</v>
      </c>
      <c r="F53" s="154">
        <v>160003913</v>
      </c>
      <c r="G53" s="154">
        <v>5</v>
      </c>
      <c r="H53" s="179" t="s">
        <v>1919</v>
      </c>
    </row>
    <row r="54" spans="1:8" x14ac:dyDescent="0.3">
      <c r="A54" s="20" t="b">
        <v>1</v>
      </c>
      <c r="B54" s="147" t="s">
        <v>1952</v>
      </c>
      <c r="C54" s="148">
        <v>1003022</v>
      </c>
      <c r="D54" s="62">
        <v>49</v>
      </c>
      <c r="E54" s="149">
        <v>1</v>
      </c>
      <c r="F54" s="149">
        <v>160003920</v>
      </c>
      <c r="G54" s="149">
        <v>25</v>
      </c>
      <c r="H54" s="179" t="s">
        <v>177</v>
      </c>
    </row>
    <row r="55" spans="1:8" x14ac:dyDescent="0.3">
      <c r="A55" s="20" t="b">
        <v>1</v>
      </c>
      <c r="B55" s="147" t="s">
        <v>1952</v>
      </c>
      <c r="C55" s="148">
        <v>1003022</v>
      </c>
      <c r="D55" s="62">
        <v>50</v>
      </c>
      <c r="E55" s="149">
        <v>1</v>
      </c>
      <c r="F55" s="149">
        <v>160003912</v>
      </c>
      <c r="G55" s="149">
        <v>5</v>
      </c>
      <c r="H55" s="179" t="s">
        <v>1921</v>
      </c>
    </row>
    <row r="56" spans="1:8" x14ac:dyDescent="0.3">
      <c r="A56" s="20" t="b">
        <v>1</v>
      </c>
      <c r="B56" s="147" t="s">
        <v>1952</v>
      </c>
      <c r="C56" s="148">
        <v>1003022</v>
      </c>
      <c r="D56" s="62">
        <v>51</v>
      </c>
      <c r="E56" s="149">
        <v>1</v>
      </c>
      <c r="F56" s="149">
        <v>160003913</v>
      </c>
      <c r="G56" s="149">
        <v>5</v>
      </c>
      <c r="H56" s="179" t="s">
        <v>1919</v>
      </c>
    </row>
    <row r="57" spans="1:8" x14ac:dyDescent="0.3">
      <c r="A57" s="20" t="b">
        <v>1</v>
      </c>
      <c r="B57" s="152" t="s">
        <v>1953</v>
      </c>
      <c r="C57" s="153">
        <v>1003023</v>
      </c>
      <c r="D57" s="62">
        <v>52</v>
      </c>
      <c r="E57" s="154">
        <v>1</v>
      </c>
      <c r="F57" s="154">
        <v>160003920</v>
      </c>
      <c r="G57" s="154">
        <v>50</v>
      </c>
      <c r="H57" s="179" t="s">
        <v>177</v>
      </c>
    </row>
    <row r="58" spans="1:8" x14ac:dyDescent="0.3">
      <c r="A58" s="20" t="b">
        <v>1</v>
      </c>
      <c r="B58" s="152" t="s">
        <v>1953</v>
      </c>
      <c r="C58" s="153">
        <v>1003023</v>
      </c>
      <c r="D58" s="62">
        <v>53</v>
      </c>
      <c r="E58" s="154">
        <v>1</v>
      </c>
      <c r="F58" s="154">
        <v>160003912</v>
      </c>
      <c r="G58" s="154">
        <v>5</v>
      </c>
      <c r="H58" s="179" t="s">
        <v>1921</v>
      </c>
    </row>
    <row r="59" spans="1:8" x14ac:dyDescent="0.3">
      <c r="A59" s="20" t="b">
        <v>1</v>
      </c>
      <c r="B59" s="152" t="s">
        <v>1953</v>
      </c>
      <c r="C59" s="153">
        <v>1003023</v>
      </c>
      <c r="D59" s="62">
        <v>54</v>
      </c>
      <c r="E59" s="154">
        <v>1</v>
      </c>
      <c r="F59" s="154">
        <v>160003913</v>
      </c>
      <c r="G59" s="154">
        <v>5</v>
      </c>
      <c r="H59" s="179" t="s">
        <v>1919</v>
      </c>
    </row>
    <row r="60" spans="1:8" x14ac:dyDescent="0.3">
      <c r="A60" s="20" t="b">
        <v>1</v>
      </c>
      <c r="B60" s="147" t="s">
        <v>1954</v>
      </c>
      <c r="C60" s="148">
        <v>1003024</v>
      </c>
      <c r="D60" s="62">
        <v>55</v>
      </c>
      <c r="E60" s="149">
        <v>1</v>
      </c>
      <c r="F60" s="149">
        <v>160003920</v>
      </c>
      <c r="G60" s="149">
        <v>100</v>
      </c>
      <c r="H60" s="179" t="s">
        <v>177</v>
      </c>
    </row>
    <row r="61" spans="1:8" x14ac:dyDescent="0.3">
      <c r="A61" s="20" t="b">
        <v>1</v>
      </c>
      <c r="B61" s="147" t="s">
        <v>1954</v>
      </c>
      <c r="C61" s="148">
        <v>1003024</v>
      </c>
      <c r="D61" s="62">
        <v>56</v>
      </c>
      <c r="E61" s="149">
        <v>1</v>
      </c>
      <c r="F61" s="149">
        <v>160003912</v>
      </c>
      <c r="G61" s="149">
        <v>5</v>
      </c>
      <c r="H61" s="179" t="s">
        <v>1921</v>
      </c>
    </row>
    <row r="62" spans="1:8" x14ac:dyDescent="0.3">
      <c r="A62" s="20" t="b">
        <v>1</v>
      </c>
      <c r="B62" s="147" t="s">
        <v>1954</v>
      </c>
      <c r="C62" s="148">
        <v>1003024</v>
      </c>
      <c r="D62" s="62">
        <v>57</v>
      </c>
      <c r="E62" s="149">
        <v>1</v>
      </c>
      <c r="F62" s="149">
        <v>160003913</v>
      </c>
      <c r="G62" s="149">
        <v>5</v>
      </c>
      <c r="H62" s="179" t="s">
        <v>1919</v>
      </c>
    </row>
    <row r="63" spans="1:8" x14ac:dyDescent="0.3">
      <c r="A63" s="20" t="b">
        <v>1</v>
      </c>
      <c r="B63" s="91" t="s">
        <v>1955</v>
      </c>
      <c r="C63" s="49">
        <v>1003031</v>
      </c>
      <c r="D63" s="62">
        <v>58</v>
      </c>
      <c r="E63" s="145">
        <v>1</v>
      </c>
      <c r="F63" s="145">
        <v>160003921</v>
      </c>
      <c r="G63" s="145">
        <v>10</v>
      </c>
      <c r="H63" s="179" t="s">
        <v>178</v>
      </c>
    </row>
    <row r="64" spans="1:8" x14ac:dyDescent="0.3">
      <c r="A64" s="20" t="b">
        <v>1</v>
      </c>
      <c r="B64" s="91" t="s">
        <v>1955</v>
      </c>
      <c r="C64" s="49">
        <v>1003031</v>
      </c>
      <c r="D64" s="62">
        <v>59</v>
      </c>
      <c r="E64" s="145">
        <v>1</v>
      </c>
      <c r="F64" s="145">
        <v>160003906</v>
      </c>
      <c r="G64" s="145">
        <v>5</v>
      </c>
      <c r="H64" s="179" t="s">
        <v>1917</v>
      </c>
    </row>
    <row r="65" spans="1:8" x14ac:dyDescent="0.3">
      <c r="A65" s="20" t="b">
        <v>1</v>
      </c>
      <c r="B65" s="91" t="s">
        <v>1955</v>
      </c>
      <c r="C65" s="49">
        <v>1003031</v>
      </c>
      <c r="D65" s="62">
        <v>60</v>
      </c>
      <c r="E65" s="145">
        <v>1</v>
      </c>
      <c r="F65" s="145">
        <v>160003910</v>
      </c>
      <c r="G65" s="145">
        <v>5</v>
      </c>
      <c r="H65" s="179" t="s">
        <v>1933</v>
      </c>
    </row>
    <row r="66" spans="1:8" x14ac:dyDescent="0.3">
      <c r="A66" s="20" t="b">
        <v>1</v>
      </c>
      <c r="B66" s="115" t="s">
        <v>1956</v>
      </c>
      <c r="C66" s="150">
        <v>1003032</v>
      </c>
      <c r="D66" s="62">
        <v>61</v>
      </c>
      <c r="E66" s="151">
        <v>1</v>
      </c>
      <c r="F66" s="151">
        <v>160003921</v>
      </c>
      <c r="G66" s="151">
        <v>25</v>
      </c>
      <c r="H66" s="179" t="s">
        <v>178</v>
      </c>
    </row>
    <row r="67" spans="1:8" x14ac:dyDescent="0.3">
      <c r="A67" s="20" t="b">
        <v>1</v>
      </c>
      <c r="B67" s="115" t="s">
        <v>1956</v>
      </c>
      <c r="C67" s="150">
        <v>1003032</v>
      </c>
      <c r="D67" s="62">
        <v>62</v>
      </c>
      <c r="E67" s="151">
        <v>1</v>
      </c>
      <c r="F67" s="151">
        <v>160003906</v>
      </c>
      <c r="G67" s="151">
        <v>10</v>
      </c>
      <c r="H67" s="179" t="s">
        <v>1917</v>
      </c>
    </row>
    <row r="68" spans="1:8" x14ac:dyDescent="0.3">
      <c r="A68" s="20" t="b">
        <v>1</v>
      </c>
      <c r="B68" s="115" t="s">
        <v>1956</v>
      </c>
      <c r="C68" s="150">
        <v>1003032</v>
      </c>
      <c r="D68" s="62">
        <v>63</v>
      </c>
      <c r="E68" s="151">
        <v>1</v>
      </c>
      <c r="F68" s="151">
        <v>160003910</v>
      </c>
      <c r="G68" s="151">
        <v>5</v>
      </c>
      <c r="H68" s="179" t="s">
        <v>1933</v>
      </c>
    </row>
    <row r="69" spans="1:8" x14ac:dyDescent="0.3">
      <c r="A69" s="20" t="b">
        <v>1</v>
      </c>
      <c r="B69" s="91" t="s">
        <v>1957</v>
      </c>
      <c r="C69" s="49">
        <v>1003033</v>
      </c>
      <c r="D69" s="62">
        <v>64</v>
      </c>
      <c r="E69" s="145">
        <v>1</v>
      </c>
      <c r="F69" s="145">
        <v>160003921</v>
      </c>
      <c r="G69" s="145">
        <v>50</v>
      </c>
      <c r="H69" s="179" t="s">
        <v>178</v>
      </c>
    </row>
    <row r="70" spans="1:8" x14ac:dyDescent="0.3">
      <c r="A70" s="20" t="b">
        <v>1</v>
      </c>
      <c r="B70" s="91" t="s">
        <v>1957</v>
      </c>
      <c r="C70" s="49">
        <v>1003033</v>
      </c>
      <c r="D70" s="62">
        <v>65</v>
      </c>
      <c r="E70" s="145">
        <v>1</v>
      </c>
      <c r="F70" s="145">
        <v>160003906</v>
      </c>
      <c r="G70" s="145">
        <v>15</v>
      </c>
      <c r="H70" s="179" t="s">
        <v>1917</v>
      </c>
    </row>
    <row r="71" spans="1:8" x14ac:dyDescent="0.3">
      <c r="A71" s="20" t="b">
        <v>1</v>
      </c>
      <c r="B71" s="91" t="s">
        <v>1957</v>
      </c>
      <c r="C71" s="49">
        <v>1003033</v>
      </c>
      <c r="D71" s="62">
        <v>66</v>
      </c>
      <c r="E71" s="145">
        <v>1</v>
      </c>
      <c r="F71" s="145">
        <v>160003910</v>
      </c>
      <c r="G71" s="145">
        <v>5</v>
      </c>
      <c r="H71" s="179" t="s">
        <v>1933</v>
      </c>
    </row>
    <row r="72" spans="1:8" x14ac:dyDescent="0.3">
      <c r="A72" s="20" t="b">
        <v>1</v>
      </c>
      <c r="B72" s="115" t="s">
        <v>1958</v>
      </c>
      <c r="C72" s="150">
        <v>1003034</v>
      </c>
      <c r="D72" s="62">
        <v>67</v>
      </c>
      <c r="E72" s="151">
        <v>1</v>
      </c>
      <c r="F72" s="151">
        <v>160003921</v>
      </c>
      <c r="G72" s="151">
        <v>100</v>
      </c>
      <c r="H72" s="179" t="s">
        <v>178</v>
      </c>
    </row>
    <row r="73" spans="1:8" x14ac:dyDescent="0.3">
      <c r="A73" s="20" t="b">
        <v>1</v>
      </c>
      <c r="B73" s="115" t="s">
        <v>1958</v>
      </c>
      <c r="C73" s="150">
        <v>1003034</v>
      </c>
      <c r="D73" s="62">
        <v>68</v>
      </c>
      <c r="E73" s="151">
        <v>1</v>
      </c>
      <c r="F73" s="151">
        <v>160003906</v>
      </c>
      <c r="G73" s="151">
        <v>20</v>
      </c>
      <c r="H73" s="179" t="s">
        <v>1917</v>
      </c>
    </row>
    <row r="74" spans="1:8" x14ac:dyDescent="0.3">
      <c r="A74" s="20" t="b">
        <v>1</v>
      </c>
      <c r="B74" s="115" t="s">
        <v>1958</v>
      </c>
      <c r="C74" s="150">
        <v>1003034</v>
      </c>
      <c r="D74" s="62">
        <v>69</v>
      </c>
      <c r="E74" s="151">
        <v>1</v>
      </c>
      <c r="F74" s="151">
        <v>160003910</v>
      </c>
      <c r="G74" s="151">
        <v>5</v>
      </c>
      <c r="H74" s="179" t="s">
        <v>1933</v>
      </c>
    </row>
    <row r="75" spans="1:8" x14ac:dyDescent="0.3">
      <c r="A75" s="20" t="b">
        <v>1</v>
      </c>
      <c r="B75" s="152" t="s">
        <v>2065</v>
      </c>
      <c r="C75" s="153">
        <v>1003041</v>
      </c>
      <c r="D75" s="62">
        <v>70</v>
      </c>
      <c r="E75" s="154">
        <v>1</v>
      </c>
      <c r="F75" s="154">
        <v>160003922</v>
      </c>
      <c r="G75" s="154">
        <v>10</v>
      </c>
      <c r="H75" s="179" t="s">
        <v>179</v>
      </c>
    </row>
    <row r="76" spans="1:8" x14ac:dyDescent="0.3">
      <c r="A76" s="20" t="b">
        <v>1</v>
      </c>
      <c r="B76" s="152" t="s">
        <v>2065</v>
      </c>
      <c r="C76" s="153">
        <v>1003041</v>
      </c>
      <c r="D76" s="62">
        <v>71</v>
      </c>
      <c r="E76" s="154">
        <v>1</v>
      </c>
      <c r="F76" s="154">
        <v>160003907</v>
      </c>
      <c r="G76" s="154">
        <v>5</v>
      </c>
      <c r="H76" s="179" t="s">
        <v>1916</v>
      </c>
    </row>
    <row r="77" spans="1:8" x14ac:dyDescent="0.3">
      <c r="A77" s="20" t="b">
        <v>1</v>
      </c>
      <c r="B77" s="152" t="s">
        <v>2065</v>
      </c>
      <c r="C77" s="153">
        <v>1003041</v>
      </c>
      <c r="D77" s="62">
        <v>72</v>
      </c>
      <c r="E77" s="154">
        <v>1</v>
      </c>
      <c r="F77" s="154">
        <v>160003911</v>
      </c>
      <c r="G77" s="154">
        <v>5</v>
      </c>
      <c r="H77" s="179" t="s">
        <v>1920</v>
      </c>
    </row>
    <row r="78" spans="1:8" x14ac:dyDescent="0.3">
      <c r="A78" s="20" t="b">
        <v>1</v>
      </c>
      <c r="B78" s="147" t="s">
        <v>2066</v>
      </c>
      <c r="C78" s="148">
        <v>1003042</v>
      </c>
      <c r="D78" s="62">
        <v>73</v>
      </c>
      <c r="E78" s="149">
        <v>1</v>
      </c>
      <c r="F78" s="149">
        <v>160003922</v>
      </c>
      <c r="G78" s="149">
        <v>25</v>
      </c>
      <c r="H78" s="179" t="s">
        <v>179</v>
      </c>
    </row>
    <row r="79" spans="1:8" x14ac:dyDescent="0.3">
      <c r="A79" s="20" t="b">
        <v>1</v>
      </c>
      <c r="B79" s="147" t="s">
        <v>2066</v>
      </c>
      <c r="C79" s="148">
        <v>1003042</v>
      </c>
      <c r="D79" s="62">
        <v>74</v>
      </c>
      <c r="E79" s="149">
        <v>1</v>
      </c>
      <c r="F79" s="149">
        <v>160003907</v>
      </c>
      <c r="G79" s="149">
        <v>10</v>
      </c>
      <c r="H79" s="179" t="s">
        <v>1916</v>
      </c>
    </row>
    <row r="80" spans="1:8" x14ac:dyDescent="0.3">
      <c r="A80" s="20" t="b">
        <v>1</v>
      </c>
      <c r="B80" s="147" t="s">
        <v>2066</v>
      </c>
      <c r="C80" s="148">
        <v>1003042</v>
      </c>
      <c r="D80" s="62">
        <v>75</v>
      </c>
      <c r="E80" s="149">
        <v>1</v>
      </c>
      <c r="F80" s="149">
        <v>160003911</v>
      </c>
      <c r="G80" s="149">
        <v>5</v>
      </c>
      <c r="H80" s="179" t="s">
        <v>1920</v>
      </c>
    </row>
    <row r="81" spans="1:8" x14ac:dyDescent="0.3">
      <c r="A81" s="20" t="b">
        <v>1</v>
      </c>
      <c r="B81" s="152" t="s">
        <v>2067</v>
      </c>
      <c r="C81" s="153">
        <v>1003043</v>
      </c>
      <c r="D81" s="62">
        <v>76</v>
      </c>
      <c r="E81" s="154">
        <v>1</v>
      </c>
      <c r="F81" s="154">
        <v>160003922</v>
      </c>
      <c r="G81" s="154">
        <v>50</v>
      </c>
      <c r="H81" s="179" t="s">
        <v>179</v>
      </c>
    </row>
    <row r="82" spans="1:8" x14ac:dyDescent="0.3">
      <c r="A82" s="20" t="b">
        <v>1</v>
      </c>
      <c r="B82" s="152" t="s">
        <v>2067</v>
      </c>
      <c r="C82" s="153">
        <v>1003043</v>
      </c>
      <c r="D82" s="62">
        <v>77</v>
      </c>
      <c r="E82" s="154">
        <v>1</v>
      </c>
      <c r="F82" s="154">
        <v>160003907</v>
      </c>
      <c r="G82" s="154">
        <v>15</v>
      </c>
      <c r="H82" s="179" t="s">
        <v>1916</v>
      </c>
    </row>
    <row r="83" spans="1:8" x14ac:dyDescent="0.3">
      <c r="A83" s="20" t="b">
        <v>1</v>
      </c>
      <c r="B83" s="152" t="s">
        <v>2067</v>
      </c>
      <c r="C83" s="153">
        <v>1003043</v>
      </c>
      <c r="D83" s="62">
        <v>78</v>
      </c>
      <c r="E83" s="154">
        <v>1</v>
      </c>
      <c r="F83" s="154">
        <v>160003911</v>
      </c>
      <c r="G83" s="154">
        <v>5</v>
      </c>
      <c r="H83" s="179" t="s">
        <v>1920</v>
      </c>
    </row>
    <row r="84" spans="1:8" x14ac:dyDescent="0.3">
      <c r="A84" s="20" t="b">
        <v>1</v>
      </c>
      <c r="B84" s="147" t="s">
        <v>2068</v>
      </c>
      <c r="C84" s="148">
        <v>1003044</v>
      </c>
      <c r="D84" s="62">
        <v>79</v>
      </c>
      <c r="E84" s="149">
        <v>1</v>
      </c>
      <c r="F84" s="149">
        <v>160003922</v>
      </c>
      <c r="G84" s="149">
        <v>100</v>
      </c>
      <c r="H84" s="179" t="s">
        <v>179</v>
      </c>
    </row>
    <row r="85" spans="1:8" x14ac:dyDescent="0.3">
      <c r="A85" s="20" t="b">
        <v>1</v>
      </c>
      <c r="B85" s="147" t="s">
        <v>2068</v>
      </c>
      <c r="C85" s="148">
        <v>1003044</v>
      </c>
      <c r="D85" s="62">
        <v>80</v>
      </c>
      <c r="E85" s="149">
        <v>1</v>
      </c>
      <c r="F85" s="149">
        <v>160003907</v>
      </c>
      <c r="G85" s="149">
        <v>20</v>
      </c>
      <c r="H85" s="179" t="s">
        <v>1916</v>
      </c>
    </row>
    <row r="86" spans="1:8" x14ac:dyDescent="0.3">
      <c r="A86" s="20" t="b">
        <v>1</v>
      </c>
      <c r="B86" s="147" t="s">
        <v>2068</v>
      </c>
      <c r="C86" s="148">
        <v>1003044</v>
      </c>
      <c r="D86" s="62">
        <v>81</v>
      </c>
      <c r="E86" s="149">
        <v>1</v>
      </c>
      <c r="F86" s="149">
        <v>160003911</v>
      </c>
      <c r="G86" s="149">
        <v>5</v>
      </c>
      <c r="H86" s="179" t="s">
        <v>1920</v>
      </c>
    </row>
    <row r="87" spans="1:8" x14ac:dyDescent="0.3">
      <c r="A87" s="20" t="b">
        <v>1</v>
      </c>
      <c r="B87" s="91" t="s">
        <v>1963</v>
      </c>
      <c r="C87" s="49">
        <v>1003051</v>
      </c>
      <c r="D87" s="62">
        <v>82</v>
      </c>
      <c r="E87" s="145">
        <v>1</v>
      </c>
      <c r="F87" s="145">
        <v>160003923</v>
      </c>
      <c r="G87" s="145">
        <v>10</v>
      </c>
      <c r="H87" s="179" t="s">
        <v>180</v>
      </c>
    </row>
    <row r="88" spans="1:8" x14ac:dyDescent="0.3">
      <c r="A88" s="20" t="b">
        <v>1</v>
      </c>
      <c r="B88" s="91" t="s">
        <v>1963</v>
      </c>
      <c r="C88" s="49">
        <v>1003051</v>
      </c>
      <c r="D88" s="62">
        <v>83</v>
      </c>
      <c r="E88" s="145">
        <v>1</v>
      </c>
      <c r="F88" s="145">
        <v>160003908</v>
      </c>
      <c r="G88" s="145">
        <v>5</v>
      </c>
      <c r="H88" s="179" t="s">
        <v>1918</v>
      </c>
    </row>
    <row r="89" spans="1:8" x14ac:dyDescent="0.3">
      <c r="A89" s="20" t="b">
        <v>1</v>
      </c>
      <c r="B89" s="91" t="s">
        <v>1963</v>
      </c>
      <c r="C89" s="49">
        <v>1003051</v>
      </c>
      <c r="D89" s="62">
        <v>84</v>
      </c>
      <c r="E89" s="145">
        <v>1</v>
      </c>
      <c r="F89" s="145">
        <v>160003912</v>
      </c>
      <c r="G89" s="145">
        <v>5</v>
      </c>
      <c r="H89" s="179" t="s">
        <v>1921</v>
      </c>
    </row>
    <row r="90" spans="1:8" x14ac:dyDescent="0.3">
      <c r="A90" s="20" t="b">
        <v>1</v>
      </c>
      <c r="B90" s="115" t="s">
        <v>2069</v>
      </c>
      <c r="C90" s="150">
        <v>1003052</v>
      </c>
      <c r="D90" s="62">
        <v>85</v>
      </c>
      <c r="E90" s="151">
        <v>1</v>
      </c>
      <c r="F90" s="151">
        <v>160003923</v>
      </c>
      <c r="G90" s="151">
        <v>25</v>
      </c>
      <c r="H90" s="179" t="s">
        <v>180</v>
      </c>
    </row>
    <row r="91" spans="1:8" x14ac:dyDescent="0.3">
      <c r="A91" s="20" t="b">
        <v>1</v>
      </c>
      <c r="B91" s="115" t="s">
        <v>2069</v>
      </c>
      <c r="C91" s="150">
        <v>1003052</v>
      </c>
      <c r="D91" s="62">
        <v>86</v>
      </c>
      <c r="E91" s="151">
        <v>1</v>
      </c>
      <c r="F91" s="151">
        <v>160003908</v>
      </c>
      <c r="G91" s="151">
        <v>10</v>
      </c>
      <c r="H91" s="179" t="s">
        <v>1918</v>
      </c>
    </row>
    <row r="92" spans="1:8" x14ac:dyDescent="0.3">
      <c r="A92" s="20" t="b">
        <v>1</v>
      </c>
      <c r="B92" s="115" t="s">
        <v>2069</v>
      </c>
      <c r="C92" s="150">
        <v>1003052</v>
      </c>
      <c r="D92" s="62">
        <v>87</v>
      </c>
      <c r="E92" s="151">
        <v>1</v>
      </c>
      <c r="F92" s="151">
        <v>160003912</v>
      </c>
      <c r="G92" s="151">
        <v>5</v>
      </c>
      <c r="H92" s="179" t="s">
        <v>1921</v>
      </c>
    </row>
    <row r="93" spans="1:8" x14ac:dyDescent="0.3">
      <c r="A93" s="20" t="b">
        <v>1</v>
      </c>
      <c r="B93" s="91" t="s">
        <v>2070</v>
      </c>
      <c r="C93" s="49">
        <v>1003053</v>
      </c>
      <c r="D93" s="62">
        <v>88</v>
      </c>
      <c r="E93" s="145">
        <v>1</v>
      </c>
      <c r="F93" s="145">
        <v>160003923</v>
      </c>
      <c r="G93" s="145">
        <v>50</v>
      </c>
      <c r="H93" s="179" t="s">
        <v>180</v>
      </c>
    </row>
    <row r="94" spans="1:8" x14ac:dyDescent="0.3">
      <c r="A94" s="20" t="b">
        <v>1</v>
      </c>
      <c r="B94" s="91" t="s">
        <v>2070</v>
      </c>
      <c r="C94" s="49">
        <v>1003053</v>
      </c>
      <c r="D94" s="62">
        <v>89</v>
      </c>
      <c r="E94" s="145">
        <v>1</v>
      </c>
      <c r="F94" s="145">
        <v>160003908</v>
      </c>
      <c r="G94" s="145">
        <v>15</v>
      </c>
      <c r="H94" s="179" t="s">
        <v>1918</v>
      </c>
    </row>
    <row r="95" spans="1:8" x14ac:dyDescent="0.3">
      <c r="A95" s="20" t="b">
        <v>1</v>
      </c>
      <c r="B95" s="91" t="s">
        <v>2070</v>
      </c>
      <c r="C95" s="49">
        <v>1003053</v>
      </c>
      <c r="D95" s="62">
        <v>90</v>
      </c>
      <c r="E95" s="145">
        <v>1</v>
      </c>
      <c r="F95" s="145">
        <v>160003912</v>
      </c>
      <c r="G95" s="145">
        <v>5</v>
      </c>
      <c r="H95" s="179" t="s">
        <v>1921</v>
      </c>
    </row>
    <row r="96" spans="1:8" x14ac:dyDescent="0.3">
      <c r="A96" s="20" t="b">
        <v>1</v>
      </c>
      <c r="B96" s="115" t="s">
        <v>2071</v>
      </c>
      <c r="C96" s="150">
        <v>1003054</v>
      </c>
      <c r="D96" s="62">
        <v>91</v>
      </c>
      <c r="E96" s="151">
        <v>1</v>
      </c>
      <c r="F96" s="151">
        <v>160003923</v>
      </c>
      <c r="G96" s="151">
        <v>100</v>
      </c>
      <c r="H96" s="179" t="s">
        <v>180</v>
      </c>
    </row>
    <row r="97" spans="1:8" x14ac:dyDescent="0.3">
      <c r="A97" s="20" t="b">
        <v>1</v>
      </c>
      <c r="B97" s="115" t="s">
        <v>2071</v>
      </c>
      <c r="C97" s="150">
        <v>1003054</v>
      </c>
      <c r="D97" s="62">
        <v>92</v>
      </c>
      <c r="E97" s="151">
        <v>1</v>
      </c>
      <c r="F97" s="151">
        <v>160003908</v>
      </c>
      <c r="G97" s="151">
        <v>20</v>
      </c>
      <c r="H97" s="179" t="s">
        <v>1918</v>
      </c>
    </row>
    <row r="98" spans="1:8" x14ac:dyDescent="0.3">
      <c r="A98" s="20" t="b">
        <v>1</v>
      </c>
      <c r="B98" s="115" t="s">
        <v>2071</v>
      </c>
      <c r="C98" s="150">
        <v>1003054</v>
      </c>
      <c r="D98" s="62">
        <v>93</v>
      </c>
      <c r="E98" s="151">
        <v>1</v>
      </c>
      <c r="F98" s="151">
        <v>160003912</v>
      </c>
      <c r="G98" s="151">
        <v>5</v>
      </c>
      <c r="H98" s="179" t="s">
        <v>1921</v>
      </c>
    </row>
    <row r="99" spans="1:8" x14ac:dyDescent="0.3">
      <c r="A99" s="20" t="b">
        <v>1</v>
      </c>
      <c r="B99" s="152" t="s">
        <v>2072</v>
      </c>
      <c r="C99" s="153">
        <v>1003061</v>
      </c>
      <c r="D99" s="62">
        <v>94</v>
      </c>
      <c r="E99" s="154">
        <v>1</v>
      </c>
      <c r="F99" s="154">
        <v>160003924</v>
      </c>
      <c r="G99" s="154">
        <v>10</v>
      </c>
      <c r="H99" s="179" t="s">
        <v>181</v>
      </c>
    </row>
    <row r="100" spans="1:8" x14ac:dyDescent="0.3">
      <c r="A100" s="20" t="b">
        <v>1</v>
      </c>
      <c r="B100" s="152" t="s">
        <v>2072</v>
      </c>
      <c r="C100" s="153">
        <v>1003061</v>
      </c>
      <c r="D100" s="62">
        <v>95</v>
      </c>
      <c r="E100" s="154">
        <v>1</v>
      </c>
      <c r="F100" s="154">
        <v>160003909</v>
      </c>
      <c r="G100" s="154">
        <v>5</v>
      </c>
      <c r="H100" s="179" t="s">
        <v>1915</v>
      </c>
    </row>
    <row r="101" spans="1:8" x14ac:dyDescent="0.3">
      <c r="A101" s="20" t="b">
        <v>1</v>
      </c>
      <c r="B101" s="152" t="s">
        <v>2072</v>
      </c>
      <c r="C101" s="153">
        <v>1003061</v>
      </c>
      <c r="D101" s="62">
        <v>96</v>
      </c>
      <c r="E101" s="154">
        <v>1</v>
      </c>
      <c r="F101" s="154">
        <v>160003913</v>
      </c>
      <c r="G101" s="154">
        <v>5</v>
      </c>
      <c r="H101" s="179" t="s">
        <v>1919</v>
      </c>
    </row>
    <row r="102" spans="1:8" x14ac:dyDescent="0.3">
      <c r="A102" s="20" t="b">
        <v>1</v>
      </c>
      <c r="B102" s="147" t="s">
        <v>2073</v>
      </c>
      <c r="C102" s="148">
        <v>1003062</v>
      </c>
      <c r="D102" s="62">
        <v>97</v>
      </c>
      <c r="E102" s="149">
        <v>1</v>
      </c>
      <c r="F102" s="149">
        <v>160003924</v>
      </c>
      <c r="G102" s="149">
        <v>25</v>
      </c>
      <c r="H102" s="179" t="s">
        <v>181</v>
      </c>
    </row>
    <row r="103" spans="1:8" x14ac:dyDescent="0.3">
      <c r="A103" s="20" t="b">
        <v>1</v>
      </c>
      <c r="B103" s="147" t="s">
        <v>2073</v>
      </c>
      <c r="C103" s="148">
        <v>1003062</v>
      </c>
      <c r="D103" s="62">
        <v>98</v>
      </c>
      <c r="E103" s="149">
        <v>1</v>
      </c>
      <c r="F103" s="149">
        <v>160003909</v>
      </c>
      <c r="G103" s="149">
        <v>10</v>
      </c>
      <c r="H103" s="179" t="s">
        <v>1915</v>
      </c>
    </row>
    <row r="104" spans="1:8" x14ac:dyDescent="0.3">
      <c r="A104" s="20" t="b">
        <v>1</v>
      </c>
      <c r="B104" s="147" t="s">
        <v>2073</v>
      </c>
      <c r="C104" s="148">
        <v>1003062</v>
      </c>
      <c r="D104" s="62">
        <v>99</v>
      </c>
      <c r="E104" s="149">
        <v>1</v>
      </c>
      <c r="F104" s="149">
        <v>160003913</v>
      </c>
      <c r="G104" s="149">
        <v>5</v>
      </c>
      <c r="H104" s="179" t="s">
        <v>1919</v>
      </c>
    </row>
    <row r="105" spans="1:8" x14ac:dyDescent="0.3">
      <c r="A105" s="20" t="b">
        <v>1</v>
      </c>
      <c r="B105" s="152" t="s">
        <v>2074</v>
      </c>
      <c r="C105" s="153">
        <v>1003063</v>
      </c>
      <c r="D105" s="62">
        <v>100</v>
      </c>
      <c r="E105" s="154">
        <v>1</v>
      </c>
      <c r="F105" s="154">
        <v>160003924</v>
      </c>
      <c r="G105" s="154">
        <v>50</v>
      </c>
      <c r="H105" s="179" t="s">
        <v>181</v>
      </c>
    </row>
    <row r="106" spans="1:8" x14ac:dyDescent="0.3">
      <c r="A106" s="20" t="b">
        <v>1</v>
      </c>
      <c r="B106" s="152" t="s">
        <v>2074</v>
      </c>
      <c r="C106" s="153">
        <v>1003063</v>
      </c>
      <c r="D106" s="62">
        <v>101</v>
      </c>
      <c r="E106" s="154">
        <v>1</v>
      </c>
      <c r="F106" s="154">
        <v>160003909</v>
      </c>
      <c r="G106" s="154">
        <v>15</v>
      </c>
      <c r="H106" s="179" t="s">
        <v>1915</v>
      </c>
    </row>
    <row r="107" spans="1:8" x14ac:dyDescent="0.3">
      <c r="A107" s="20" t="b">
        <v>1</v>
      </c>
      <c r="B107" s="152" t="s">
        <v>2074</v>
      </c>
      <c r="C107" s="153">
        <v>1003063</v>
      </c>
      <c r="D107" s="62">
        <v>102</v>
      </c>
      <c r="E107" s="154">
        <v>1</v>
      </c>
      <c r="F107" s="154">
        <v>160003913</v>
      </c>
      <c r="G107" s="154">
        <v>5</v>
      </c>
      <c r="H107" s="179" t="s">
        <v>1919</v>
      </c>
    </row>
    <row r="108" spans="1:8" x14ac:dyDescent="0.3">
      <c r="A108" s="20" t="b">
        <v>1</v>
      </c>
      <c r="B108" s="147" t="s">
        <v>2075</v>
      </c>
      <c r="C108" s="148">
        <v>1003064</v>
      </c>
      <c r="D108" s="62">
        <v>103</v>
      </c>
      <c r="E108" s="149">
        <v>1</v>
      </c>
      <c r="F108" s="149">
        <v>160003924</v>
      </c>
      <c r="G108" s="149">
        <v>100</v>
      </c>
      <c r="H108" s="179" t="s">
        <v>181</v>
      </c>
    </row>
    <row r="109" spans="1:8" x14ac:dyDescent="0.3">
      <c r="A109" s="20" t="b">
        <v>1</v>
      </c>
      <c r="B109" s="147" t="s">
        <v>2075</v>
      </c>
      <c r="C109" s="148">
        <v>1003064</v>
      </c>
      <c r="D109" s="62">
        <v>104</v>
      </c>
      <c r="E109" s="149">
        <v>1</v>
      </c>
      <c r="F109" s="149">
        <v>160003909</v>
      </c>
      <c r="G109" s="149">
        <v>20</v>
      </c>
      <c r="H109" s="179" t="s">
        <v>1915</v>
      </c>
    </row>
    <row r="110" spans="1:8" x14ac:dyDescent="0.3">
      <c r="A110" s="20" t="b">
        <v>1</v>
      </c>
      <c r="B110" s="147" t="s">
        <v>2075</v>
      </c>
      <c r="C110" s="148">
        <v>1003064</v>
      </c>
      <c r="D110" s="62">
        <v>105</v>
      </c>
      <c r="E110" s="149">
        <v>1</v>
      </c>
      <c r="F110" s="149">
        <v>160003913</v>
      </c>
      <c r="G110" s="149">
        <v>5</v>
      </c>
      <c r="H110" s="179" t="s">
        <v>1919</v>
      </c>
    </row>
    <row r="111" spans="1:8" x14ac:dyDescent="0.3">
      <c r="A111" s="20" t="b">
        <v>1</v>
      </c>
      <c r="B111" s="92" t="s">
        <v>1972</v>
      </c>
      <c r="C111" s="50">
        <v>1004001</v>
      </c>
      <c r="D111" s="62">
        <v>106</v>
      </c>
      <c r="E111" s="50">
        <v>1</v>
      </c>
      <c r="F111" s="50">
        <v>160003918</v>
      </c>
      <c r="G111" s="50">
        <v>250</v>
      </c>
      <c r="H111" s="179" t="s">
        <v>2033</v>
      </c>
    </row>
    <row r="112" spans="1:8" x14ac:dyDescent="0.3">
      <c r="A112" s="20" t="b">
        <v>1</v>
      </c>
      <c r="B112" s="92" t="s">
        <v>1972</v>
      </c>
      <c r="C112" s="50">
        <v>1004001</v>
      </c>
      <c r="D112" s="62">
        <v>107</v>
      </c>
      <c r="E112" s="50">
        <v>1</v>
      </c>
      <c r="F112" s="50">
        <v>160003901</v>
      </c>
      <c r="G112" s="50">
        <v>100</v>
      </c>
      <c r="H112" s="179" t="s">
        <v>2054</v>
      </c>
    </row>
    <row r="113" spans="1:8" x14ac:dyDescent="0.3">
      <c r="A113" s="20" t="b">
        <v>1</v>
      </c>
      <c r="B113" s="152" t="s">
        <v>1977</v>
      </c>
      <c r="C113" s="153">
        <v>1004002</v>
      </c>
      <c r="D113" s="62">
        <v>108</v>
      </c>
      <c r="E113" s="153">
        <v>1</v>
      </c>
      <c r="F113" s="153">
        <v>160003918</v>
      </c>
      <c r="G113" s="153">
        <v>250</v>
      </c>
      <c r="H113" s="179" t="s">
        <v>2033</v>
      </c>
    </row>
    <row r="114" spans="1:8" x14ac:dyDescent="0.3">
      <c r="A114" s="20" t="b">
        <v>1</v>
      </c>
      <c r="B114" s="152" t="s">
        <v>1977</v>
      </c>
      <c r="C114" s="153">
        <v>1004002</v>
      </c>
      <c r="D114" s="62">
        <v>109</v>
      </c>
      <c r="E114" s="153">
        <v>1</v>
      </c>
      <c r="F114" s="153">
        <v>160003902</v>
      </c>
      <c r="G114" s="153">
        <v>100</v>
      </c>
      <c r="H114" s="179" t="s">
        <v>2056</v>
      </c>
    </row>
    <row r="115" spans="1:8" x14ac:dyDescent="0.3">
      <c r="A115" s="20" t="b">
        <v>1</v>
      </c>
      <c r="B115" s="92" t="s">
        <v>2046</v>
      </c>
      <c r="C115" s="50">
        <v>1004003</v>
      </c>
      <c r="D115" s="62">
        <v>110</v>
      </c>
      <c r="E115" s="50">
        <v>1</v>
      </c>
      <c r="F115" s="50">
        <v>160003918</v>
      </c>
      <c r="G115" s="50">
        <v>250</v>
      </c>
      <c r="H115" s="179" t="s">
        <v>2033</v>
      </c>
    </row>
    <row r="116" spans="1:8" x14ac:dyDescent="0.3">
      <c r="A116" s="20" t="b">
        <v>1</v>
      </c>
      <c r="B116" s="92" t="s">
        <v>2046</v>
      </c>
      <c r="C116" s="50">
        <v>1004003</v>
      </c>
      <c r="D116" s="62">
        <v>111</v>
      </c>
      <c r="E116" s="50">
        <v>1</v>
      </c>
      <c r="F116" s="50">
        <v>160003903</v>
      </c>
      <c r="G116" s="50">
        <v>100</v>
      </c>
      <c r="H116" s="179" t="s">
        <v>2058</v>
      </c>
    </row>
    <row r="117" spans="1:8" x14ac:dyDescent="0.3">
      <c r="A117" s="20" t="b">
        <v>1</v>
      </c>
      <c r="B117" s="152" t="s">
        <v>2044</v>
      </c>
      <c r="C117" s="153">
        <v>1004004</v>
      </c>
      <c r="D117" s="62">
        <v>112</v>
      </c>
      <c r="E117" s="153">
        <v>1</v>
      </c>
      <c r="F117" s="153">
        <v>160003918</v>
      </c>
      <c r="G117" s="153">
        <v>250</v>
      </c>
      <c r="H117" s="179" t="s">
        <v>2033</v>
      </c>
    </row>
    <row r="118" spans="1:8" x14ac:dyDescent="0.3">
      <c r="A118" s="20" t="b">
        <v>1</v>
      </c>
      <c r="B118" s="152" t="s">
        <v>2044</v>
      </c>
      <c r="C118" s="153">
        <v>1004004</v>
      </c>
      <c r="D118" s="62">
        <v>113</v>
      </c>
      <c r="E118" s="153">
        <v>1</v>
      </c>
      <c r="F118" s="153">
        <v>160003904</v>
      </c>
      <c r="G118" s="153">
        <v>100</v>
      </c>
      <c r="H118" s="132" t="s">
        <v>2060</v>
      </c>
    </row>
    <row r="119" spans="1:8" x14ac:dyDescent="0.3">
      <c r="A119" s="20" t="b">
        <v>1</v>
      </c>
      <c r="B119" s="92" t="s">
        <v>2042</v>
      </c>
      <c r="C119" s="50">
        <v>1004005</v>
      </c>
      <c r="D119" s="62">
        <v>114</v>
      </c>
      <c r="E119" s="50">
        <v>1</v>
      </c>
      <c r="F119" s="50">
        <v>160003918</v>
      </c>
      <c r="G119" s="50">
        <v>250</v>
      </c>
      <c r="H119" s="132" t="s">
        <v>2033</v>
      </c>
    </row>
    <row r="120" spans="1:8" x14ac:dyDescent="0.3">
      <c r="A120" s="20" t="b">
        <v>1</v>
      </c>
      <c r="B120" s="92" t="s">
        <v>2042</v>
      </c>
      <c r="C120" s="50">
        <v>1004005</v>
      </c>
      <c r="D120" s="62">
        <v>115</v>
      </c>
      <c r="E120" s="50">
        <v>1</v>
      </c>
      <c r="F120" s="50">
        <v>160003905</v>
      </c>
      <c r="G120" s="50">
        <v>100</v>
      </c>
      <c r="H120" s="132" t="s">
        <v>2062</v>
      </c>
    </row>
    <row r="121" spans="1:8" x14ac:dyDescent="0.3">
      <c r="A121" s="212" t="b">
        <v>1</v>
      </c>
      <c r="B121" s="218" t="s">
        <v>2133</v>
      </c>
      <c r="C121" s="219">
        <v>1005011</v>
      </c>
      <c r="D121" s="62">
        <v>116</v>
      </c>
      <c r="E121" s="221">
        <v>2</v>
      </c>
      <c r="F121" s="221">
        <v>160003906</v>
      </c>
      <c r="G121" s="222">
        <v>10</v>
      </c>
      <c r="H121" s="223" t="s">
        <v>2189</v>
      </c>
    </row>
    <row r="122" spans="1:8" x14ac:dyDescent="0.3">
      <c r="A122" s="212" t="b">
        <v>1</v>
      </c>
      <c r="B122" s="218" t="s">
        <v>2133</v>
      </c>
      <c r="C122" s="219">
        <v>1005011</v>
      </c>
      <c r="D122" s="62">
        <v>117</v>
      </c>
      <c r="E122" s="221">
        <v>2</v>
      </c>
      <c r="F122" s="221">
        <v>160003907</v>
      </c>
      <c r="G122" s="222">
        <v>10</v>
      </c>
      <c r="H122" s="223" t="s">
        <v>1916</v>
      </c>
    </row>
    <row r="123" spans="1:8" x14ac:dyDescent="0.3">
      <c r="A123" s="212" t="b">
        <v>1</v>
      </c>
      <c r="B123" s="218" t="s">
        <v>2133</v>
      </c>
      <c r="C123" s="219">
        <v>1005011</v>
      </c>
      <c r="D123" s="62">
        <v>118</v>
      </c>
      <c r="E123" s="221">
        <v>2</v>
      </c>
      <c r="F123" s="221">
        <v>160003908</v>
      </c>
      <c r="G123" s="222">
        <v>10</v>
      </c>
      <c r="H123" s="223" t="s">
        <v>1918</v>
      </c>
    </row>
    <row r="124" spans="1:8" x14ac:dyDescent="0.3">
      <c r="A124" s="212" t="b">
        <v>1</v>
      </c>
      <c r="B124" s="218" t="s">
        <v>2133</v>
      </c>
      <c r="C124" s="219">
        <v>1005011</v>
      </c>
      <c r="D124" s="62">
        <v>119</v>
      </c>
      <c r="E124" s="221">
        <v>2</v>
      </c>
      <c r="F124" s="221">
        <v>160003909</v>
      </c>
      <c r="G124" s="222">
        <v>10</v>
      </c>
      <c r="H124" s="223" t="s">
        <v>1915</v>
      </c>
    </row>
    <row r="125" spans="1:8" x14ac:dyDescent="0.3">
      <c r="A125" s="212" t="b">
        <v>1</v>
      </c>
      <c r="B125" s="214" t="s">
        <v>2133</v>
      </c>
      <c r="C125" s="215">
        <v>1005012</v>
      </c>
      <c r="D125" s="62">
        <v>120</v>
      </c>
      <c r="E125" s="217">
        <v>2</v>
      </c>
      <c r="F125" s="217">
        <v>160003910</v>
      </c>
      <c r="G125" s="213">
        <v>40</v>
      </c>
      <c r="H125" s="230" t="s">
        <v>2190</v>
      </c>
    </row>
    <row r="126" spans="1:8" x14ac:dyDescent="0.3">
      <c r="A126" s="212" t="b">
        <v>1</v>
      </c>
      <c r="B126" s="214" t="s">
        <v>2133</v>
      </c>
      <c r="C126" s="215">
        <v>1005012</v>
      </c>
      <c r="D126" s="62">
        <v>121</v>
      </c>
      <c r="E126" s="217">
        <v>2</v>
      </c>
      <c r="F126" s="217">
        <v>160003911</v>
      </c>
      <c r="G126" s="213">
        <v>0</v>
      </c>
      <c r="H126" s="230" t="s">
        <v>1920</v>
      </c>
    </row>
    <row r="127" spans="1:8" x14ac:dyDescent="0.3">
      <c r="A127" s="212" t="b">
        <v>1</v>
      </c>
      <c r="B127" s="214" t="s">
        <v>2133</v>
      </c>
      <c r="C127" s="215">
        <v>1005012</v>
      </c>
      <c r="D127" s="62">
        <v>122</v>
      </c>
      <c r="E127" s="217">
        <v>2</v>
      </c>
      <c r="F127" s="217">
        <v>160003912</v>
      </c>
      <c r="G127" s="213">
        <v>0</v>
      </c>
      <c r="H127" s="230" t="s">
        <v>1921</v>
      </c>
    </row>
    <row r="128" spans="1:8" x14ac:dyDescent="0.3">
      <c r="A128" s="212" t="b">
        <v>1</v>
      </c>
      <c r="B128" s="214" t="s">
        <v>2133</v>
      </c>
      <c r="C128" s="215">
        <v>1005012</v>
      </c>
      <c r="D128" s="62">
        <v>123</v>
      </c>
      <c r="E128" s="217">
        <v>2</v>
      </c>
      <c r="F128" s="217">
        <v>160003913</v>
      </c>
      <c r="G128" s="213">
        <v>0</v>
      </c>
      <c r="H128" s="230" t="s">
        <v>1919</v>
      </c>
    </row>
    <row r="129" spans="1:8" x14ac:dyDescent="0.3">
      <c r="A129" s="212" t="b">
        <v>1</v>
      </c>
      <c r="B129" s="218" t="s">
        <v>2133</v>
      </c>
      <c r="C129" s="219">
        <v>1005013</v>
      </c>
      <c r="D129" s="62">
        <v>124</v>
      </c>
      <c r="E129" s="221">
        <v>2</v>
      </c>
      <c r="F129" s="221">
        <v>160003919</v>
      </c>
      <c r="G129" s="222">
        <v>50</v>
      </c>
      <c r="H129" s="232" t="s">
        <v>2193</v>
      </c>
    </row>
    <row r="130" spans="1:8" x14ac:dyDescent="0.3">
      <c r="A130" s="212" t="b">
        <v>1</v>
      </c>
      <c r="B130" s="218" t="s">
        <v>2133</v>
      </c>
      <c r="C130" s="219">
        <v>1005013</v>
      </c>
      <c r="D130" s="62">
        <v>125</v>
      </c>
      <c r="E130" s="221">
        <v>2</v>
      </c>
      <c r="F130" s="221">
        <v>160003920</v>
      </c>
      <c r="G130" s="222">
        <v>0</v>
      </c>
      <c r="H130" s="223" t="s">
        <v>177</v>
      </c>
    </row>
    <row r="131" spans="1:8" x14ac:dyDescent="0.3">
      <c r="A131" s="212" t="b">
        <v>1</v>
      </c>
      <c r="B131" s="218" t="s">
        <v>2133</v>
      </c>
      <c r="C131" s="219">
        <v>1005013</v>
      </c>
      <c r="D131" s="62">
        <v>126</v>
      </c>
      <c r="E131" s="221">
        <v>2</v>
      </c>
      <c r="F131" s="221">
        <v>160003921</v>
      </c>
      <c r="G131" s="222">
        <v>0</v>
      </c>
      <c r="H131" s="223" t="s">
        <v>178</v>
      </c>
    </row>
    <row r="132" spans="1:8" x14ac:dyDescent="0.3">
      <c r="A132" s="212" t="b">
        <v>1</v>
      </c>
      <c r="B132" s="218" t="s">
        <v>2133</v>
      </c>
      <c r="C132" s="219">
        <v>1005013</v>
      </c>
      <c r="D132" s="62">
        <v>127</v>
      </c>
      <c r="E132" s="221">
        <v>2</v>
      </c>
      <c r="F132" s="221">
        <v>160003922</v>
      </c>
      <c r="G132" s="222">
        <v>0</v>
      </c>
      <c r="H132" s="223" t="s">
        <v>179</v>
      </c>
    </row>
    <row r="133" spans="1:8" x14ac:dyDescent="0.3">
      <c r="A133" s="212" t="b">
        <v>1</v>
      </c>
      <c r="B133" s="218" t="s">
        <v>2133</v>
      </c>
      <c r="C133" s="219">
        <v>1005013</v>
      </c>
      <c r="D133" s="62">
        <v>128</v>
      </c>
      <c r="E133" s="221">
        <v>2</v>
      </c>
      <c r="F133" s="221">
        <v>160003923</v>
      </c>
      <c r="G133" s="222">
        <v>0</v>
      </c>
      <c r="H133" s="223" t="s">
        <v>180</v>
      </c>
    </row>
    <row r="134" spans="1:8" x14ac:dyDescent="0.3">
      <c r="A134" s="212" t="b">
        <v>1</v>
      </c>
      <c r="B134" s="218" t="s">
        <v>2133</v>
      </c>
      <c r="C134" s="219">
        <v>1005013</v>
      </c>
      <c r="D134" s="62">
        <v>129</v>
      </c>
      <c r="E134" s="221">
        <v>2</v>
      </c>
      <c r="F134" s="221">
        <v>160003924</v>
      </c>
      <c r="G134" s="222">
        <v>0</v>
      </c>
      <c r="H134" s="223" t="s">
        <v>181</v>
      </c>
    </row>
    <row r="135" spans="1:8" x14ac:dyDescent="0.3">
      <c r="A135" s="212" t="b">
        <v>1</v>
      </c>
      <c r="B135" s="233" t="s">
        <v>2136</v>
      </c>
      <c r="C135" s="234">
        <v>1005021</v>
      </c>
      <c r="D135" s="235">
        <v>130</v>
      </c>
      <c r="E135" s="236">
        <v>2</v>
      </c>
      <c r="F135" s="236">
        <v>160003906</v>
      </c>
      <c r="G135" s="211">
        <v>20</v>
      </c>
      <c r="H135" s="237" t="s">
        <v>2191</v>
      </c>
    </row>
    <row r="136" spans="1:8" x14ac:dyDescent="0.3">
      <c r="A136" s="212" t="b">
        <v>1</v>
      </c>
      <c r="B136" s="233" t="s">
        <v>2136</v>
      </c>
      <c r="C136" s="234">
        <v>1005021</v>
      </c>
      <c r="D136" s="235">
        <v>131</v>
      </c>
      <c r="E136" s="236">
        <v>2</v>
      </c>
      <c r="F136" s="236">
        <v>160003907</v>
      </c>
      <c r="G136" s="211">
        <v>20</v>
      </c>
      <c r="H136" s="237" t="s">
        <v>1916</v>
      </c>
    </row>
    <row r="137" spans="1:8" x14ac:dyDescent="0.3">
      <c r="A137" s="212" t="b">
        <v>1</v>
      </c>
      <c r="B137" s="233" t="s">
        <v>2136</v>
      </c>
      <c r="C137" s="234">
        <v>1005021</v>
      </c>
      <c r="D137" s="235">
        <v>132</v>
      </c>
      <c r="E137" s="236">
        <v>2</v>
      </c>
      <c r="F137" s="236">
        <v>160003908</v>
      </c>
      <c r="G137" s="211">
        <v>20</v>
      </c>
      <c r="H137" s="237" t="s">
        <v>1918</v>
      </c>
    </row>
    <row r="138" spans="1:8" x14ac:dyDescent="0.3">
      <c r="A138" s="212" t="b">
        <v>1</v>
      </c>
      <c r="B138" s="233" t="s">
        <v>2136</v>
      </c>
      <c r="C138" s="234">
        <v>1005021</v>
      </c>
      <c r="D138" s="235">
        <v>133</v>
      </c>
      <c r="E138" s="236">
        <v>2</v>
      </c>
      <c r="F138" s="236">
        <v>160003909</v>
      </c>
      <c r="G138" s="211">
        <v>20</v>
      </c>
      <c r="H138" s="237" t="s">
        <v>1915</v>
      </c>
    </row>
    <row r="139" spans="1:8" x14ac:dyDescent="0.3">
      <c r="A139" s="212" t="b">
        <v>1</v>
      </c>
      <c r="B139" s="224" t="s">
        <v>2136</v>
      </c>
      <c r="C139" s="225">
        <v>1005022</v>
      </c>
      <c r="D139" s="226">
        <v>134</v>
      </c>
      <c r="E139" s="227">
        <v>2</v>
      </c>
      <c r="F139" s="227">
        <v>160003910</v>
      </c>
      <c r="G139" s="228">
        <v>80</v>
      </c>
      <c r="H139" s="229" t="s">
        <v>2192</v>
      </c>
    </row>
    <row r="140" spans="1:8" x14ac:dyDescent="0.3">
      <c r="A140" s="212" t="b">
        <v>1</v>
      </c>
      <c r="B140" s="224" t="s">
        <v>2136</v>
      </c>
      <c r="C140" s="225">
        <v>1005022</v>
      </c>
      <c r="D140" s="226">
        <v>135</v>
      </c>
      <c r="E140" s="227">
        <v>2</v>
      </c>
      <c r="F140" s="227">
        <v>160003911</v>
      </c>
      <c r="G140" s="228">
        <v>0</v>
      </c>
      <c r="H140" s="229" t="s">
        <v>1920</v>
      </c>
    </row>
    <row r="141" spans="1:8" x14ac:dyDescent="0.3">
      <c r="A141" s="212" t="b">
        <v>1</v>
      </c>
      <c r="B141" s="224" t="s">
        <v>2136</v>
      </c>
      <c r="C141" s="225">
        <v>1005022</v>
      </c>
      <c r="D141" s="226">
        <v>136</v>
      </c>
      <c r="E141" s="227">
        <v>2</v>
      </c>
      <c r="F141" s="227">
        <v>160003912</v>
      </c>
      <c r="G141" s="228">
        <v>0</v>
      </c>
      <c r="H141" s="229" t="s">
        <v>1921</v>
      </c>
    </row>
    <row r="142" spans="1:8" x14ac:dyDescent="0.3">
      <c r="A142" s="212" t="b">
        <v>1</v>
      </c>
      <c r="B142" s="224" t="s">
        <v>2136</v>
      </c>
      <c r="C142" s="225">
        <v>1005022</v>
      </c>
      <c r="D142" s="226">
        <v>137</v>
      </c>
      <c r="E142" s="227">
        <v>2</v>
      </c>
      <c r="F142" s="227">
        <v>160003913</v>
      </c>
      <c r="G142" s="228">
        <v>0</v>
      </c>
      <c r="H142" s="229" t="s">
        <v>1919</v>
      </c>
    </row>
    <row r="143" spans="1:8" x14ac:dyDescent="0.3">
      <c r="A143" s="212" t="b">
        <v>1</v>
      </c>
      <c r="B143" s="233" t="s">
        <v>2136</v>
      </c>
      <c r="C143" s="234">
        <v>1005023</v>
      </c>
      <c r="D143" s="235">
        <v>138</v>
      </c>
      <c r="E143" s="236">
        <v>2</v>
      </c>
      <c r="F143" s="236">
        <v>160003919</v>
      </c>
      <c r="G143" s="211">
        <v>16</v>
      </c>
      <c r="H143" s="238" t="s">
        <v>2194</v>
      </c>
    </row>
    <row r="144" spans="1:8" x14ac:dyDescent="0.3">
      <c r="A144" s="212" t="b">
        <v>1</v>
      </c>
      <c r="B144" s="233" t="s">
        <v>2136</v>
      </c>
      <c r="C144" s="234">
        <v>1005023</v>
      </c>
      <c r="D144" s="235">
        <v>139</v>
      </c>
      <c r="E144" s="236">
        <v>2</v>
      </c>
      <c r="F144" s="236">
        <v>160003920</v>
      </c>
      <c r="G144" s="211">
        <v>16</v>
      </c>
      <c r="H144" s="237" t="s">
        <v>177</v>
      </c>
    </row>
    <row r="145" spans="1:8" x14ac:dyDescent="0.3">
      <c r="A145" s="212" t="b">
        <v>1</v>
      </c>
      <c r="B145" s="233" t="s">
        <v>2136</v>
      </c>
      <c r="C145" s="234">
        <v>1005023</v>
      </c>
      <c r="D145" s="235">
        <v>140</v>
      </c>
      <c r="E145" s="236">
        <v>2</v>
      </c>
      <c r="F145" s="236">
        <v>160003921</v>
      </c>
      <c r="G145" s="211">
        <v>16</v>
      </c>
      <c r="H145" s="237" t="s">
        <v>178</v>
      </c>
    </row>
    <row r="146" spans="1:8" x14ac:dyDescent="0.3">
      <c r="A146" s="212" t="b">
        <v>1</v>
      </c>
      <c r="B146" s="233" t="s">
        <v>2136</v>
      </c>
      <c r="C146" s="234">
        <v>1005023</v>
      </c>
      <c r="D146" s="235">
        <v>141</v>
      </c>
      <c r="E146" s="236">
        <v>2</v>
      </c>
      <c r="F146" s="236">
        <v>160003922</v>
      </c>
      <c r="G146" s="211">
        <v>16</v>
      </c>
      <c r="H146" s="237" t="s">
        <v>179</v>
      </c>
    </row>
    <row r="147" spans="1:8" x14ac:dyDescent="0.3">
      <c r="A147" s="212" t="b">
        <v>1</v>
      </c>
      <c r="B147" s="233" t="s">
        <v>2136</v>
      </c>
      <c r="C147" s="234">
        <v>1005023</v>
      </c>
      <c r="D147" s="235">
        <v>142</v>
      </c>
      <c r="E147" s="236">
        <v>2</v>
      </c>
      <c r="F147" s="236">
        <v>160003923</v>
      </c>
      <c r="G147" s="211">
        <v>16</v>
      </c>
      <c r="H147" s="237" t="s">
        <v>180</v>
      </c>
    </row>
    <row r="148" spans="1:8" x14ac:dyDescent="0.3">
      <c r="A148" s="212" t="b">
        <v>1</v>
      </c>
      <c r="B148" s="233" t="s">
        <v>2136</v>
      </c>
      <c r="C148" s="234">
        <v>1005023</v>
      </c>
      <c r="D148" s="235">
        <v>143</v>
      </c>
      <c r="E148" s="236">
        <v>2</v>
      </c>
      <c r="F148" s="236">
        <v>160003924</v>
      </c>
      <c r="G148" s="211">
        <v>16</v>
      </c>
      <c r="H148" s="237" t="s">
        <v>181</v>
      </c>
    </row>
    <row r="149" spans="1:8" x14ac:dyDescent="0.3">
      <c r="A149" s="212" t="b">
        <v>1</v>
      </c>
      <c r="B149" s="218" t="s">
        <v>2137</v>
      </c>
      <c r="C149" s="219">
        <v>1005024</v>
      </c>
      <c r="D149" s="220">
        <v>144</v>
      </c>
      <c r="E149" s="221">
        <v>2</v>
      </c>
      <c r="F149" s="221">
        <v>160003906</v>
      </c>
      <c r="G149" s="222">
        <v>25</v>
      </c>
      <c r="H149" s="223" t="s">
        <v>2187</v>
      </c>
    </row>
    <row r="150" spans="1:8" x14ac:dyDescent="0.3">
      <c r="A150" s="212" t="b">
        <v>1</v>
      </c>
      <c r="B150" s="218" t="s">
        <v>2137</v>
      </c>
      <c r="C150" s="219">
        <v>1005024</v>
      </c>
      <c r="D150" s="220">
        <v>145</v>
      </c>
      <c r="E150" s="221">
        <v>2</v>
      </c>
      <c r="F150" s="221">
        <v>160003907</v>
      </c>
      <c r="G150" s="222">
        <v>25</v>
      </c>
      <c r="H150" s="223" t="s">
        <v>1916</v>
      </c>
    </row>
    <row r="151" spans="1:8" x14ac:dyDescent="0.3">
      <c r="A151" s="212" t="b">
        <v>1</v>
      </c>
      <c r="B151" s="218" t="s">
        <v>2137</v>
      </c>
      <c r="C151" s="219">
        <v>1005024</v>
      </c>
      <c r="D151" s="220">
        <v>146</v>
      </c>
      <c r="E151" s="221">
        <v>2</v>
      </c>
      <c r="F151" s="221">
        <v>160003908</v>
      </c>
      <c r="G151" s="222">
        <v>25</v>
      </c>
      <c r="H151" s="223" t="s">
        <v>1918</v>
      </c>
    </row>
    <row r="152" spans="1:8" x14ac:dyDescent="0.3">
      <c r="A152" s="212" t="b">
        <v>1</v>
      </c>
      <c r="B152" s="218" t="s">
        <v>2137</v>
      </c>
      <c r="C152" s="219">
        <v>1005024</v>
      </c>
      <c r="D152" s="220">
        <v>147</v>
      </c>
      <c r="E152" s="221">
        <v>2</v>
      </c>
      <c r="F152" s="221">
        <v>160003909</v>
      </c>
      <c r="G152" s="222">
        <v>25</v>
      </c>
      <c r="H152" s="223" t="s">
        <v>1915</v>
      </c>
    </row>
    <row r="153" spans="1:8" x14ac:dyDescent="0.3">
      <c r="A153" s="212" t="b">
        <v>1</v>
      </c>
      <c r="B153" s="214" t="s">
        <v>2137</v>
      </c>
      <c r="C153" s="215">
        <v>1005031</v>
      </c>
      <c r="D153" s="216">
        <v>148</v>
      </c>
      <c r="E153" s="217">
        <v>2</v>
      </c>
      <c r="F153" s="217">
        <v>160003910</v>
      </c>
      <c r="G153" s="213">
        <v>0</v>
      </c>
      <c r="H153" s="230" t="s">
        <v>2186</v>
      </c>
    </row>
    <row r="154" spans="1:8" x14ac:dyDescent="0.3">
      <c r="A154" s="212" t="b">
        <v>1</v>
      </c>
      <c r="B154" s="214" t="s">
        <v>2137</v>
      </c>
      <c r="C154" s="215">
        <v>1005031</v>
      </c>
      <c r="D154" s="216">
        <v>149</v>
      </c>
      <c r="E154" s="217">
        <v>2</v>
      </c>
      <c r="F154" s="217">
        <v>160003911</v>
      </c>
      <c r="G154" s="213">
        <v>100</v>
      </c>
      <c r="H154" s="230" t="s">
        <v>1920</v>
      </c>
    </row>
    <row r="155" spans="1:8" x14ac:dyDescent="0.3">
      <c r="A155" s="212" t="b">
        <v>1</v>
      </c>
      <c r="B155" s="214" t="s">
        <v>2137</v>
      </c>
      <c r="C155" s="215">
        <v>1005031</v>
      </c>
      <c r="D155" s="216">
        <v>150</v>
      </c>
      <c r="E155" s="217">
        <v>2</v>
      </c>
      <c r="F155" s="217">
        <v>160003912</v>
      </c>
      <c r="G155" s="213">
        <v>0</v>
      </c>
      <c r="H155" s="230" t="s">
        <v>1921</v>
      </c>
    </row>
    <row r="156" spans="1:8" x14ac:dyDescent="0.3">
      <c r="A156" s="212" t="b">
        <v>1</v>
      </c>
      <c r="B156" s="214" t="s">
        <v>2137</v>
      </c>
      <c r="C156" s="215">
        <v>1005031</v>
      </c>
      <c r="D156" s="216">
        <v>151</v>
      </c>
      <c r="E156" s="217">
        <v>2</v>
      </c>
      <c r="F156" s="217">
        <v>160003913</v>
      </c>
      <c r="G156" s="213">
        <v>0</v>
      </c>
      <c r="H156" s="230" t="s">
        <v>1919</v>
      </c>
    </row>
    <row r="157" spans="1:8" x14ac:dyDescent="0.3">
      <c r="A157" s="212" t="b">
        <v>1</v>
      </c>
      <c r="B157" s="218" t="s">
        <v>2137</v>
      </c>
      <c r="C157" s="219">
        <v>1005032</v>
      </c>
      <c r="D157" s="220">
        <v>152</v>
      </c>
      <c r="E157" s="221">
        <v>2</v>
      </c>
      <c r="F157" s="221">
        <v>160003919</v>
      </c>
      <c r="G157" s="222">
        <v>0</v>
      </c>
      <c r="H157" s="232" t="s">
        <v>2188</v>
      </c>
    </row>
    <row r="158" spans="1:8" x14ac:dyDescent="0.3">
      <c r="A158" s="212" t="b">
        <v>1</v>
      </c>
      <c r="B158" s="218" t="s">
        <v>2137</v>
      </c>
      <c r="C158" s="219">
        <v>1005032</v>
      </c>
      <c r="D158" s="220">
        <v>153</v>
      </c>
      <c r="E158" s="221">
        <v>2</v>
      </c>
      <c r="F158" s="221">
        <v>160003920</v>
      </c>
      <c r="G158" s="222">
        <v>0</v>
      </c>
      <c r="H158" s="223" t="s">
        <v>177</v>
      </c>
    </row>
    <row r="159" spans="1:8" x14ac:dyDescent="0.3">
      <c r="A159" s="212" t="b">
        <v>1</v>
      </c>
      <c r="B159" s="218" t="s">
        <v>2137</v>
      </c>
      <c r="C159" s="219">
        <v>1005032</v>
      </c>
      <c r="D159" s="220">
        <v>154</v>
      </c>
      <c r="E159" s="221">
        <v>2</v>
      </c>
      <c r="F159" s="221">
        <v>160003921</v>
      </c>
      <c r="G159" s="222">
        <v>0</v>
      </c>
      <c r="H159" s="223" t="s">
        <v>178</v>
      </c>
    </row>
    <row r="160" spans="1:8" x14ac:dyDescent="0.3">
      <c r="A160" s="212" t="b">
        <v>1</v>
      </c>
      <c r="B160" s="218" t="s">
        <v>2137</v>
      </c>
      <c r="C160" s="219">
        <v>1005032</v>
      </c>
      <c r="D160" s="220">
        <v>155</v>
      </c>
      <c r="E160" s="221">
        <v>2</v>
      </c>
      <c r="F160" s="221">
        <v>160003922</v>
      </c>
      <c r="G160" s="222">
        <v>0</v>
      </c>
      <c r="H160" s="223" t="s">
        <v>179</v>
      </c>
    </row>
    <row r="161" spans="1:8" x14ac:dyDescent="0.3">
      <c r="A161" s="212" t="b">
        <v>1</v>
      </c>
      <c r="B161" s="218" t="s">
        <v>2137</v>
      </c>
      <c r="C161" s="219">
        <v>1005032</v>
      </c>
      <c r="D161" s="220">
        <v>156</v>
      </c>
      <c r="E161" s="221">
        <v>2</v>
      </c>
      <c r="F161" s="221">
        <v>160003923</v>
      </c>
      <c r="G161" s="222">
        <v>0</v>
      </c>
      <c r="H161" s="223" t="s">
        <v>180</v>
      </c>
    </row>
    <row r="162" spans="1:8" x14ac:dyDescent="0.3">
      <c r="A162" s="212" t="b">
        <v>1</v>
      </c>
      <c r="B162" s="218" t="s">
        <v>2137</v>
      </c>
      <c r="C162" s="219">
        <v>1005032</v>
      </c>
      <c r="D162" s="220">
        <v>157</v>
      </c>
      <c r="E162" s="221">
        <v>2</v>
      </c>
      <c r="F162" s="221">
        <v>160003924</v>
      </c>
      <c r="G162" s="222">
        <v>120</v>
      </c>
      <c r="H162" s="223" t="s">
        <v>181</v>
      </c>
    </row>
  </sheetData>
  <phoneticPr fontId="1" type="noConversion"/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E11" sqref="E11"/>
    </sheetView>
  </sheetViews>
  <sheetFormatPr defaultRowHeight="16.5" x14ac:dyDescent="0.3"/>
  <cols>
    <col min="1" max="1" width="10" bestFit="1" customWidth="1"/>
    <col min="2" max="2" width="14.625" bestFit="1" customWidth="1"/>
    <col min="3" max="3" width="15.5" bestFit="1" customWidth="1"/>
    <col min="4" max="4" width="12.375" bestFit="1" customWidth="1"/>
    <col min="5" max="5" width="18.5" bestFit="1" customWidth="1"/>
    <col min="6" max="6" width="19.5" bestFit="1" customWidth="1"/>
    <col min="7" max="7" width="13.75" bestFit="1" customWidth="1"/>
    <col min="8" max="8" width="9.125" bestFit="1" customWidth="1"/>
    <col min="9" max="9" width="9.875" bestFit="1" customWidth="1"/>
    <col min="11" max="11" width="8.625" bestFit="1" customWidth="1"/>
    <col min="12" max="12" width="20.25" bestFit="1" customWidth="1"/>
    <col min="13" max="13" width="25.5" bestFit="1" customWidth="1"/>
    <col min="14" max="14" width="18.625" bestFit="1" customWidth="1"/>
    <col min="15" max="15" width="19.375" bestFit="1" customWidth="1"/>
    <col min="16" max="16" width="18.5" bestFit="1" customWidth="1"/>
    <col min="17" max="17" width="18.125" bestFit="1" customWidth="1"/>
    <col min="18" max="18" width="10.875" bestFit="1" customWidth="1"/>
  </cols>
  <sheetData>
    <row r="1" spans="1:18" ht="27" x14ac:dyDescent="0.3">
      <c r="A1" s="1" t="s">
        <v>2138</v>
      </c>
      <c r="B1" s="191" t="s">
        <v>2138</v>
      </c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3"/>
      <c r="R1" s="193"/>
    </row>
    <row r="2" spans="1:18" ht="81" x14ac:dyDescent="0.3">
      <c r="A2" s="6" t="s">
        <v>28</v>
      </c>
      <c r="B2" s="6" t="s">
        <v>2</v>
      </c>
      <c r="C2" s="194" t="s">
        <v>2139</v>
      </c>
      <c r="D2" s="194" t="s">
        <v>2140</v>
      </c>
      <c r="E2" s="194" t="s">
        <v>2141</v>
      </c>
      <c r="F2" s="194" t="s">
        <v>2142</v>
      </c>
      <c r="G2" s="194" t="s">
        <v>2143</v>
      </c>
      <c r="H2" s="194" t="s">
        <v>2144</v>
      </c>
      <c r="I2" s="7" t="s">
        <v>2145</v>
      </c>
      <c r="J2" s="194" t="s">
        <v>2146</v>
      </c>
      <c r="K2" s="194" t="s">
        <v>2147</v>
      </c>
      <c r="L2" s="194" t="s">
        <v>2148</v>
      </c>
      <c r="M2" s="194" t="s">
        <v>2149</v>
      </c>
      <c r="N2" s="194" t="s">
        <v>2150</v>
      </c>
      <c r="O2" s="194" t="s">
        <v>2151</v>
      </c>
      <c r="P2" s="194" t="s">
        <v>2152</v>
      </c>
      <c r="Q2" s="194" t="s">
        <v>2153</v>
      </c>
      <c r="R2" s="194" t="s">
        <v>2154</v>
      </c>
    </row>
    <row r="3" spans="1:18" x14ac:dyDescent="0.3">
      <c r="A3" s="12" t="s">
        <v>41</v>
      </c>
      <c r="B3" s="13" t="s">
        <v>41</v>
      </c>
      <c r="C3" s="12" t="s">
        <v>42</v>
      </c>
      <c r="D3" s="12" t="s">
        <v>43</v>
      </c>
      <c r="E3" s="12" t="s">
        <v>43</v>
      </c>
      <c r="F3" s="12" t="s">
        <v>43</v>
      </c>
      <c r="G3" s="12" t="s">
        <v>42</v>
      </c>
      <c r="H3" s="12" t="s">
        <v>42</v>
      </c>
      <c r="I3" s="12" t="s">
        <v>43</v>
      </c>
      <c r="J3" s="12" t="s">
        <v>42</v>
      </c>
      <c r="K3" s="12" t="s">
        <v>42</v>
      </c>
      <c r="L3" s="12" t="s">
        <v>42</v>
      </c>
      <c r="M3" s="12" t="s">
        <v>42</v>
      </c>
      <c r="N3" s="12" t="s">
        <v>42</v>
      </c>
      <c r="O3" s="12" t="s">
        <v>42</v>
      </c>
      <c r="P3" s="12" t="s">
        <v>42</v>
      </c>
      <c r="Q3" s="12" t="s">
        <v>42</v>
      </c>
      <c r="R3" s="12" t="s">
        <v>42</v>
      </c>
    </row>
    <row r="4" spans="1:18" ht="54" x14ac:dyDescent="0.3">
      <c r="A4" s="195" t="s">
        <v>44</v>
      </c>
      <c r="B4" s="195" t="s">
        <v>45</v>
      </c>
      <c r="C4" s="196" t="s">
        <v>46</v>
      </c>
      <c r="D4" s="196" t="s">
        <v>46</v>
      </c>
      <c r="E4" s="196" t="s">
        <v>46</v>
      </c>
      <c r="F4" s="196" t="s">
        <v>46</v>
      </c>
      <c r="G4" s="196" t="s">
        <v>46</v>
      </c>
      <c r="H4" s="196" t="s">
        <v>46</v>
      </c>
      <c r="I4" s="197" t="s">
        <v>2155</v>
      </c>
      <c r="J4" s="197" t="s">
        <v>2156</v>
      </c>
      <c r="K4" s="196" t="s">
        <v>46</v>
      </c>
      <c r="L4" s="196" t="s">
        <v>46</v>
      </c>
      <c r="M4" s="196" t="s">
        <v>46</v>
      </c>
      <c r="N4" s="196" t="s">
        <v>46</v>
      </c>
      <c r="O4" s="196" t="s">
        <v>46</v>
      </c>
      <c r="P4" s="196" t="s">
        <v>46</v>
      </c>
      <c r="Q4" s="196" t="s">
        <v>46</v>
      </c>
      <c r="R4" s="196" t="s">
        <v>2157</v>
      </c>
    </row>
    <row r="5" spans="1:18" x14ac:dyDescent="0.3">
      <c r="A5" s="198" t="s">
        <v>55</v>
      </c>
      <c r="B5" s="198" t="s">
        <v>56</v>
      </c>
      <c r="C5" s="198" t="s">
        <v>2089</v>
      </c>
      <c r="D5" s="198" t="s">
        <v>57</v>
      </c>
      <c r="E5" s="198" t="s">
        <v>58</v>
      </c>
      <c r="F5" s="199" t="s">
        <v>2158</v>
      </c>
      <c r="G5" s="198" t="s">
        <v>97</v>
      </c>
      <c r="H5" s="198" t="s">
        <v>2159</v>
      </c>
      <c r="I5" s="198" t="s">
        <v>2160</v>
      </c>
      <c r="J5" s="198" t="s">
        <v>2161</v>
      </c>
      <c r="K5" s="198" t="s">
        <v>2162</v>
      </c>
      <c r="L5" s="198" t="s">
        <v>2163</v>
      </c>
      <c r="M5" s="198" t="s">
        <v>2164</v>
      </c>
      <c r="N5" s="198" t="s">
        <v>2165</v>
      </c>
      <c r="O5" s="198" t="s">
        <v>2166</v>
      </c>
      <c r="P5" s="198" t="s">
        <v>2167</v>
      </c>
      <c r="Q5" s="198" t="s">
        <v>2168</v>
      </c>
      <c r="R5" s="198" t="s">
        <v>2169</v>
      </c>
    </row>
  </sheetData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D9" sqref="D9"/>
    </sheetView>
  </sheetViews>
  <sheetFormatPr defaultRowHeight="16.5" x14ac:dyDescent="0.3"/>
  <cols>
    <col min="1" max="1" width="20.25" bestFit="1" customWidth="1"/>
    <col min="2" max="2" width="14.625" bestFit="1" customWidth="1"/>
    <col min="3" max="3" width="20.25" bestFit="1" customWidth="1"/>
    <col min="4" max="4" width="19.125" bestFit="1" customWidth="1"/>
    <col min="5" max="5" width="9.75" bestFit="1" customWidth="1"/>
  </cols>
  <sheetData>
    <row r="1" spans="1:5" ht="40.5" x14ac:dyDescent="0.3">
      <c r="A1" s="1" t="s">
        <v>2170</v>
      </c>
      <c r="B1" s="200" t="s">
        <v>2170</v>
      </c>
      <c r="C1" s="201"/>
      <c r="D1" s="201"/>
      <c r="E1" s="202"/>
    </row>
    <row r="2" spans="1:5" ht="67.5" x14ac:dyDescent="0.3">
      <c r="A2" s="6" t="s">
        <v>28</v>
      </c>
      <c r="B2" s="6" t="s">
        <v>2</v>
      </c>
      <c r="C2" s="7" t="s">
        <v>2171</v>
      </c>
      <c r="D2" s="7" t="s">
        <v>2172</v>
      </c>
      <c r="E2" s="203" t="s">
        <v>2173</v>
      </c>
    </row>
    <row r="3" spans="1:5" x14ac:dyDescent="0.3">
      <c r="A3" s="12" t="s">
        <v>41</v>
      </c>
      <c r="B3" s="13" t="s">
        <v>41</v>
      </c>
      <c r="C3" s="12" t="s">
        <v>42</v>
      </c>
      <c r="D3" s="12" t="s">
        <v>42</v>
      </c>
      <c r="E3" s="204" t="s">
        <v>42</v>
      </c>
    </row>
    <row r="4" spans="1:5" x14ac:dyDescent="0.3">
      <c r="A4" s="205" t="s">
        <v>44</v>
      </c>
      <c r="B4" s="205" t="s">
        <v>45</v>
      </c>
      <c r="C4" s="205" t="s">
        <v>2174</v>
      </c>
      <c r="D4" s="205" t="s">
        <v>46</v>
      </c>
      <c r="E4" s="206" t="s">
        <v>2175</v>
      </c>
    </row>
    <row r="5" spans="1:5" x14ac:dyDescent="0.3">
      <c r="A5" s="198" t="s">
        <v>55</v>
      </c>
      <c r="B5" s="198" t="s">
        <v>56</v>
      </c>
      <c r="C5" s="198" t="s">
        <v>2163</v>
      </c>
      <c r="D5" s="198" t="s">
        <v>2035</v>
      </c>
      <c r="E5" s="207" t="s">
        <v>2038</v>
      </c>
    </row>
  </sheetData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9" sqref="D9"/>
    </sheetView>
  </sheetViews>
  <sheetFormatPr defaultRowHeight="16.5" x14ac:dyDescent="0.3"/>
  <cols>
    <col min="1" max="1" width="10" bestFit="1" customWidth="1"/>
    <col min="2" max="2" width="14.625" bestFit="1" customWidth="1"/>
    <col min="3" max="3" width="15.5" bestFit="1" customWidth="1"/>
    <col min="4" max="4" width="12.375" bestFit="1" customWidth="1"/>
    <col min="5" max="5" width="18.5" bestFit="1" customWidth="1"/>
    <col min="6" max="6" width="19.5" bestFit="1" customWidth="1"/>
    <col min="7" max="7" width="13.75" bestFit="1" customWidth="1"/>
  </cols>
  <sheetData>
    <row r="1" spans="1:7" ht="27" x14ac:dyDescent="0.3">
      <c r="A1" s="1" t="s">
        <v>2176</v>
      </c>
      <c r="B1" s="200" t="s">
        <v>2176</v>
      </c>
      <c r="C1" s="201"/>
      <c r="D1" s="201"/>
      <c r="E1" s="201"/>
      <c r="F1" s="201"/>
      <c r="G1" s="208"/>
    </row>
    <row r="2" spans="1:7" ht="81" x14ac:dyDescent="0.3">
      <c r="A2" s="6" t="s">
        <v>28</v>
      </c>
      <c r="B2" s="6" t="s">
        <v>2</v>
      </c>
      <c r="C2" s="6" t="s">
        <v>2177</v>
      </c>
      <c r="D2" s="6" t="s">
        <v>2178</v>
      </c>
      <c r="E2" s="6" t="s">
        <v>2179</v>
      </c>
      <c r="F2" s="194" t="s">
        <v>2180</v>
      </c>
      <c r="G2" s="203" t="s">
        <v>2173</v>
      </c>
    </row>
    <row r="3" spans="1:7" x14ac:dyDescent="0.3">
      <c r="A3" s="12" t="s">
        <v>41</v>
      </c>
      <c r="B3" s="13" t="s">
        <v>41</v>
      </c>
      <c r="C3" s="13" t="s">
        <v>42</v>
      </c>
      <c r="D3" s="13" t="s">
        <v>42</v>
      </c>
      <c r="E3" s="13" t="s">
        <v>42</v>
      </c>
      <c r="F3" s="13" t="s">
        <v>42</v>
      </c>
      <c r="G3" s="13" t="s">
        <v>42</v>
      </c>
    </row>
    <row r="4" spans="1:7" ht="40.5" x14ac:dyDescent="0.3">
      <c r="A4" s="205" t="s">
        <v>44</v>
      </c>
      <c r="B4" s="205" t="s">
        <v>45</v>
      </c>
      <c r="C4" s="205" t="s">
        <v>2181</v>
      </c>
      <c r="D4" s="205" t="s">
        <v>46</v>
      </c>
      <c r="E4" s="205" t="s">
        <v>46</v>
      </c>
      <c r="F4" s="209" t="s">
        <v>47</v>
      </c>
      <c r="G4" s="205" t="s">
        <v>53</v>
      </c>
    </row>
    <row r="5" spans="1:7" x14ac:dyDescent="0.3">
      <c r="A5" s="198" t="s">
        <v>55</v>
      </c>
      <c r="B5" s="198" t="s">
        <v>56</v>
      </c>
      <c r="C5" s="198" t="s">
        <v>2035</v>
      </c>
      <c r="D5" s="198" t="s">
        <v>2036</v>
      </c>
      <c r="E5" s="198" t="s">
        <v>2037</v>
      </c>
      <c r="F5" s="198" t="s">
        <v>60</v>
      </c>
      <c r="G5" s="210" t="s">
        <v>2038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19</vt:i4>
      </vt:variant>
    </vt:vector>
  </HeadingPairs>
  <TitlesOfParts>
    <vt:vector size="19" baseType="lpstr">
      <vt:lpstr>ItemInfo</vt:lpstr>
      <vt:lpstr>Item</vt:lpstr>
      <vt:lpstr>CraftInfo</vt:lpstr>
      <vt:lpstr>CraftItem</vt:lpstr>
      <vt:lpstr>CraftMaterial</vt:lpstr>
      <vt:lpstr>ShopInfo</vt:lpstr>
      <vt:lpstr>ShopGacha</vt:lpstr>
      <vt:lpstr>ShopGachaGradeGroup</vt:lpstr>
      <vt:lpstr>ShopGachaItemGroup</vt:lpstr>
      <vt:lpstr>RewardItemInfo</vt:lpstr>
      <vt:lpstr>AddReward</vt:lpstr>
      <vt:lpstr>제작 재료및스테이지관계</vt:lpstr>
      <vt:lpstr>MapInfo</vt:lpstr>
      <vt:lpstr>필드추가</vt:lpstr>
      <vt:lpstr>TextInfo</vt:lpstr>
      <vt:lpstr>TextItemName</vt:lpstr>
      <vt:lpstr>TextCraftButton</vt:lpstr>
      <vt:lpstr>ResourceInfo</vt:lpstr>
      <vt:lpstr>Image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taekhoon</dc:creator>
  <cp:lastModifiedBy>taekhoon</cp:lastModifiedBy>
  <dcterms:created xsi:type="dcterms:W3CDTF">2016-12-05T02:59:58Z</dcterms:created>
  <dcterms:modified xsi:type="dcterms:W3CDTF">2017-01-09T09:47:10Z</dcterms:modified>
</cp:coreProperties>
</file>